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<sst xmlns="http://schemas.openxmlformats.org/spreadsheetml/2006/main" count="36" uniqueCount="29">
  <si>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</si>
  <si>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</si>
  <si>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</si>
  <si>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</si>
  <si>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</si>
  <si>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</si>
  <si>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</si>
  <si>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</si>
  <si>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</si>
  <si>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</si>
  <si>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</si>
  <si>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</si>
  <si>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Lizavetta</t>
  </si>
  <si>
    <t>купальник</t>
  </si>
  <si>
    <t>http://item.taobao.com/item.htm?spm=a230r.1.10.297.Vs2bIw&amp;id=15451845442</t>
  </si>
  <si>
    <t>как на рис</t>
  </si>
  <si>
    <t>http://item.taobao.com/item.htm?spm=a230r.1.10.26.vYsDnL&amp;id=16274878961</t>
  </si>
  <si>
    <t>лосины</t>
  </si>
  <si>
    <t>леопард(корич.)</t>
  </si>
  <si>
    <t>замена</t>
  </si>
  <si>
    <t>http://item.taobao.com/item.htm?spm=a1z10.3.w231294511.43.K9nymd&amp;id=15450730008</t>
  </si>
  <si>
    <t>как  на рис</t>
  </si>
  <si>
    <t>http://item.taobao.com/item.htm?spm=a2106.m894.1000384.d13573.ECUJnq&amp;id=4962479782&amp;scm=1029.newlist-0.probeta2.50072708&amp;ppath=</t>
  </si>
  <si>
    <t>сумка</t>
  </si>
  <si>
    <t>как на рис (золотитую)</t>
  </si>
  <si>
    <t>http://item.taobao.com/item.htm?spm=a1z10.1.w625470390.1.5mhc1C&amp;id=8934164068</t>
  </si>
  <si>
    <t>http://item.taobao.com/item.htm?spm=a1z10.1.w8203615056.3.ULJEwd&amp;id=20315240116&amp;is_start=true</t>
  </si>
  <si>
    <t>пакет</t>
  </si>
  <si>
    <t>белая с синей полоской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</si>
</sst>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wrapText="1"/>
    </xf>
    <xf numFmtId="9" fontId="8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7" fillId="0" borderId="10" xfId="42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0" fillId="0" borderId="10" xfId="42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230r.1.10.297.Vs2bIw&amp;id=15451845442" TargetMode="External" /><Relationship Id="rId2" Type="http://schemas.openxmlformats.org/officeDocument/2006/relationships/hyperlink" Target="http://item.taobao.com/item.htm?spm=a1z10.3.w231294511.43.K9nymd&amp;id=15450730008" TargetMode="External" /><Relationship Id="rId3" Type="http://schemas.openxmlformats.org/officeDocument/2006/relationships/hyperlink" Target="http://item.taobao.com/item.htm?spm=a2106.m894.1000384.d13573.ECUJnq&amp;id=4962479782&amp;scm=1029.newlist-0.probeta2.50072708&amp;ppath=" TargetMode="External" /><Relationship Id="rId4" Type="http://schemas.openxmlformats.org/officeDocument/2006/relationships/hyperlink" Target="http://item.taobao.com/item.htm?spm=a1z10.1.w625470390.1.5mhc1C&amp;id=8934164068" TargetMode="External" /><Relationship Id="rId5" Type="http://schemas.openxmlformats.org/officeDocument/2006/relationships/hyperlink" Target="http://item.taobao.com/item.htm?spm=a1z10.1.w8203615056.3.ULJEwd&amp;id=20315240116&amp;is_start=true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K2" sqref="K2:K10"/>
    </sheetView>
  </sheetViews>
  <sheetFormatPr defaultColWidth="9.140625" defaultRowHeight="15"/>
  <cols>
    <col min="1" max="1" width="13.28125" style="0" customWidth="1"/>
    <col min="2" max="2" width="45.28125" style="0" customWidth="1"/>
    <col min="3" max="3" width="17.421875" style="0" customWidth="1"/>
    <col min="5" max="5" width="13.421875" style="0" customWidth="1"/>
    <col min="6" max="6" width="10.28125" style="0" customWidth="1"/>
    <col min="7" max="7" width="12.57421875" style="0" customWidth="1"/>
    <col min="8" max="8" width="12.421875" style="0" customWidth="1"/>
    <col min="9" max="9" width="11.140625" style="0" customWidth="1"/>
    <col min="10" max="10" width="13.00390625" style="0" customWidth="1"/>
    <col min="11" max="11" width="13.8515625" style="0" customWidth="1"/>
    <col min="12" max="12" width="10.28125" style="0" customWidth="1"/>
    <col min="13" max="13" width="10.421875" style="0" customWidth="1"/>
  </cols>
  <sheetData>
    <row r="1" spans="1:14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11</v>
      </c>
      <c r="H1" s="2" t="s">
        <v>7</v>
      </c>
      <c r="I1" s="2" t="s">
        <v>6</v>
      </c>
      <c r="J1" s="3">
        <v>0.12</v>
      </c>
      <c r="K1" s="3">
        <v>0.17</v>
      </c>
      <c r="L1" s="2" t="s">
        <v>8</v>
      </c>
      <c r="M1" s="2" t="s">
        <v>9</v>
      </c>
      <c r="N1" s="2" t="s">
        <v>10</v>
      </c>
    </row>
    <row r="2" spans="1:12" ht="15">
      <c r="A2" s="4" t="s">
        <v>12</v>
      </c>
      <c r="B2" s="6" t="s">
        <v>14</v>
      </c>
      <c r="C2" s="7" t="s">
        <v>13</v>
      </c>
      <c r="D2" s="8">
        <v>125</v>
      </c>
      <c r="E2" s="7" t="s">
        <v>15</v>
      </c>
      <c r="F2" s="7">
        <v>28</v>
      </c>
      <c r="G2" s="7">
        <v>25</v>
      </c>
      <c r="H2" s="4">
        <f aca="true" t="shared" si="0" ref="H2:H14">(F2+G2)*7</f>
        <v>371</v>
      </c>
      <c r="I2" s="7">
        <v>1</v>
      </c>
      <c r="J2" s="4">
        <f>H2*I2*1.12</f>
        <v>415.52000000000004</v>
      </c>
      <c r="K2" s="4">
        <f aca="true" t="shared" si="1" ref="K2:K11">H2*I2*1.17</f>
        <v>434.07</v>
      </c>
      <c r="L2" s="8"/>
    </row>
    <row r="3" spans="1:12" ht="15">
      <c r="A3" s="4"/>
      <c r="B3" s="10" t="s">
        <v>19</v>
      </c>
      <c r="C3" s="7"/>
      <c r="D3" s="8"/>
      <c r="E3" s="7"/>
      <c r="F3" s="7"/>
      <c r="G3" s="7"/>
      <c r="H3" s="4">
        <f t="shared" si="0"/>
        <v>0</v>
      </c>
      <c r="I3" s="7"/>
      <c r="J3" s="4">
        <f aca="true" t="shared" si="2" ref="J3:J11">H3*I3*1.12</f>
        <v>0</v>
      </c>
      <c r="K3" s="4">
        <f t="shared" si="1"/>
        <v>0</v>
      </c>
      <c r="L3" s="8"/>
    </row>
    <row r="4" spans="1:12" ht="15">
      <c r="A4" s="4" t="s">
        <v>12</v>
      </c>
      <c r="B4" s="6" t="s">
        <v>20</v>
      </c>
      <c r="C4" s="7" t="s">
        <v>13</v>
      </c>
      <c r="D4" s="8">
        <v>125</v>
      </c>
      <c r="E4" s="7" t="s">
        <v>21</v>
      </c>
      <c r="F4" s="7">
        <v>28</v>
      </c>
      <c r="G4" s="7">
        <v>25</v>
      </c>
      <c r="H4" s="4">
        <f t="shared" si="0"/>
        <v>371</v>
      </c>
      <c r="I4" s="7">
        <v>1</v>
      </c>
      <c r="J4" s="4">
        <f t="shared" si="2"/>
        <v>415.52000000000004</v>
      </c>
      <c r="K4" s="4">
        <f t="shared" si="1"/>
        <v>434.07</v>
      </c>
      <c r="L4" s="8"/>
    </row>
    <row r="5" spans="1:12" ht="15">
      <c r="A5" s="4" t="s">
        <v>12</v>
      </c>
      <c r="B5" s="8" t="s">
        <v>16</v>
      </c>
      <c r="C5" s="7" t="s">
        <v>17</v>
      </c>
      <c r="D5" s="8">
        <v>120</v>
      </c>
      <c r="E5" s="7" t="s">
        <v>18</v>
      </c>
      <c r="F5" s="7">
        <v>45</v>
      </c>
      <c r="G5" s="7">
        <v>20</v>
      </c>
      <c r="H5" s="4">
        <f t="shared" si="0"/>
        <v>455</v>
      </c>
      <c r="I5" s="7">
        <v>1</v>
      </c>
      <c r="J5" s="4">
        <f t="shared" si="2"/>
        <v>509.6</v>
      </c>
      <c r="K5" s="4">
        <f t="shared" si="1"/>
        <v>532.35</v>
      </c>
      <c r="L5" s="8"/>
    </row>
    <row r="6" spans="1:12" ht="15">
      <c r="A6" s="7" t="s">
        <v>12</v>
      </c>
      <c r="B6" s="6" t="s">
        <v>22</v>
      </c>
      <c r="C6" s="7" t="s">
        <v>23</v>
      </c>
      <c r="D6" s="8"/>
      <c r="E6" s="7" t="s">
        <v>24</v>
      </c>
      <c r="F6" s="7">
        <v>22</v>
      </c>
      <c r="G6" s="7">
        <v>10</v>
      </c>
      <c r="H6" s="4">
        <f t="shared" si="0"/>
        <v>224</v>
      </c>
      <c r="I6" s="8">
        <v>1</v>
      </c>
      <c r="J6" s="4">
        <f t="shared" si="2"/>
        <v>250.88000000000002</v>
      </c>
      <c r="K6" s="4">
        <f t="shared" si="1"/>
        <v>262.08</v>
      </c>
      <c r="L6" s="8"/>
    </row>
    <row r="7" spans="1:12" ht="15">
      <c r="A7" s="7" t="s">
        <v>12</v>
      </c>
      <c r="B7" s="6" t="s">
        <v>25</v>
      </c>
      <c r="C7" s="7" t="s">
        <v>27</v>
      </c>
      <c r="D7" s="8"/>
      <c r="E7" s="8"/>
      <c r="F7" s="7">
        <v>7.99</v>
      </c>
      <c r="G7" s="7">
        <v>15</v>
      </c>
      <c r="H7" s="4">
        <f t="shared" si="0"/>
        <v>160.93</v>
      </c>
      <c r="I7" s="8">
        <v>1</v>
      </c>
      <c r="J7" s="4">
        <f t="shared" si="2"/>
        <v>180.24160000000003</v>
      </c>
      <c r="K7" s="4">
        <f t="shared" si="1"/>
        <v>188.2881</v>
      </c>
      <c r="L7" s="8"/>
    </row>
    <row r="8" spans="1:12" ht="15">
      <c r="A8" s="7" t="s">
        <v>12</v>
      </c>
      <c r="B8" s="6" t="s">
        <v>26</v>
      </c>
      <c r="C8" s="7" t="s">
        <v>23</v>
      </c>
      <c r="D8" s="8"/>
      <c r="E8" s="8" t="s">
        <v>28</v>
      </c>
      <c r="F8" s="7">
        <v>105</v>
      </c>
      <c r="G8" s="7">
        <v>10</v>
      </c>
      <c r="H8" s="4">
        <f t="shared" si="0"/>
        <v>805</v>
      </c>
      <c r="I8" s="8">
        <v>1</v>
      </c>
      <c r="J8" s="4">
        <f t="shared" si="2"/>
        <v>901.6000000000001</v>
      </c>
      <c r="K8" s="4">
        <f t="shared" si="1"/>
        <v>941.8499999999999</v>
      </c>
      <c r="L8" s="8"/>
    </row>
    <row r="9" spans="8:11" ht="15">
      <c r="H9" s="9">
        <f t="shared" si="0"/>
        <v>0</v>
      </c>
      <c r="J9" s="9">
        <f t="shared" si="2"/>
        <v>0</v>
      </c>
      <c r="K9" s="9">
        <f t="shared" si="1"/>
        <v>0</v>
      </c>
    </row>
    <row r="10" spans="8:11" ht="15">
      <c r="H10" s="4">
        <f t="shared" si="0"/>
        <v>0</v>
      </c>
      <c r="J10" s="4">
        <f t="shared" si="2"/>
        <v>0</v>
      </c>
      <c r="K10" s="4">
        <f t="shared" si="1"/>
        <v>0</v>
      </c>
    </row>
    <row r="11" spans="8:11" ht="15">
      <c r="H11" s="4">
        <f t="shared" si="0"/>
        <v>0</v>
      </c>
      <c r="J11" s="4">
        <f t="shared" si="2"/>
        <v>0</v>
      </c>
      <c r="K11" s="4">
        <f t="shared" si="1"/>
        <v>0</v>
      </c>
    </row>
    <row r="12" spans="8:11" ht="15">
      <c r="H12" s="4">
        <f t="shared" si="0"/>
        <v>0</v>
      </c>
      <c r="K12" s="5">
        <f>SUM(K2:K9)</f>
        <v>2792.7081</v>
      </c>
    </row>
    <row r="13" ht="15">
      <c r="H13" s="4">
        <f t="shared" si="0"/>
        <v>0</v>
      </c>
    </row>
    <row r="14" ht="15">
      <c r="H14" s="4">
        <f t="shared" si="0"/>
        <v>0</v>
      </c>
    </row>
  </sheetData>
  <sheetProtection/>
  <hyperlinks>
    <hyperlink ref="B2" r:id="rId1" display="http://item.taobao.com/item.htm?spm=a230r.1.10.297.Vs2bIw&amp;id=15451845442"/>
    <hyperlink ref="B4" r:id="rId2" display="http://item.taobao.com/item.htm?spm=a1z10.3.w231294511.43.K9nymd&amp;id=15450730008"/>
    <hyperlink ref="B6" r:id="rId3" display="http://item.taobao.com/item.htm?spm=a2106.m894.1000384.d13573.ECUJnq&amp;id=4962479782&amp;scm=1029.newlist-0.probeta2.50072708&amp;ppath="/>
    <hyperlink ref="B7" r:id="rId4" display="http://item.taobao.com/item.htm?spm=a1z10.1.w625470390.1.5mhc1C&amp;id=8934164068"/>
    <hyperlink ref="B8" r:id="rId5" display="http://item.taobao.com/item.htm?spm=a1z10.1.w8203615056.3.ULJEwd&amp;id=20315240116&amp;is_start=true"/>
  </hyperlinks>
  <printOptions/>
  <pageMargins left="0.7" right="0.7" top="0.75" bottom="0.75" header="0.3" footer="0.3"/>
  <pageSetup horizontalDpi="180" verticalDpi="18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2013-04-25T08:36:10Z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