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252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<sst xmlns="http://schemas.openxmlformats.org/spreadsheetml/2006/main" count="26" uniqueCount="26">
  <si>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 xml:space="preserve">Ник </t>
  </si>
  <si>
    <t>Ссылка на сайт без***</t>
  </si>
  <si>
    <t>Артикул (копируем с сайта)</t>
  </si>
  <si>
    <t>Удобное место раздач</t>
  </si>
  <si>
    <t>Комментарии, замены</t>
  </si>
  <si>
    <t>Ссылки оставляйте пожалуйста на  сайт www.ever-pretty.com !!! С российского сайта заказы не принимаю!!!</t>
  </si>
  <si>
    <t>Размер AU/UK</t>
  </si>
  <si>
    <t>Размер US</t>
  </si>
  <si>
    <t>Выделенные графы не редактируем!!!</t>
  </si>
  <si>
    <t>Ориентировочная итоговая цена с орг % (заполняется автоматически)</t>
  </si>
  <si>
    <t>Строку "Образец" удаляем целиком !</t>
  </si>
  <si>
    <t>Масса платья в кг</t>
  </si>
  <si>
    <t xml:space="preserve">Цена сайта </t>
  </si>
  <si>
    <t>Цена для нас     ( заполняется автоматически)</t>
  </si>
  <si>
    <t>WV</t>
  </si>
  <si>
    <t>HE09376GR</t>
  </si>
  <si>
    <t>25.20</t>
  </si>
  <si>
    <t>http://www.ever-pretty.com/product/nwt-sexy-v-neck-greencrystal-beads-ruffles-evening-dress.html</t>
  </si>
  <si>
    <t>http://www.ever-pretty.com/product/elagant-wedding-sparkling-diamante-evening-prom-dress.html-0</t>
  </si>
  <si>
    <t>Отчет о совместимости для Канада-blank_zakaza.xls</t>
  </si>
  <si>
    <t>Дата отчета: 01.05.2013 21:35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</si>
  <si>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</si>
  <si>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</si>
  <si>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</si>
  <si>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</si>
  <si>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ЦР Невзоровых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</si>
</sst>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u val="single"/>
      <sz val="8"/>
      <color indexed="12"/>
      <name val="Arial Cyr"/>
      <family val="0"/>
    </font>
    <font>
      <b/>
      <sz val="12"/>
      <color indexed="10"/>
      <name val="Arial Cyr"/>
      <family val="0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3"/>
      <name val="Tahoma"/>
      <family val="2"/>
    </font>
    <font>
      <sz val="10"/>
      <color indexed="63"/>
      <name val="Tahoma"/>
      <family val="2"/>
    </font>
    <font>
      <sz val="15"/>
      <color indexed="10"/>
      <name val="Lucida Grande"/>
      <family val="0"/>
    </font>
    <font>
      <b/>
      <sz val="15"/>
      <color indexed="8"/>
      <name val="Lucida Grande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666666"/>
      <name val="Tahoma"/>
      <family val="2"/>
    </font>
    <font>
      <sz val="10"/>
      <color rgb="FF333333"/>
      <name val="Tahoma"/>
      <family val="2"/>
    </font>
    <font>
      <sz val="15"/>
      <color rgb="FFCE0000"/>
      <name val="Lucida Grande"/>
      <family val="0"/>
    </font>
    <font>
      <b/>
      <sz val="15"/>
      <color rgb="FF000000"/>
      <name val="Lucida Grand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42" applyFont="1" applyAlignment="1" applyProtection="1">
      <alignment wrapText="1"/>
      <protection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51" fillId="0" borderId="0" xfId="0" applyFont="1" applyAlignment="1">
      <alignment/>
    </xf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r-pretty.com/product/nwt-sexy-v-neck-greencrystal-beads-ruffles-evening-dres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75390625" style="3" customWidth="1"/>
    <col min="2" max="2" width="10.25390625" style="3" customWidth="1"/>
    <col min="3" max="4" width="7.75390625" style="3" customWidth="1"/>
    <col min="5" max="5" width="8.25390625" style="3" customWidth="1"/>
    <col min="6" max="6" width="13.75390625" style="3" customWidth="1"/>
    <col min="7" max="7" width="8.75390625" style="3" customWidth="1"/>
    <col min="8" max="8" width="44.125" style="3" customWidth="1"/>
    <col min="9" max="9" width="33.25390625" style="3" customWidth="1"/>
    <col min="10" max="10" width="9.875" style="3" customWidth="1"/>
    <col min="11" max="11" width="16.25390625" style="3" customWidth="1"/>
    <col min="12" max="16384" width="9.125" style="3" customWidth="1"/>
  </cols>
  <sheetData>
    <row r="1" spans="1:11" ht="48.75" customHeight="1" thickBot="1">
      <c r="A1" s="1" t="s">
        <v>0</v>
      </c>
      <c r="B1" s="6" t="s">
        <v>2</v>
      </c>
      <c r="C1" s="6" t="s">
        <v>7</v>
      </c>
      <c r="D1" s="6" t="s">
        <v>6</v>
      </c>
      <c r="E1" s="2" t="s">
        <v>12</v>
      </c>
      <c r="F1" s="11" t="s">
        <v>13</v>
      </c>
      <c r="G1" s="2" t="s">
        <v>11</v>
      </c>
      <c r="H1" s="2" t="s">
        <v>1</v>
      </c>
      <c r="I1" s="2" t="s">
        <v>4</v>
      </c>
      <c r="J1" s="6" t="s">
        <v>3</v>
      </c>
      <c r="K1" s="15" t="s">
        <v>9</v>
      </c>
    </row>
    <row r="2" spans="1:11" s="4" customFormat="1" ht="18.75">
      <c r="A2" s="13" t="s">
        <v>14</v>
      </c>
      <c r="B2" s="17" t="s">
        <v>15</v>
      </c>
      <c r="C2" s="18">
        <v>14</v>
      </c>
      <c r="D2" s="18">
        <v>16</v>
      </c>
      <c r="E2" s="19" t="s">
        <v>16</v>
      </c>
      <c r="F2" s="12" t="e">
        <f>ROUND(E2*0.5,2)</f>
        <v>#VALUE!</v>
      </c>
      <c r="G2" s="18">
        <v>0.377</v>
      </c>
      <c r="H2" s="20" t="s">
        <v>17</v>
      </c>
      <c r="I2" s="9" t="s">
        <v>18</v>
      </c>
      <c r="J2" s="7" t="s">
        <v>25</v>
      </c>
      <c r="K2" s="16" t="e">
        <f>ROUND((F2*1.17+(30*G2+5))*34,0)</f>
        <v>#VALUE!</v>
      </c>
    </row>
    <row r="3" spans="1:11" ht="18.75">
      <c r="A3" s="13"/>
      <c r="B3" s="17"/>
      <c r="C3" s="18"/>
      <c r="D3" s="18"/>
      <c r="E3" s="19"/>
      <c r="F3" s="12">
        <f>ROUND(E3*0.45,2)</f>
        <v>0</v>
      </c>
      <c r="G3" s="18"/>
      <c r="H3" s="20"/>
      <c r="I3" s="20"/>
      <c r="J3" s="8"/>
      <c r="K3" s="16">
        <f>ROUND((E3*0.45*1.17+(30*G3+5))*34,0)</f>
        <v>170</v>
      </c>
    </row>
    <row r="4" spans="1:11" ht="19.5">
      <c r="A4" s="14"/>
      <c r="B4" s="17"/>
      <c r="C4" s="5"/>
      <c r="D4" s="5"/>
      <c r="E4" s="21"/>
      <c r="F4" s="12">
        <f>ROUND(E4*0.45,2)</f>
        <v>0</v>
      </c>
      <c r="G4" s="18"/>
      <c r="H4" s="20"/>
      <c r="I4" s="5"/>
      <c r="J4" s="8"/>
      <c r="K4" s="16">
        <f>ROUND((E4*0.45*1.17+(30*G4+5))*34,0)</f>
        <v>170</v>
      </c>
    </row>
    <row r="5" spans="1:11" ht="18.75">
      <c r="A5" s="14"/>
      <c r="B5" s="17"/>
      <c r="C5" s="5"/>
      <c r="D5" s="5"/>
      <c r="E5" s="19"/>
      <c r="F5" s="12">
        <f>ROUND(E5*0.45,2)</f>
        <v>0</v>
      </c>
      <c r="G5" s="18"/>
      <c r="H5" s="20"/>
      <c r="I5" s="5"/>
      <c r="J5" s="8"/>
      <c r="K5" s="16">
        <f>ROUND((E5*0.45*1.17+(30*G5+5))*34,0)</f>
        <v>170</v>
      </c>
    </row>
    <row r="6" spans="1:11" ht="18.75">
      <c r="A6" s="14"/>
      <c r="B6" s="17"/>
      <c r="C6" s="5"/>
      <c r="D6" s="5"/>
      <c r="E6" s="19"/>
      <c r="F6" s="12">
        <f>ROUND(E6*0.45,2)</f>
        <v>0</v>
      </c>
      <c r="G6" s="18"/>
      <c r="H6" s="20"/>
      <c r="I6" s="5"/>
      <c r="J6" s="8"/>
      <c r="K6" s="16">
        <f>ROUND((E6*0.45*1.17+(30*G6+5))*34,0)</f>
        <v>170</v>
      </c>
    </row>
    <row r="7" spans="1:11" ht="18.75">
      <c r="A7" s="14"/>
      <c r="B7" s="17"/>
      <c r="C7" s="5"/>
      <c r="D7" s="5"/>
      <c r="E7" s="19"/>
      <c r="F7" s="12">
        <f>ROUND(E7*0.45,2)</f>
        <v>0</v>
      </c>
      <c r="G7" s="18"/>
      <c r="H7" s="20"/>
      <c r="I7" s="5"/>
      <c r="J7" s="8"/>
      <c r="K7" s="16">
        <f>ROUND((E7*0.45*1.17+(30*G7+5))*34,0)</f>
        <v>170</v>
      </c>
    </row>
    <row r="8" spans="2:8" ht="19.5">
      <c r="B8" s="17"/>
      <c r="E8" s="21"/>
      <c r="G8" s="18"/>
      <c r="H8" s="20"/>
    </row>
    <row r="9" ht="15.75">
      <c r="B9" s="10" t="s">
        <v>5</v>
      </c>
    </row>
    <row r="11" ht="15.75">
      <c r="B11" s="10" t="s">
        <v>8</v>
      </c>
    </row>
    <row r="13" ht="15.75">
      <c r="B13" s="10" t="s">
        <v>10</v>
      </c>
    </row>
    <row r="15" spans="3:8" ht="18.75">
      <c r="C15" s="17"/>
      <c r="E15" s="19"/>
      <c r="G15" s="18"/>
      <c r="H15" s="20"/>
    </row>
  </sheetData>
  <sheetProtection/>
  <hyperlinks>
    <hyperlink ref="H2" r:id="rId1" display="http://www.ever-pretty.com/product/nwt-sexy-v-neck-greencrystal-beads-ruffles-evening-dress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19</v>
      </c>
      <c r="C1" s="23"/>
      <c r="D1" s="28"/>
      <c r="E1" s="28"/>
    </row>
    <row r="2" spans="2:5" ht="12.75">
      <c r="B2" s="22" t="s">
        <v>20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38.25">
      <c r="B4" s="25" t="s">
        <v>21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22</v>
      </c>
      <c r="C6" s="23"/>
      <c r="D6" s="28"/>
      <c r="E6" s="30" t="s">
        <v>23</v>
      </c>
    </row>
    <row r="7" spans="2:5" ht="13.5" thickBot="1">
      <c r="B7" s="24"/>
      <c r="C7" s="24"/>
      <c r="D7" s="29"/>
      <c r="E7" s="29"/>
    </row>
    <row r="8" spans="2:5" ht="39" thickBot="1">
      <c r="B8" s="26" t="s">
        <v>24</v>
      </c>
      <c r="C8" s="27"/>
      <c r="D8" s="31"/>
      <c r="E8" s="32">
        <v>2</v>
      </c>
    </row>
    <row r="9" spans="2:5" ht="12.75">
      <c r="B9" s="24"/>
      <c r="C9" s="24"/>
      <c r="D9" s="29"/>
      <c r="E9" s="29"/>
    </row>
    <row r="10" spans="2:5" ht="12.7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</dc:creator>
  <cp:keywords/>
  <dc:description/>
  <cp:lastModifiedBy>максим</cp:lastModifiedBy>
  <dcterms:created xsi:type="dcterms:W3CDTF">2011-10-10T21:11:48Z</dcterms:created>
  <dcterms:modified xsi:type="dcterms:W3CDTF">2013-05-01T19:13:28Z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