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1" firstSheet="7" activeTab="10"/>
  </bookViews>
  <sheets>
    <sheet name="Мебель" sheetId="1" r:id="rId1"/>
    <sheet name="Практика" sheetId="2" r:id="rId2"/>
    <sheet name="Комод" sheetId="3" r:id="rId3"/>
    <sheet name="Мойки" sheetId="4" r:id="rId4"/>
    <sheet name="Веста МДФ" sheetId="5" r:id="rId5"/>
    <sheet name="Веста Кромка ПВХ" sheetId="6" r:id="rId6"/>
    <sheet name="Веста МДФ ПВХ  в Al рамке" sheetId="7" r:id="rId7"/>
    <sheet name="Веста AL" sheetId="8" r:id="rId8"/>
    <sheet name="овация" sheetId="9" r:id="rId9"/>
    <sheet name="Калабрия" sheetId="10" r:id="rId10"/>
    <sheet name="Модульная кухня" sheetId="11" r:id="rId11"/>
    <sheet name="Спальни" sheetId="12" r:id="rId12"/>
  </sheets>
  <definedNames/>
  <calcPr fullCalcOnLoad="1"/>
</workbook>
</file>

<file path=xl/sharedStrings.xml><?xml version="1.0" encoding="utf-8"?>
<sst xmlns="http://schemas.openxmlformats.org/spreadsheetml/2006/main" count="2779" uniqueCount="907">
  <si>
    <t>ООО «Первомайское»</t>
  </si>
  <si>
    <t xml:space="preserve">                Россия, 440056, </t>
  </si>
  <si>
    <t>ИНН 5837008389</t>
  </si>
  <si>
    <t xml:space="preserve">                г. Пенза, ул. Рябова 1б</t>
  </si>
  <si>
    <t xml:space="preserve">Р/сч № 40702810148000105836 </t>
  </si>
  <si>
    <t xml:space="preserve">                тел./факс (8-412) 36-37-71, </t>
  </si>
  <si>
    <t>в Пензенском ОСБ №8624 г. Пенза</t>
  </si>
  <si>
    <t xml:space="preserve">                тел. (8412) 36-35-33, 36-16-32</t>
  </si>
  <si>
    <t>Кор/сч 30101810000000000635</t>
  </si>
  <si>
    <t xml:space="preserve">                e-mail: info@1may-mebel.ru   </t>
  </si>
  <si>
    <t>БИК 045655635</t>
  </si>
  <si>
    <t xml:space="preserve">                www.1may-mebel.ru</t>
  </si>
  <si>
    <t>Прайс-лист мебель для жилой комнаты</t>
  </si>
  <si>
    <t>Наименование изделия</t>
  </si>
  <si>
    <t>Цвет</t>
  </si>
  <si>
    <t>Размеры изделия</t>
  </si>
  <si>
    <t xml:space="preserve">опт </t>
  </si>
  <si>
    <t>от 200 тыс. руб.</t>
  </si>
  <si>
    <t>от 500 тыс. руб.</t>
  </si>
  <si>
    <t>от 1 млн руб.</t>
  </si>
  <si>
    <t xml:space="preserve">Вес </t>
  </si>
  <si>
    <t>цена</t>
  </si>
  <si>
    <t xml:space="preserve"> (кг)</t>
  </si>
  <si>
    <t>"Сенатор" 4,0 у/ш</t>
  </si>
  <si>
    <t>ноче экко, мил. орех</t>
  </si>
  <si>
    <t>4,0*2,15*0,5/0,45/0,3</t>
  </si>
  <si>
    <t>Стенка "Миа"  МДФ</t>
  </si>
  <si>
    <t>бел.дуб/венге, орех, сапелли, бук</t>
  </si>
  <si>
    <t>2.2*0.57*1.9</t>
  </si>
  <si>
    <t>Шкаф для одежды «Миа»</t>
  </si>
  <si>
    <t>0.75*1.83*0.532</t>
  </si>
  <si>
    <t>Шкаф комбинир. МК-2</t>
  </si>
  <si>
    <t>Шкаф для белья МБ-2</t>
  </si>
  <si>
    <t>Лацио Модуль-1</t>
  </si>
  <si>
    <t>бел.дуб, слива</t>
  </si>
  <si>
    <t>2.2*2.1*0.532</t>
  </si>
  <si>
    <t>Лацио Модуль-2</t>
  </si>
  <si>
    <t>0.550*2.1*0.41</t>
  </si>
  <si>
    <t>Лацио Модуль-3</t>
  </si>
  <si>
    <t>0.55*1.805*0.384</t>
  </si>
  <si>
    <t>Модульная программа Альба</t>
  </si>
  <si>
    <t xml:space="preserve"> Пенал Корпус</t>
  </si>
  <si>
    <t>венге, сантана</t>
  </si>
  <si>
    <t>500*2100*572</t>
  </si>
  <si>
    <t xml:space="preserve"> Шкаф  Корпус</t>
  </si>
  <si>
    <t>1000*2100*572</t>
  </si>
  <si>
    <t>Комод Корпус</t>
  </si>
  <si>
    <t>850*805*445</t>
  </si>
  <si>
    <t xml:space="preserve"> Надстройка корпус</t>
  </si>
  <si>
    <t>1895*1535*320</t>
  </si>
  <si>
    <t>Витрина Корпус</t>
  </si>
  <si>
    <t xml:space="preserve"> Тумба ТВ Корпус       (закрытая с полкой)</t>
  </si>
  <si>
    <t>1040*516*572</t>
  </si>
  <si>
    <t>Тумба ТВ открытая</t>
  </si>
  <si>
    <t>1040*516*595</t>
  </si>
  <si>
    <t>Шкаф - Пенал Фасад СТЕКЛО  (2фас)    (1фас)</t>
  </si>
  <si>
    <t xml:space="preserve">Бежевый м,белый.м,эбони </t>
  </si>
  <si>
    <t>Шкаф  - Пенал Фасад СТЕКЛО (2фас)   (1фас)</t>
  </si>
  <si>
    <t>дуб беленый</t>
  </si>
  <si>
    <t>Шкаф - Пенал Фасад ГЛУХОЙ  (2фас)    (1фас)</t>
  </si>
  <si>
    <t>Шкаф  - Пенал Фасад ГЛУХОЙ (2фас)   (1фас)</t>
  </si>
  <si>
    <t xml:space="preserve">Полки для пенала </t>
  </si>
  <si>
    <t>венге,дуб сантана</t>
  </si>
  <si>
    <t>Полки для шкафа</t>
  </si>
  <si>
    <t>Наполнение для ШК (полки+штанга)</t>
  </si>
  <si>
    <t xml:space="preserve"> Комод Фасад</t>
  </si>
  <si>
    <t xml:space="preserve"> Надстройка фасад</t>
  </si>
  <si>
    <t>Витрина Фасад</t>
  </si>
  <si>
    <t xml:space="preserve"> Тумба ТВ Фасад      (закрытая с полкой)</t>
  </si>
  <si>
    <t>Модульная программа Камелия</t>
  </si>
  <si>
    <t>Камелия К-1 ш/ш</t>
  </si>
  <si>
    <t xml:space="preserve"> мил. орех, ноче экко</t>
  </si>
  <si>
    <t>0,84*2,216*0,512</t>
  </si>
  <si>
    <t>Камелия К-1 Ш-2</t>
  </si>
  <si>
    <t>ольха, ноче экко</t>
  </si>
  <si>
    <t>Камелия К-1 рамка</t>
  </si>
  <si>
    <t>ольха, карелия</t>
  </si>
  <si>
    <t>Камелия К-2 ш/ш</t>
  </si>
  <si>
    <t>1,2*0,546*0,496</t>
  </si>
  <si>
    <t>Камелия К-2 Ш-2</t>
  </si>
  <si>
    <t>Камелия К-2 рамка</t>
  </si>
  <si>
    <t>Камелия К-3 ш/ш</t>
  </si>
  <si>
    <t>0,42*0,966*0,446</t>
  </si>
  <si>
    <t>Камелия К-3 Ш-2</t>
  </si>
  <si>
    <t>ольха, Ноче экко</t>
  </si>
  <si>
    <t>Камелия К-3 рамка</t>
  </si>
  <si>
    <t>Камелия К-4 ш/ш</t>
  </si>
  <si>
    <t>Камелия К-4 Ш-2</t>
  </si>
  <si>
    <t>Камелия К-4 рамка</t>
  </si>
  <si>
    <t>Камелия К-5 ш/ш</t>
  </si>
  <si>
    <t>0,84*0,96*0,446</t>
  </si>
  <si>
    <t>Камелия К-5 Ш-2</t>
  </si>
  <si>
    <t>Камелия К-5 рамка</t>
  </si>
  <si>
    <t>Камелия К-6 ш/ш</t>
  </si>
  <si>
    <t>1,2*1,67*0,352</t>
  </si>
  <si>
    <t>Камелия К-6 Ш-2</t>
  </si>
  <si>
    <t>Камелия К-6 рамка</t>
  </si>
  <si>
    <t>Камелия К-7 ш/ш</t>
  </si>
  <si>
    <t>мил. орех, ноче экко</t>
  </si>
  <si>
    <t>0,42*1,249*0,352</t>
  </si>
  <si>
    <t>Камелия К-7 Ш-2</t>
  </si>
  <si>
    <t>Камелия К-7 рамка</t>
  </si>
  <si>
    <t>Камелия К-8 ш/ш</t>
  </si>
  <si>
    <t>Камелия К-8 Ш-2</t>
  </si>
  <si>
    <t>Камелия К-8 рамка</t>
  </si>
  <si>
    <t>Камелия К-9 ш/ш</t>
  </si>
  <si>
    <t>Камелия К-9 Ш-2</t>
  </si>
  <si>
    <t>Камелия К-9 рамка</t>
  </si>
  <si>
    <t>Камелия К-10 ш/ш</t>
  </si>
  <si>
    <t>0,84*1,249*0,352</t>
  </si>
  <si>
    <t>Камелия К-10 Ш-2</t>
  </si>
  <si>
    <t>Камелия К-10 рамка</t>
  </si>
  <si>
    <t>Камелия Карниз внешний l=1,2м</t>
  </si>
  <si>
    <t>ольха, орех</t>
  </si>
  <si>
    <t>Камелия Карниз внешний l=1,62м</t>
  </si>
  <si>
    <t>Камелия Карниз внешний l=2,04м</t>
  </si>
  <si>
    <t>Камелия Карниз внешний l=2,88м</t>
  </si>
  <si>
    <t>ольха,  орех</t>
  </si>
  <si>
    <t>Камелия Карниз комб. l=2,04м</t>
  </si>
  <si>
    <t>Камелия Карниз комб. l=2,46м</t>
  </si>
  <si>
    <t>Камелия Карниз комб. l=2,88м</t>
  </si>
  <si>
    <t>Камелия Карниз комб. l=3,3м</t>
  </si>
  <si>
    <t>Камелия Карниз комб. l=3,72м</t>
  </si>
  <si>
    <t>Камелия Карниз на шкаф l=0,84м</t>
  </si>
  <si>
    <t>Модульная программа "Луизиана-2"</t>
  </si>
  <si>
    <t>"Луизиана-2" Карниз внешний l=1,6м</t>
  </si>
  <si>
    <t>"Луизиана-2" Карниз внешний l=2,4м</t>
  </si>
  <si>
    <t>"Луизиана-2" Карниз комб L;R  l=2,4м</t>
  </si>
  <si>
    <t>"Луизиана-2" Карниз комб L;R l=3,2м</t>
  </si>
  <si>
    <t>"Луизиана-2" Карниp на шкаф l=0,8м</t>
  </si>
  <si>
    <t>"Луизиана-2" модуль Л-1 ш/ш</t>
  </si>
  <si>
    <t>0,4*0,46*0,72</t>
  </si>
  <si>
    <t>"Луизиана-2" модуль Л-1 Ш-2</t>
  </si>
  <si>
    <t>"Луизиана-2" модуль Л-1 Рамка</t>
  </si>
  <si>
    <t>"Луизиана-2" модуль Л-2 ш/ш</t>
  </si>
  <si>
    <t>0,4*0,34*1,43</t>
  </si>
  <si>
    <t>"Луизиана-2" модуль Л-2 Ш-2</t>
  </si>
  <si>
    <t>"Луизиана-2" модуль Л-2 Рамка</t>
  </si>
  <si>
    <t>"Луизиана-2" модуль Л-3 ш/ш</t>
  </si>
  <si>
    <t>0,8*0,46*0,42</t>
  </si>
  <si>
    <t>"Луизиана-2" модуль Л-3 Ш-2</t>
  </si>
  <si>
    <t>"Луизиана-2" модуль Л-3 Рамка</t>
  </si>
  <si>
    <t>"Луизиана-2" модуль Л-4 ш/ш</t>
  </si>
  <si>
    <t>0,8*0,34*1,73</t>
  </si>
  <si>
    <t>"Луизиана-2" модуль Л-4 Ш-2</t>
  </si>
  <si>
    <t>"Луизиана-2" модуль Л-4 Рамка</t>
  </si>
  <si>
    <t>"Луизиана-2" модуль Л-5 ш/ш</t>
  </si>
  <si>
    <t>0,8*0,34/0,45*1,73</t>
  </si>
  <si>
    <t>"Луизиана-2" модуль Л-5 Ш-2</t>
  </si>
  <si>
    <t>"Луизиана-2" модуль Л-5 Рамка</t>
  </si>
  <si>
    <t>"Луизиана-2" модуль Л-6 ш/ш</t>
  </si>
  <si>
    <t>1,6*0,46*0,42</t>
  </si>
  <si>
    <t>"Луизиана-2" модуль Л-6 Ш-2</t>
  </si>
  <si>
    <t>"Луизиана-2" модуль Л-6 Рамка</t>
  </si>
  <si>
    <t>"Луизиана-2" модуль Л-7 ш/ш</t>
  </si>
  <si>
    <t>0,8*0,34*1,43</t>
  </si>
  <si>
    <t>"Луизиана-2" модуль Л-7 Ш-2</t>
  </si>
  <si>
    <t>"Луизиана-2" модуль Л-7 Рамка</t>
  </si>
  <si>
    <t>"Луизиана-2" модуль Л-8 ш/ш</t>
  </si>
  <si>
    <t>1,6*0,34*1,73</t>
  </si>
  <si>
    <t>"Луизиана-2" модуль Л-8 Ш-2</t>
  </si>
  <si>
    <t>"Луизиана-2" модуль Л-8 Рамка</t>
  </si>
  <si>
    <t>"Луизиана-2" модуль Л-9 ш/ш</t>
  </si>
  <si>
    <t>0,8*0,5*2,15</t>
  </si>
  <si>
    <t>"Луизиана-2" модуль Л-9 Ш-2</t>
  </si>
  <si>
    <t>"Луизиана-2" модуль Л-9 Рамка</t>
  </si>
  <si>
    <t>Модульная программа "Юниор"</t>
  </si>
  <si>
    <t>Изделия по складской программе:</t>
  </si>
  <si>
    <t>Шкаф 0,8 Д1</t>
  </si>
  <si>
    <t>ольха</t>
  </si>
  <si>
    <t>0,8*2,0*0,5</t>
  </si>
  <si>
    <t>Стол Д2</t>
  </si>
  <si>
    <t>1,0*1,85*0,56</t>
  </si>
  <si>
    <t>Пенал Д3</t>
  </si>
  <si>
    <t>0,4*2,0*0,45</t>
  </si>
  <si>
    <t>Шкаф комбинированный Д4</t>
  </si>
  <si>
    <t>0,8*1,85*0,37</t>
  </si>
  <si>
    <t>Кровать 0,9 б/ящ Д5</t>
  </si>
  <si>
    <t>1,94*0,605*0,94</t>
  </si>
  <si>
    <t>Кровать 0,9 с ящ. Д6</t>
  </si>
  <si>
    <t>1,94*0,705*0,94</t>
  </si>
  <si>
    <t>Изделия под заказ +10%(если нет на складе)</t>
  </si>
  <si>
    <t>Стеллаж угловой Д7</t>
  </si>
  <si>
    <t>0,336*2*0,42</t>
  </si>
  <si>
    <t>Пенал-стеллаж Д8</t>
  </si>
  <si>
    <t>0,4*2*0,45</t>
  </si>
  <si>
    <t>Тумба приставная Д9</t>
  </si>
  <si>
    <t>0,4*0,75*0,512/0,416</t>
  </si>
  <si>
    <t>Стол угловой Д10</t>
  </si>
  <si>
    <t>1,172*0,75*0,704/0,512</t>
  </si>
  <si>
    <t>Тумба выкатная Д11</t>
  </si>
  <si>
    <t>0,49/0,4*0,73*0,6/0,3</t>
  </si>
  <si>
    <t>Тумба угловая Д12</t>
  </si>
  <si>
    <t>0,336*0,75*0,512</t>
  </si>
  <si>
    <t>Подставка под монитор Д13</t>
  </si>
  <si>
    <t>0,45*0,112*0,45</t>
  </si>
  <si>
    <t>Антресоль l=1,16м Д14</t>
  </si>
  <si>
    <t>1,166*0,6*0,3</t>
  </si>
  <si>
    <t>Антресоль l=0,78м Д15</t>
  </si>
  <si>
    <t>0,78*0,6*0,3</t>
  </si>
  <si>
    <t xml:space="preserve">Полка для книг l=1,16м Д16 </t>
  </si>
  <si>
    <t>1,16*0,016*0,288</t>
  </si>
  <si>
    <t xml:space="preserve">Полка для книг l=0,78м Д17 </t>
  </si>
  <si>
    <t>0,78*0,016*0,288</t>
  </si>
  <si>
    <t xml:space="preserve">Полка для книг l=0,4м Д18 </t>
  </si>
  <si>
    <t>0,4*0,016*0,288</t>
  </si>
  <si>
    <t>Надстройка Д19</t>
  </si>
  <si>
    <t>0,704*0,5*0,704</t>
  </si>
  <si>
    <t>Столы и тумбы</t>
  </si>
  <si>
    <t>Стол "Кроха"</t>
  </si>
  <si>
    <t>ольха, мил. орех</t>
  </si>
  <si>
    <t>1,35*1,3/0,75*0,4/0,55</t>
  </si>
  <si>
    <t>Журнальный стол № 01</t>
  </si>
  <si>
    <t>мил. Орех, ольха, ноче экко,венге</t>
  </si>
  <si>
    <t>0,87*0,46*0,53</t>
  </si>
  <si>
    <t>Журнальный стол № 02</t>
  </si>
  <si>
    <t>0,83*0,46*0,5</t>
  </si>
  <si>
    <t>Журнальный стол № 03</t>
  </si>
  <si>
    <t>0,9*0,57*0,53</t>
  </si>
  <si>
    <t>Журнальный стол № 04</t>
  </si>
  <si>
    <t>Журнальный стол № 05</t>
  </si>
  <si>
    <t>0,9*0,5*0,5</t>
  </si>
  <si>
    <t>Журнальный стол № 06</t>
  </si>
  <si>
    <t>0,9*0,55*0,56</t>
  </si>
  <si>
    <t>Тумба ТВ-002</t>
  </si>
  <si>
    <t>0,6*0,45*0,68 Стекло гнут.</t>
  </si>
  <si>
    <t>Тумба ТВ-003</t>
  </si>
  <si>
    <t>0,69*0,42*0,66 Стекло об.</t>
  </si>
  <si>
    <t>Тумба ТВ-005</t>
  </si>
  <si>
    <t>0,77*0,42*0,68 Стекло гнут.</t>
  </si>
  <si>
    <t>Тумба ТВ 006</t>
  </si>
  <si>
    <t>0,73*0,45*0,67 Стекло гнут.</t>
  </si>
  <si>
    <t>Тумба ТВ-008</t>
  </si>
  <si>
    <t>0,68*0,42*0,73 Стекло гнут.</t>
  </si>
  <si>
    <t>Тумба ТВ-009</t>
  </si>
  <si>
    <t>0,84*0,5*1,24 Стекло гнут.</t>
  </si>
  <si>
    <t>Тумба ТВ-010</t>
  </si>
  <si>
    <t>0,83*0,430*0,7 Стекло гнут.</t>
  </si>
  <si>
    <t>Тумба ТВ-012</t>
  </si>
  <si>
    <t>1,3/0,815*0,45/0,2*1,43</t>
  </si>
  <si>
    <t>Тумба ТВ-014</t>
  </si>
  <si>
    <t>0,85*0,73*0,45 стекло тон.</t>
  </si>
  <si>
    <t>Тумба ТВ-015</t>
  </si>
  <si>
    <t>1,21*1,54*0,47 Стекло тон.</t>
  </si>
  <si>
    <t>Тумба ТВ-016(поворотный верх)</t>
  </si>
  <si>
    <t>0,65*0,62*0,42 Стекло тон.</t>
  </si>
  <si>
    <t>Тумба ТВ-019</t>
  </si>
  <si>
    <t>0,65*0,72*0,42 Стекло тон.</t>
  </si>
  <si>
    <t>Тумба ТВ-021</t>
  </si>
  <si>
    <t>0,84*0,73*0,47 Стекло тон.</t>
  </si>
  <si>
    <t>Тумба ТВ 023</t>
  </si>
  <si>
    <t>0,74*0,67*0,53</t>
  </si>
  <si>
    <t>Тумба ТВ-023Ф рамка</t>
  </si>
  <si>
    <t>карелия, ольха</t>
  </si>
  <si>
    <t>Тумба ТВ-023Ф Ш-2</t>
  </si>
  <si>
    <t>Тумба ТВ-024</t>
  </si>
  <si>
    <t>венге, мил.орех,ноче экко</t>
  </si>
  <si>
    <t>1,1*0,57*0,45</t>
  </si>
  <si>
    <t>Тумба для обуви ТО-01</t>
  </si>
  <si>
    <t>0,5*0,86*0,35</t>
  </si>
  <si>
    <t>Тумба для обуви ТО-02 Б/О</t>
  </si>
  <si>
    <t>венге/бел.дуб, ольха,н.экко,слива/бел</t>
  </si>
  <si>
    <t>0,65*1,1*0,32</t>
  </si>
  <si>
    <t>Тумба для обуви ТО-02 Рамка</t>
  </si>
  <si>
    <t>Тумба для обуви ТО-02 ш/ш</t>
  </si>
  <si>
    <t>мил.орех</t>
  </si>
  <si>
    <t>Стол-книжка 02</t>
  </si>
  <si>
    <t>1,64*0,75*0,8(в разл сост.)</t>
  </si>
  <si>
    <t>Стол комп с ящиками</t>
  </si>
  <si>
    <t>ноче экко/бук, ольха</t>
  </si>
  <si>
    <t>1,1/0,24*0,6/0,35*0,75/0,9</t>
  </si>
  <si>
    <t>Стол комп 2-х тумб с надст</t>
  </si>
  <si>
    <t>1,3*0,6/0,224*0,75/0,766</t>
  </si>
  <si>
    <t>Стол комп 1-но тумб с надст</t>
  </si>
  <si>
    <t>1,0*0,6/0,224*0,75/0,766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</si>
  <si>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  Индивидуальный подход к каждому клиенту. Всю интересующую информацию Вам готова предоставить  менеджер: Салихова Елена. Надеемся на плодотворное сотрудничество!</t>
  </si>
  <si>
    <t xml:space="preserve">Директор     </t>
  </si>
  <si>
    <t xml:space="preserve">                                                              Соломадин</t>
  </si>
  <si>
    <t>ООО"Первомайское"</t>
  </si>
  <si>
    <t xml:space="preserve">                                                   Александр Иванович</t>
  </si>
  <si>
    <t xml:space="preserve">ООО «Первомайское»    </t>
  </si>
  <si>
    <t xml:space="preserve">ИНН 5837008389    </t>
  </si>
  <si>
    <t xml:space="preserve">Р/сч № 40702810148000105836     </t>
  </si>
  <si>
    <t xml:space="preserve">в Пензенском ОСБ №8624 г. Пенза    </t>
  </si>
  <si>
    <t xml:space="preserve">Кор/сч 30101810000000000635    </t>
  </si>
  <si>
    <t xml:space="preserve">БИК 045655635    </t>
  </si>
  <si>
    <t>Прайс-лист модульной программы «Практика»</t>
  </si>
  <si>
    <t>Шкаф П-1-0,6 ш/ш</t>
  </si>
  <si>
    <t>мил. орех</t>
  </si>
  <si>
    <t>0,6*2,0*0,45</t>
  </si>
  <si>
    <t>Шкаф П-1-0,6 рамка</t>
  </si>
  <si>
    <t>Тумба П-8-1,0 ш/ш</t>
  </si>
  <si>
    <t>миланский  орех</t>
  </si>
  <si>
    <t>1,0*0,5*0,45</t>
  </si>
  <si>
    <t>Тумба П-8-1,0 рамка</t>
  </si>
  <si>
    <t>Пенал надстройка П-12-0,4 ш/ш</t>
  </si>
  <si>
    <t>0,4*1,5*0,35</t>
  </si>
  <si>
    <t>Пенал  надстройка П-12-0,4 рамка</t>
  </si>
  <si>
    <t>Вешалка П-20-0,6 ш/ш</t>
  </si>
  <si>
    <t>0,6*1,1</t>
  </si>
  <si>
    <t>Вешалка П-20-0,6 рамка</t>
  </si>
  <si>
    <t>Шкаф П-1-0,6 б/о</t>
  </si>
  <si>
    <t>Пенал П-2-0,4 б/о</t>
  </si>
  <si>
    <t>Пенал П-2-0,4 ш/ш</t>
  </si>
  <si>
    <t>Пенал П-2-0,4 рамка</t>
  </si>
  <si>
    <t>Стеллаж угловой с вешалками П-3</t>
  </si>
  <si>
    <t>0,45*2,0*0,45</t>
  </si>
  <si>
    <t>Стеллаж угловой П-4</t>
  </si>
  <si>
    <t>Тумба П-5-0,4 б/о</t>
  </si>
  <si>
    <t>0,4*0,9*0,45</t>
  </si>
  <si>
    <t>Тумба П-5-0,4 ш/ш</t>
  </si>
  <si>
    <t>Тумба П-5-0,4 рамка</t>
  </si>
  <si>
    <t>Тумба П-6-0,5 б/о</t>
  </si>
  <si>
    <t>0,5*0,9*0,45</t>
  </si>
  <si>
    <t>Тумба П-6-0,5 ш/ш</t>
  </si>
  <si>
    <t>Тумба П-6-0,5 рамка</t>
  </si>
  <si>
    <t>Тумба П-7-0,6 б/о</t>
  </si>
  <si>
    <t>0,6**0,9*0,45</t>
  </si>
  <si>
    <t>Тумба П-7-0,6 ш/ш</t>
  </si>
  <si>
    <t>Тумба П-7-0,6 рамка</t>
  </si>
  <si>
    <t>Тумба П-8-1,0 б/о</t>
  </si>
  <si>
    <t>Тумба П-9-0,8 б/о</t>
  </si>
  <si>
    <t>0,8*0,5*0,45</t>
  </si>
  <si>
    <t>Тумба П-9-0,8 ш/ш</t>
  </si>
  <si>
    <t>Тумба П-9-0,8 рамка</t>
  </si>
  <si>
    <t>Тумба малая П-10-0,6 б/о</t>
  </si>
  <si>
    <t>0,6*0,5*0,45</t>
  </si>
  <si>
    <t>Тумба малая П-10-0,6ш/ш</t>
  </si>
  <si>
    <t>Тумба малая П-10-0,6 рамка</t>
  </si>
  <si>
    <t>Пенал  надстройка П-12-0,4 б/о</t>
  </si>
  <si>
    <t>Тумба надстройка П-13-0,4 б/о</t>
  </si>
  <si>
    <t>0,4*0,4*0,45</t>
  </si>
  <si>
    <t>Тумба надстройка П-13-0,4 ш/ш</t>
  </si>
  <si>
    <t>Тумба надстройка П-13-0,4 рамка</t>
  </si>
  <si>
    <t>Зеркало П-14-0,4 б/о</t>
  </si>
  <si>
    <t>0,4*1,1</t>
  </si>
  <si>
    <t>Зеркало П-14-0,4 ш/ш</t>
  </si>
  <si>
    <t>Зеркало П-14-0,4 рамка</t>
  </si>
  <si>
    <t>Зеркало П-15-0,5 б/о</t>
  </si>
  <si>
    <t>0,5*1,1</t>
  </si>
  <si>
    <t>Зеркало П-15-0,5 ш/ш</t>
  </si>
  <si>
    <t>Зеркало П-15-0,5 рамка</t>
  </si>
  <si>
    <t>Зеркало П-16-0,6 б/о</t>
  </si>
  <si>
    <t>Зеркало П-16-0,6 ш/ш</t>
  </si>
  <si>
    <t>Зеркало П-16-0,6 рамка</t>
  </si>
  <si>
    <t>Зеркало П-17-0,8 б/о</t>
  </si>
  <si>
    <t>0,8*1,1</t>
  </si>
  <si>
    <t>Зеркало П-17-0,8 ш/ш</t>
  </si>
  <si>
    <t>Зеркало П-17-0,8 рамка</t>
  </si>
  <si>
    <t>Вешалка П-20-0,6 б/о</t>
  </si>
  <si>
    <t>Вешалка П-21-0,8 б/о</t>
  </si>
  <si>
    <t>Вешалка П-21-0,8 ш/ш</t>
  </si>
  <si>
    <t>Вешалка П-21-0,8 рамка</t>
  </si>
  <si>
    <t>Вешалка П-31-0,6 б/о</t>
  </si>
  <si>
    <t>0,6*1480</t>
  </si>
  <si>
    <t>Вешалка П-31-0,6 ш/ш</t>
  </si>
  <si>
    <t>Вешалка П-31-0,6 рамка</t>
  </si>
  <si>
    <t>Вешалка П-32-0,8 б/о</t>
  </si>
  <si>
    <t>0,8*1480</t>
  </si>
  <si>
    <t>Вешалка П-32-0,8 ш/ш</t>
  </si>
  <si>
    <t>Вешалка П-32-0,8 рамка</t>
  </si>
  <si>
    <t>Антресоль П-22-0,4 б/о</t>
  </si>
  <si>
    <t>0,4*0,42*0,45</t>
  </si>
  <si>
    <t>Антресоль П-22-0,4 ш/ш</t>
  </si>
  <si>
    <t>Антресоль П-22-0,4 рамка</t>
  </si>
  <si>
    <t>Антресоль П-23-0,5 б/о</t>
  </si>
  <si>
    <t>0,5*0,42*0,45</t>
  </si>
  <si>
    <t>Антресоль П-23-0,5 ш/ш</t>
  </si>
  <si>
    <t>Антресоль П-23-0,5 рамка</t>
  </si>
  <si>
    <t>Антресоль П-24-0,6 б/о</t>
  </si>
  <si>
    <t>0,6*0,42*0,45</t>
  </si>
  <si>
    <t>Антресоль П-24-0,6 ш/ш</t>
  </si>
  <si>
    <t>Антресоль П-24-0,6 рамка</t>
  </si>
  <si>
    <t>Антресоль П-25-0,8 б/о</t>
  </si>
  <si>
    <t>0,8*0,42*0,45</t>
  </si>
  <si>
    <t>Антресоль П-25-0,8 ш/ш</t>
  </si>
  <si>
    <t>Антресоль П-25-0,8 рамка</t>
  </si>
  <si>
    <t>Антресоль угловая П-26-0,45</t>
  </si>
  <si>
    <t>0,45*0,42*0,45</t>
  </si>
  <si>
    <t>Шкаф-купе П-27-1,6 б/о</t>
  </si>
  <si>
    <t>1,6*2,0*0,48</t>
  </si>
  <si>
    <t>Шкаф-купе П-27-1,6 ш/ш</t>
  </si>
  <si>
    <t>Шкаф-купе П-27-1,6 рамка</t>
  </si>
  <si>
    <t>Шкаф-купе П-28-1,08 б/о</t>
  </si>
  <si>
    <t>1,08*2,0*0,48</t>
  </si>
  <si>
    <t>Шкаф-купе П-28-1,08 ш/ш</t>
  </si>
  <si>
    <t>Шкаф-купе П-28-1,08 рамка</t>
  </si>
  <si>
    <t>Антресоль-купе П-29-1,6 б/о</t>
  </si>
  <si>
    <t>1,6*0,42*0,48</t>
  </si>
  <si>
    <t>Антресоль-купе П-29-1,6 ш/ш</t>
  </si>
  <si>
    <t>Антресоль-купе П-29-1,6 рамка</t>
  </si>
  <si>
    <t>Антресоль-купе П-30-1,08 б/о</t>
  </si>
  <si>
    <t>1,08*0,42*0,48</t>
  </si>
  <si>
    <t>Антресоль-купе П-30-1,08 ш/ш</t>
  </si>
  <si>
    <t>Антресоль-купе П-30-1,08 рамка</t>
  </si>
  <si>
    <t>Прайс-лист</t>
  </si>
  <si>
    <t>Комоды</t>
  </si>
  <si>
    <t>Комод l=0,5м рамка</t>
  </si>
  <si>
    <t>0,5*1,16*0,45</t>
  </si>
  <si>
    <t>Комод Грациана  МДФ</t>
  </si>
  <si>
    <t>сапелли матовый</t>
  </si>
  <si>
    <t>0,8*0,48*0,9</t>
  </si>
  <si>
    <t>Комод Грациана  ЛДСП</t>
  </si>
  <si>
    <t>венге/бел.дуб,слива/бел.дуб</t>
  </si>
  <si>
    <t>Комод l=0,84м рамка</t>
  </si>
  <si>
    <t>0,84*0,95*0,45</t>
  </si>
  <si>
    <t>Комод l=1,2м рамка</t>
  </si>
  <si>
    <t>1,2*1,16*0,45</t>
  </si>
  <si>
    <t>Комод l=1,0м ш/ш</t>
  </si>
  <si>
    <t>ноче экко, ольха</t>
  </si>
  <si>
    <t>1,0*0,94*0,57</t>
  </si>
  <si>
    <t>Комод Катрина l=0,8м МДФ</t>
  </si>
  <si>
    <t>кедр, ольха</t>
  </si>
  <si>
    <t>0,8*0,89*0,48</t>
  </si>
  <si>
    <t>Шкафы</t>
  </si>
  <si>
    <t>Шкаф 3-х ств с ящ l=1,2м</t>
  </si>
  <si>
    <t>1,2*2,15*0,5</t>
  </si>
  <si>
    <t>Шкаф 3-х ств с ящ l=1,5м</t>
  </si>
  <si>
    <t>1,5*2,15*0,5</t>
  </si>
  <si>
    <t>Шкаф-купе 3-ств без антр</t>
  </si>
  <si>
    <t>1,6*2,15*0,52</t>
  </si>
  <si>
    <t>Шкаф-купе с антр l=1,35м</t>
  </si>
  <si>
    <t>1,35*2,3*0,52</t>
  </si>
  <si>
    <t>Шкаф-купе с антр l=1,5м</t>
  </si>
  <si>
    <t>1,5*2,3*0,52</t>
  </si>
  <si>
    <t>Шкаф-купе с антр l=1,6м</t>
  </si>
  <si>
    <t>1,6*2,3*0,52</t>
  </si>
  <si>
    <t>Кровати</t>
  </si>
  <si>
    <t>Кровать  0,9*1,9</t>
  </si>
  <si>
    <t>ноче экко,ольха</t>
  </si>
  <si>
    <t>без матраца</t>
  </si>
  <si>
    <t>Кровать  1,4*2,0</t>
  </si>
  <si>
    <t>Кровать  1,6*2,0</t>
  </si>
  <si>
    <t>Кровать  1,2*2,0</t>
  </si>
  <si>
    <t xml:space="preserve">                                                               Соломадин</t>
  </si>
  <si>
    <t xml:space="preserve">                                                      Александр Иванович</t>
  </si>
  <si>
    <t xml:space="preserve">                             Россия, 440056, </t>
  </si>
  <si>
    <t xml:space="preserve">                             г. Пенза, ул. Рябова 1б</t>
  </si>
  <si>
    <t xml:space="preserve">                             тел./факс (8-412) 36-37-71, </t>
  </si>
  <si>
    <t xml:space="preserve">                             тел. (8412) 36-35-33, 36-16-32</t>
  </si>
  <si>
    <t xml:space="preserve">                             e-mail: info@1may-mebel.ru   </t>
  </si>
  <si>
    <t xml:space="preserve">                             www.1may-mebel.ru</t>
  </si>
  <si>
    <t>Прайс-лист на мойки</t>
  </si>
  <si>
    <t>Сушка</t>
  </si>
  <si>
    <t>600мм, 800мм</t>
  </si>
  <si>
    <t>мойк накладная</t>
  </si>
  <si>
    <t>500мм, 600мм, 800мм</t>
  </si>
  <si>
    <t>мойка круглая врезная</t>
  </si>
  <si>
    <t>Ортопедическое основание</t>
  </si>
  <si>
    <t>1,6*2,0</t>
  </si>
  <si>
    <t>1,4*2,0</t>
  </si>
  <si>
    <t xml:space="preserve">                                    Соломадин</t>
  </si>
  <si>
    <t xml:space="preserve">                             Александр Иванович</t>
  </si>
  <si>
    <t xml:space="preserve">                       ООО «Первомайское»  </t>
  </si>
  <si>
    <t xml:space="preserve">               ИНН 5837008389  </t>
  </si>
  <si>
    <t xml:space="preserve">                   Р/сч № 40702810148000105836   </t>
  </si>
  <si>
    <t xml:space="preserve">                                в Пензенском ОСБ №8624 г. Пенза  </t>
  </si>
  <si>
    <t xml:space="preserve">                 Кор/сч 30101810000000000635  </t>
  </si>
  <si>
    <t xml:space="preserve">БИК 045655635  </t>
  </si>
  <si>
    <t xml:space="preserve">  Прайс-лист модульной программы «Веста»</t>
  </si>
  <si>
    <t>Модульная кухня «Веста»  ФАСАД</t>
  </si>
  <si>
    <t>ОПТ</t>
  </si>
  <si>
    <t>Стол Н-300</t>
  </si>
  <si>
    <t>Венге,белен дуб</t>
  </si>
  <si>
    <t>0,3*0,83*0,6</t>
  </si>
  <si>
    <t xml:space="preserve"> Зелень, лазурь, лимон, рубин, сталь,беж.метал,белый метал,черный метал,эбен.дерево</t>
  </si>
  <si>
    <t>Стол Н-400</t>
  </si>
  <si>
    <t>0,4*0,83*0,6</t>
  </si>
  <si>
    <t>Стол Н-450</t>
  </si>
  <si>
    <t>0,45*0,83*0,6</t>
  </si>
  <si>
    <t>Стол Н-500</t>
  </si>
  <si>
    <t>0,5*0,83*0,6</t>
  </si>
  <si>
    <t>Стол Н-600</t>
  </si>
  <si>
    <t>0,6*0,83*0,6</t>
  </si>
  <si>
    <t>Стол Н-800</t>
  </si>
  <si>
    <t>0,8*0,83*0,6</t>
  </si>
  <si>
    <t>Стол НО-400</t>
  </si>
  <si>
    <t>0,4(0,36)*0,83*0,6</t>
  </si>
  <si>
    <t>Стол приставной        НП-1050</t>
  </si>
  <si>
    <t>1,05*0,83*0,6</t>
  </si>
  <si>
    <t>Стол               «Бутылочница» НБ-150</t>
  </si>
  <si>
    <t>0,15*0,83*0,6</t>
  </si>
  <si>
    <t>Стол с ящиками НЯ-400</t>
  </si>
  <si>
    <t>Стол с ящиками НЯ-500</t>
  </si>
  <si>
    <t>Стол с ящиками НЯ-600</t>
  </si>
  <si>
    <t>Стол с ящиками НЯ-800</t>
  </si>
  <si>
    <t>Стол под мойку НМ-500</t>
  </si>
  <si>
    <t>Стол под мойку НМ-600</t>
  </si>
  <si>
    <t>Стол под мойку НМ-800</t>
  </si>
  <si>
    <t>Стол под          духовку    НД-600</t>
  </si>
  <si>
    <t>Стол под          духовку  НД-600</t>
  </si>
  <si>
    <t>Стол угловой универсальный       Н-Угол 900</t>
  </si>
  <si>
    <t>0,9*0,83*0,9</t>
  </si>
  <si>
    <t>Стол угловой универсальный      Н-Угол 900</t>
  </si>
  <si>
    <t>Антресоль В-300</t>
  </si>
  <si>
    <t>0,3*0,705*0,32</t>
  </si>
  <si>
    <t>Антресоль В-400</t>
  </si>
  <si>
    <t>0,4*0,705*0,32</t>
  </si>
  <si>
    <t>Антресоль В-450</t>
  </si>
  <si>
    <t>0,45*0,705*0,32</t>
  </si>
  <si>
    <t>Антресоль В-500</t>
  </si>
  <si>
    <t>0,5*0,705*0,32</t>
  </si>
  <si>
    <t>Антресоль В-600</t>
  </si>
  <si>
    <t>0,6*0,705*0,32</t>
  </si>
  <si>
    <t>Антресоль В-800</t>
  </si>
  <si>
    <t>0,8*0,705*0,32</t>
  </si>
  <si>
    <t>Антресоль          окончание ВО-360</t>
  </si>
  <si>
    <t>0,36*0,705*0,32</t>
  </si>
  <si>
    <t>Антресоль   окончание ВО-360</t>
  </si>
  <si>
    <t>Антресоль    окончание      высокая ВВО-360</t>
  </si>
  <si>
    <t>0,36*0,912*0,32</t>
  </si>
  <si>
    <t>Антресоль   окончание              высокая ВВО-360</t>
  </si>
  <si>
    <t>Антресоль ВС-300</t>
  </si>
  <si>
    <t>Антресоль ВС-400</t>
  </si>
  <si>
    <t>Антресоль ВС-450</t>
  </si>
  <si>
    <t>Антресоль ВС-500</t>
  </si>
  <si>
    <t>Антресоль ВС-600</t>
  </si>
  <si>
    <t>Антресоль ВС-800</t>
  </si>
  <si>
    <t>Антресоль       высокая    ВВ-300</t>
  </si>
  <si>
    <t>0,3*0,912*0,32</t>
  </si>
  <si>
    <t>Антресоль        высокая    ВВ-300</t>
  </si>
  <si>
    <t>Антресоль       высокая   ВВ-400</t>
  </si>
  <si>
    <t>0,4*0,912*0,32</t>
  </si>
  <si>
    <t>Антресоль        высокая   ВВ-450</t>
  </si>
  <si>
    <t>0,45*0,912*0,32</t>
  </si>
  <si>
    <t>Антресоль       высокая    ВВ-450</t>
  </si>
  <si>
    <t>Антресоль        высокая     ВВ-500</t>
  </si>
  <si>
    <t>0,5*0,912*0,32</t>
  </si>
  <si>
    <t>Антресоль       высокая     ВВ-500</t>
  </si>
  <si>
    <t>Антресоль        высокая   ВВ-600</t>
  </si>
  <si>
    <t>0,6*0,912*0,32</t>
  </si>
  <si>
    <t>Антресоль       высокая   ВВ-600</t>
  </si>
  <si>
    <t>Антресоль        высокая   ВВ-800</t>
  </si>
  <si>
    <t>0,8*0,912*0,32</t>
  </si>
  <si>
    <t>Антресоль       высокая   ВВ-800</t>
  </si>
  <si>
    <t>Антресоль        высокая стекло ВВС-300</t>
  </si>
  <si>
    <t>Антресоль       высокая стекло ВВС-300</t>
  </si>
  <si>
    <t>Антресоль        высокая стекло ВВС-400</t>
  </si>
  <si>
    <t>Антресоль        высокая стекло  ВВС-450</t>
  </si>
  <si>
    <t>Антресоль       высокая стекло  ВВС-450</t>
  </si>
  <si>
    <t>Антресоль       высокая стекло ВВС-500</t>
  </si>
  <si>
    <t>Антресоль        высокая стекло ВВС-500</t>
  </si>
  <si>
    <t>Антресоль       высокая стекло ВВС-600</t>
  </si>
  <si>
    <t>Антресоль       высокая стекло ВВС-800</t>
  </si>
  <si>
    <t>Антресоль        высокая стекло ВВС-800</t>
  </si>
  <si>
    <t>Антресоль        угловая стекло ВС-Угол 600</t>
  </si>
  <si>
    <t>0,6*0,705*0,6</t>
  </si>
  <si>
    <t>Антресоль       высокая стекло ВВС -Угол 600</t>
  </si>
  <si>
    <t>Антресоль        высокая стекло ВВС -Угол 600</t>
  </si>
  <si>
    <t>Антресоль        угловая             ВВ-Угол 600</t>
  </si>
  <si>
    <t>0,6*0,912*0,6</t>
  </si>
  <si>
    <t>Антресоль         угловаяВ-Угол 600</t>
  </si>
  <si>
    <t>Антресоль        угловая В-Угол 600</t>
  </si>
  <si>
    <t>Антресоль        горизонтальная ВГ-500</t>
  </si>
  <si>
    <t>0,5*0,35*0,32</t>
  </si>
  <si>
    <t>Антресоль        горизонтальная ВГС-500</t>
  </si>
  <si>
    <t>Антресоль        горизонтальная ВГ-600</t>
  </si>
  <si>
    <t>0,6*0,35*0,32</t>
  </si>
  <si>
    <t>Антресоль         горизонтальная ВГ-800</t>
  </si>
  <si>
    <t>0,8*0,35*0,32</t>
  </si>
  <si>
    <t>Антресоль        горизонтальная стекло ВГС-600</t>
  </si>
  <si>
    <t>Антресоль         горизонтальная стекло ВГС-600</t>
  </si>
  <si>
    <t>Антресоль        горизонтальная стекло  ВГС-800</t>
  </si>
  <si>
    <t>Антресоль         горизонтальная стекло  ВГС-800</t>
  </si>
  <si>
    <t>Шкаф — пенал   Ш-500</t>
  </si>
  <si>
    <t>0,5*2,13*0,58</t>
  </si>
  <si>
    <t>Шкаф — пенал
  Ш-500</t>
  </si>
  <si>
    <t>Шкаф — пенал  с ящиками ШЯ-500</t>
  </si>
  <si>
    <t>Шкаф под        духовку            ШД-600</t>
  </si>
  <si>
    <t>0,6*1,43*0,6</t>
  </si>
  <si>
    <t>Шкаф под         духовку            ШД-600</t>
  </si>
  <si>
    <t>Антресоль на шкаф — пенал ВШ-500</t>
  </si>
  <si>
    <t>0,5*0,21*0,58</t>
  </si>
  <si>
    <t>Модульная кухня «Веста»  Корпуса</t>
  </si>
  <si>
    <t>Титан</t>
  </si>
  <si>
    <t>Стол окончание           НО-400/360</t>
  </si>
  <si>
    <t>Стол                «Бутылочница» НБ-150</t>
  </si>
  <si>
    <t>Стол под духовку          НД-600</t>
  </si>
  <si>
    <t>Стол угловой универсальный             Н-Угол 900</t>
  </si>
  <si>
    <t>Антресоль          В-300/ВС-300</t>
  </si>
  <si>
    <t>Антресоль           В-400/ВС-400</t>
  </si>
  <si>
    <t>Антресоль          В-450/ВС-450</t>
  </si>
  <si>
    <t>Антресоль          В-500/ВС-500</t>
  </si>
  <si>
    <t>Антресоль           В-600/ВС-600</t>
  </si>
  <si>
    <t>Антресоль          В-800/ВС-800</t>
  </si>
  <si>
    <t>Антресоль окончание ВО-360</t>
  </si>
  <si>
    <t>Антресоль окончание высокая ВВО-360</t>
  </si>
  <si>
    <t>Антресоль        высокая           ВВ-300/ВВС-300</t>
  </si>
  <si>
    <t>Антресоль        высокая                ВВ-400/ВВС-400</t>
  </si>
  <si>
    <t>Антресоль       высокая           ВВ-450/ВВС-450</t>
  </si>
  <si>
    <t>Антресоль        высокая            ВВ-500/ВВС-500</t>
  </si>
  <si>
    <t>Антресоль        высокая            ВВ-600/ВВС-600</t>
  </si>
  <si>
    <t>Антресоль        высокая            ВВ-800/ВВС-800</t>
  </si>
  <si>
    <t>Антресоль         угловая ВВ-Угол 600/ВВС-Угол 600</t>
  </si>
  <si>
    <t>Антресоль         угловая В-Угол 600/ВС-Угол 600</t>
  </si>
  <si>
    <t>Антресоль        горизонтальная ВГ-500/ВГС-500</t>
  </si>
  <si>
    <t>Антресоль         горизонтальная ВГ-600/ВГС-600</t>
  </si>
  <si>
    <t>Антресоль         горизонтальная ВГ-800/ВГС-800</t>
  </si>
  <si>
    <t>Шкаф-пенал      Ш-500</t>
  </si>
  <si>
    <t>Шкаф под        духовку ШД-600</t>
  </si>
  <si>
    <t>Антресоль на шкаф-пенал     ВШ-500</t>
  </si>
  <si>
    <t>Шкаф-пенал  с ящиками ШЯ-500</t>
  </si>
  <si>
    <t>Полка-карниз l=500мм</t>
  </si>
  <si>
    <t>0,5*0,32</t>
  </si>
  <si>
    <t>Полка-карниз l=600мм</t>
  </si>
  <si>
    <t>0,6*0,32</t>
  </si>
  <si>
    <t>Полка-карниз l=800мм</t>
  </si>
  <si>
    <t>0,8*0,32</t>
  </si>
  <si>
    <t>Модульная кухня «Веста»  Столешницы</t>
  </si>
  <si>
    <t>Столешница      СН-300</t>
  </si>
  <si>
    <t>Луксор, камешки, лунный метал</t>
  </si>
  <si>
    <t>0,3*0,6</t>
  </si>
  <si>
    <t>Столешница      СН-400</t>
  </si>
  <si>
    <t>0,4*0,6</t>
  </si>
  <si>
    <t>Столешница      СН-450</t>
  </si>
  <si>
    <t>0,45*0,6</t>
  </si>
  <si>
    <t>Столешница      СН-500</t>
  </si>
  <si>
    <t>0,5*0,6</t>
  </si>
  <si>
    <t>Столешница     СН-600</t>
  </si>
  <si>
    <t>0,6*0,6</t>
  </si>
  <si>
    <t>Столешница     СН-800</t>
  </si>
  <si>
    <t>0,8*0,6</t>
  </si>
  <si>
    <t>Столешница      СН-1050</t>
  </si>
  <si>
    <t>1,05*0,6</t>
  </si>
  <si>
    <t>Столешница   СНО-400 (Л)(П)</t>
  </si>
  <si>
    <t>Столешница      СН-Угол 900</t>
  </si>
  <si>
    <t>Столешница    СНБ-150</t>
  </si>
  <si>
    <t>0,15*0,6</t>
  </si>
  <si>
    <t>Столешница    СНМ-Угол 900</t>
  </si>
  <si>
    <t>0,9*0,28</t>
  </si>
  <si>
    <t>Столешница   СНМ-1050</t>
  </si>
  <si>
    <t>Столешница Свободный размер l=... м</t>
  </si>
  <si>
    <t xml:space="preserve">                                        ООО «Первомайское»  </t>
  </si>
  <si>
    <t xml:space="preserve">                                                                                    Россия, 440056, </t>
  </si>
  <si>
    <t xml:space="preserve">                                          ИНН 5837008389  </t>
  </si>
  <si>
    <t xml:space="preserve">                                                                                              г. Пенза, ул. Рябова 1б</t>
  </si>
  <si>
    <t xml:space="preserve">                                             Р/сч № 40702810148000105836   </t>
  </si>
  <si>
    <t xml:space="preserve">                                                                                             тел./факс (8-412) 36-37-71, </t>
  </si>
  <si>
    <t xml:space="preserve">                                                             в Пензенском ОСБ №8624 г. Пенза  </t>
  </si>
  <si>
    <t xml:space="preserve">                                            тел. (8412) 36-35-33, 36-16-32</t>
  </si>
  <si>
    <t xml:space="preserve">                                           Кор/сч 30101810000000000635  </t>
  </si>
  <si>
    <t xml:space="preserve">                                        e-mail: info@1may-mebel.ru   </t>
  </si>
  <si>
    <t xml:space="preserve">                                     БИК 045655635  </t>
  </si>
  <si>
    <t xml:space="preserve">                                                                   </t>
  </si>
  <si>
    <t>www.1may-mebel.ru</t>
  </si>
  <si>
    <t>Фасады  ПЛАСТИК в Кромке ПВХ 2 мм</t>
  </si>
  <si>
    <t>Перламутр гл.,Черные цветы гл.,Венге мат.</t>
  </si>
  <si>
    <t>Зеленые цветы мат.,Оранжевые цветы мат.</t>
  </si>
  <si>
    <t>Фасады МДФ ПВХ  в Al рамке</t>
  </si>
  <si>
    <t>Цвета МДФ</t>
  </si>
  <si>
    <t>Глянец:Сталь,Рубин,Лазурь,Зелень,Лимон,Бежевый,Черный,Белый,Эбеновое дерево,Персик</t>
  </si>
  <si>
    <t>Матовые:Венге,Дуб беленный,</t>
  </si>
  <si>
    <t>Фасады  ПЛАСТИК в Al рамке</t>
  </si>
  <si>
    <t xml:space="preserve">ООО «Первомайское»  </t>
  </si>
  <si>
    <t xml:space="preserve">ИНН 5837008389  </t>
  </si>
  <si>
    <t xml:space="preserve">Р/сч № 40702810148000105836   </t>
  </si>
  <si>
    <t xml:space="preserve">в Пензенском ОСБ №8624 г. Пенза  </t>
  </si>
  <si>
    <t xml:space="preserve">Кор/сч 30101810000000000635  </t>
  </si>
  <si>
    <t xml:space="preserve">                  Элементы модульной программы для прихожей «Овация»</t>
  </si>
  <si>
    <t>Зеркало 640*1100</t>
  </si>
  <si>
    <t xml:space="preserve">дуб. бел
</t>
  </si>
  <si>
    <t>640*1100</t>
  </si>
  <si>
    <t>Зеркало 600*1360</t>
  </si>
  <si>
    <t>600*1360</t>
  </si>
  <si>
    <t>Зеркало с ящиком</t>
  </si>
  <si>
    <t>дуб. бел\
слива,дуб бел\ венге</t>
  </si>
  <si>
    <t>600*1646*436</t>
  </si>
  <si>
    <t>Вешалка</t>
  </si>
  <si>
    <t>дуб. бел
\слива, дуб бел\венге</t>
  </si>
  <si>
    <t>600*1646*270</t>
  </si>
  <si>
    <t>Вешалка угловая</t>
  </si>
  <si>
    <t>дуб. бел
\слива,дуб бел\ венге</t>
  </si>
  <si>
    <t>436*2200*436</t>
  </si>
  <si>
    <t>Тумба</t>
  </si>
  <si>
    <t>дуб. бел\
слива, дуб бел\венге</t>
  </si>
  <si>
    <t>600*552*436</t>
  </si>
  <si>
    <t>Тумба с ящиками</t>
  </si>
  <si>
    <t>600*840*436</t>
  </si>
  <si>
    <t>Тумба для обуви ТО-02</t>
  </si>
  <si>
    <t>644*1100*320</t>
  </si>
  <si>
    <t>Тумба для обуви ТО-03</t>
  </si>
  <si>
    <t>1100*1100*320</t>
  </si>
  <si>
    <t>Шкаф 3-х ств корпус</t>
  </si>
  <si>
    <t xml:space="preserve">
слива, венге</t>
  </si>
  <si>
    <t>1600*2200*436</t>
  </si>
  <si>
    <t>Шкаф корпус</t>
  </si>
  <si>
    <t>600*2200*436</t>
  </si>
  <si>
    <t>Шкаф угловой  корпус</t>
  </si>
  <si>
    <t>Шкаф окончание корпус</t>
  </si>
  <si>
    <t>бел дуб\слива,бел дуб\венге</t>
  </si>
  <si>
    <t>935*2200*735</t>
  </si>
  <si>
    <t>Шкаф фасад</t>
  </si>
  <si>
    <t>бел дуб</t>
  </si>
  <si>
    <t>600*2200</t>
  </si>
  <si>
    <t>Шкаф фасад (зеркало)</t>
  </si>
  <si>
    <t>Шкаф 3 х ств Фасад</t>
  </si>
  <si>
    <t>дуб бел</t>
  </si>
  <si>
    <t>1600*2200</t>
  </si>
  <si>
    <t>Шкаф (ком-т полок)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</si>
  <si>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  Индивидуальный подход к каждому клиенту. Всю интересующую информацию Вам готова предоставить  менеджер:  Салихова Елена. Надеемся на плодотворное сотрудничество!</t>
  </si>
  <si>
    <t xml:space="preserve">                                                                               Соломадин</t>
  </si>
  <si>
    <t xml:space="preserve">                                                                         Александр Иванович</t>
  </si>
  <si>
    <t xml:space="preserve">                  Элементы модульной программы мебели «Калабрия»</t>
  </si>
  <si>
    <t>Полка двухярусная</t>
  </si>
  <si>
    <t>Венге</t>
  </si>
  <si>
    <t>1280*384*250</t>
  </si>
  <si>
    <t>Полка 1518</t>
  </si>
  <si>
    <t>1518*32*250</t>
  </si>
  <si>
    <t>Полка 1034</t>
  </si>
  <si>
    <t>1034*32*250</t>
  </si>
  <si>
    <t>Зеркало 1034*590</t>
  </si>
  <si>
    <t>1034*590</t>
  </si>
  <si>
    <t>Зеркало 1518*760</t>
  </si>
  <si>
    <t>1518*760</t>
  </si>
  <si>
    <t>Тумба ТВА большая</t>
  </si>
  <si>
    <t>Бел дуб/венге</t>
  </si>
  <si>
    <t>1518*550*590</t>
  </si>
  <si>
    <t>Тумба ТВА малая</t>
  </si>
  <si>
    <t>бел дуб/венге</t>
  </si>
  <si>
    <t>1034*550*590</t>
  </si>
  <si>
    <t>Тумба двухстворчатая</t>
  </si>
  <si>
    <t>1034*1350*430</t>
  </si>
  <si>
    <t>550*1350*430</t>
  </si>
  <si>
    <t>Тумба прикроватная</t>
  </si>
  <si>
    <t>400*550*430</t>
  </si>
  <si>
    <t>Стол туалетный</t>
  </si>
  <si>
    <t>1034*780*430</t>
  </si>
  <si>
    <t>Стол журнальный</t>
  </si>
  <si>
    <t>венге</t>
  </si>
  <si>
    <t>900*490*580</t>
  </si>
  <si>
    <t>Витрина со стеклом</t>
  </si>
  <si>
    <t>550*2150*430</t>
  </si>
  <si>
    <t>Витрина с ящиком</t>
  </si>
  <si>
    <t>Шкаф двухстворчатый</t>
  </si>
  <si>
    <t>1034*2150*590</t>
  </si>
  <si>
    <t>Шкаф комбинир 2-х ств</t>
  </si>
  <si>
    <t>Шкаф трехстворчатый</t>
  </si>
  <si>
    <t>1518*2150*590</t>
  </si>
  <si>
    <t>Шкаф четырехстворчатый</t>
  </si>
  <si>
    <t>2062*2150*590</t>
  </si>
  <si>
    <t>Шкаф -пенал</t>
  </si>
  <si>
    <t>550*2150*590</t>
  </si>
  <si>
    <t>Полки к 2-х створчатому шк.</t>
  </si>
  <si>
    <t>Полки в шкаф-пенал</t>
  </si>
  <si>
    <t xml:space="preserve">Комод </t>
  </si>
  <si>
    <t>1518*1034*430</t>
  </si>
  <si>
    <t xml:space="preserve">Надстройка </t>
  </si>
  <si>
    <t>600*990*290</t>
  </si>
  <si>
    <t>Стол компьютерный</t>
  </si>
  <si>
    <t>1350*784*600</t>
  </si>
  <si>
    <t>Кровать 1,6</t>
  </si>
  <si>
    <t>1696*780*2064</t>
  </si>
  <si>
    <t>Кровать 1,4</t>
  </si>
  <si>
    <t>1496*780*2064</t>
  </si>
  <si>
    <t>Кровать одноместная</t>
  </si>
  <si>
    <t>1000*780*2064</t>
  </si>
  <si>
    <t xml:space="preserve">                                                                     Соломадин</t>
  </si>
  <si>
    <t xml:space="preserve">                                                                  Александр Иванович</t>
  </si>
  <si>
    <t>Прайс-лист модульной программы мебели для кухни</t>
  </si>
  <si>
    <t>А-У (антресоль угловая глухая) МДФ</t>
  </si>
  <si>
    <t>0,846*0,705*0,846</t>
  </si>
  <si>
    <t>АСт-У(антресоль Стекло угловая) МДФ</t>
  </si>
  <si>
    <t>кедр</t>
  </si>
  <si>
    <t>АСт-У(антресоль Стекло                угловая) молдинг</t>
  </si>
  <si>
    <t>оникс</t>
  </si>
  <si>
    <t>Ав-У (антресоль витрина угловая)</t>
  </si>
  <si>
    <t>0,288*0,705*0,288</t>
  </si>
  <si>
    <t>Св-У (стол витрина угловая)</t>
  </si>
  <si>
    <t>0,288*0,83*0,544</t>
  </si>
  <si>
    <t>А-0,3(антресоль 300 глухая) МДФ</t>
  </si>
  <si>
    <t>0,3*0,705*0,305</t>
  </si>
  <si>
    <t>А-0,4(антресоль 400 глухая) МДФ</t>
  </si>
  <si>
    <t>0,4*0,705*0,305</t>
  </si>
  <si>
    <t>А-0,4(антресоль 400 глухая) молдинг</t>
  </si>
  <si>
    <t>А-0,5(антресоль 500 глухая) МДФ</t>
  </si>
  <si>
    <t>0,5*0,705*0,305</t>
  </si>
  <si>
    <t>А-0,5(антресоль 500 глухая) молдинг</t>
  </si>
  <si>
    <t>А-0,6(антресоль 600 глухая) МДФ</t>
  </si>
  <si>
    <t>0,6*0,705*0,305</t>
  </si>
  <si>
    <t>А-0,6(антресоль 600 глухая) молдинг</t>
  </si>
  <si>
    <t>А-0,8(антресоль 800 глухая) МДФ</t>
  </si>
  <si>
    <t>0,8*0,705*0,305</t>
  </si>
  <si>
    <t>А-0,8(антресоль 800 глухая) молдинг</t>
  </si>
  <si>
    <t>АСт-0,8( антресоль 800 Стекло) МДФ</t>
  </si>
  <si>
    <t>АСт-0,8(антресоль 800 Стекло) молдинг</t>
  </si>
  <si>
    <t>С-0,3(стол 300) МДФ</t>
  </si>
  <si>
    <t>0,3*0,805*0,435</t>
  </si>
  <si>
    <t>С-0,4(стол 400) МДФ</t>
  </si>
  <si>
    <t>0,4*0,805*0,435</t>
  </si>
  <si>
    <t>С/я -0,4(стол 400 с ящ) МДФ</t>
  </si>
  <si>
    <t>С/я -0,4(стол 400 с ящ) молдинг</t>
  </si>
  <si>
    <t>С-0,5( стол 500) МДФ</t>
  </si>
  <si>
    <t>0,5*0,805*0,435</t>
  </si>
  <si>
    <t>С-0,6( стол 600) МДФ</t>
  </si>
  <si>
    <t>0,6*0,805*0,435</t>
  </si>
  <si>
    <t>С-0,6( стол 600) молдинг</t>
  </si>
  <si>
    <t>С-0,8( стол 800) МДФ</t>
  </si>
  <si>
    <t>0,8*0,805*0,435</t>
  </si>
  <si>
    <t>С-0,8( стол 800) молдинг</t>
  </si>
  <si>
    <t>Н-угол 850 МДФ</t>
  </si>
  <si>
    <t>ольха, кедр</t>
  </si>
  <si>
    <t>0,712*0,805*0,712</t>
  </si>
  <si>
    <t>Н-угол 850 молдинг</t>
  </si>
  <si>
    <t>М-0,5(мойка 500) МДФ</t>
  </si>
  <si>
    <t>М-0,5(мойка 500) молдинг</t>
  </si>
  <si>
    <t>М-0,6(мойка 600) МДФ</t>
  </si>
  <si>
    <t>М-0,6(мойка 600) молдинг</t>
  </si>
  <si>
    <t>М-0,8(мойка 800)МДФ</t>
  </si>
  <si>
    <t>М-0,8(мойка 800) молдинг</t>
  </si>
  <si>
    <t>ПСт/я-0,4(пенал стекло с ящ) МДФ</t>
  </si>
  <si>
    <t>0,4*2,14*0,6</t>
  </si>
  <si>
    <t>ПСт/я-0,4(пенал стекло с ящ) молдинг</t>
  </si>
  <si>
    <t>П-0,4(пенал глухой) МДФ</t>
  </si>
  <si>
    <t>Пн-0,4(пенал навесной глухой)МДФ</t>
  </si>
  <si>
    <t>0,4*1,335*0,305</t>
  </si>
  <si>
    <t>Пн Ст-0,4(пенал навесной стекло) МДФ</t>
  </si>
  <si>
    <t xml:space="preserve">СН-300 </t>
  </si>
  <si>
    <t>гранит</t>
  </si>
  <si>
    <t xml:space="preserve"> 0,3*0,027*0,6</t>
  </si>
  <si>
    <t xml:space="preserve">СН-500 </t>
  </si>
  <si>
    <t xml:space="preserve"> 0,5*0,027*0,6</t>
  </si>
  <si>
    <t xml:space="preserve">СН-1600 </t>
  </si>
  <si>
    <t xml:space="preserve"> 1,6*0,027*0,6</t>
  </si>
  <si>
    <t>СН-400</t>
  </si>
  <si>
    <t xml:space="preserve"> 0,4*0,027*0,6</t>
  </si>
  <si>
    <t>СН-600</t>
  </si>
  <si>
    <t xml:space="preserve"> 0,6*0,027*0,6</t>
  </si>
  <si>
    <t>СН-800</t>
  </si>
  <si>
    <t xml:space="preserve"> 0,8*0,027*0,6</t>
  </si>
  <si>
    <t>СН-1200</t>
  </si>
  <si>
    <t xml:space="preserve"> 1,2*0,027*0,6</t>
  </si>
  <si>
    <t>СН-1800</t>
  </si>
  <si>
    <t xml:space="preserve"> 1,8*0,027*0,6</t>
  </si>
  <si>
    <t>СН-2000</t>
  </si>
  <si>
    <t>2,0*0,027*0,6</t>
  </si>
  <si>
    <t>СН-Угол 850</t>
  </si>
  <si>
    <t>Камешки, Луксор, Лун.металл</t>
  </si>
  <si>
    <t>СНМ-Угол 850</t>
  </si>
  <si>
    <t>Кухня № 10 l=1,7м Корпус</t>
  </si>
  <si>
    <t>титан</t>
  </si>
  <si>
    <t>без мойки и сушки</t>
  </si>
  <si>
    <t>Кухня № 10 l=1,7м Фасад ЛДСП</t>
  </si>
  <si>
    <t>синий/титан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</si>
  <si>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  Индивидуальный подход к каждому клиенту. Всю интересующую информацию Вам готова предоставить  менеджер:Салихова Елена. Надеемся на плодотворное сотрудничество!</t>
  </si>
  <si>
    <t xml:space="preserve">                                                                 Соломадин</t>
  </si>
  <si>
    <t xml:space="preserve">                                                           Александр Иванович</t>
  </si>
  <si>
    <t xml:space="preserve"> Россия, 440056, </t>
  </si>
  <si>
    <t xml:space="preserve"> г. Пенза, ул. Рябова 1б</t>
  </si>
  <si>
    <t xml:space="preserve">                         тел./факс (8-412) 36-37-71, </t>
  </si>
  <si>
    <t xml:space="preserve"> Тел. (8412) 36-35-33</t>
  </si>
  <si>
    <t xml:space="preserve">  e-mail: info@1may-mebel.ru   </t>
  </si>
  <si>
    <t xml:space="preserve"> www.1may-mebel.ru</t>
  </si>
  <si>
    <t>Модульная программа «Катрина»</t>
  </si>
  <si>
    <t>Шкаф 3-х ств.  (Шк-3) МДФ</t>
  </si>
  <si>
    <t>1,35*2,2*0,5</t>
  </si>
  <si>
    <t>Стол туалетный (Ст Т-1) МДФ</t>
  </si>
  <si>
    <t>1,2*1,37*0,45</t>
  </si>
  <si>
    <t>Тумба прикроватная (ТП-2)  МДФ</t>
  </si>
  <si>
    <t>0,4*0,4*0,4</t>
  </si>
  <si>
    <t>Комод-0,8  (Кд-0,8) МДФ</t>
  </si>
  <si>
    <t xml:space="preserve">Щит Зеркало МДФ </t>
  </si>
  <si>
    <t>Корона 1800 Катрина МДФ</t>
  </si>
  <si>
    <t>1,8*0,215</t>
  </si>
  <si>
    <t>Кровать 0,9*1,9 Катрина МДФ</t>
  </si>
  <si>
    <t>Кровать 1,4*2,0 Катрина МДФ</t>
  </si>
  <si>
    <t>Модульная программа «Грациана»</t>
  </si>
  <si>
    <t>Шкаф 3-х створчатый МДФ</t>
  </si>
  <si>
    <t>1,5*2,1*0,53</t>
  </si>
  <si>
    <t>Тумба прикроватная МДФ</t>
  </si>
  <si>
    <t>0,4*0,42*0,63</t>
  </si>
  <si>
    <t>Щит Зеркало МДФ</t>
  </si>
  <si>
    <t xml:space="preserve">      сапелли           матовый</t>
  </si>
  <si>
    <t>Кровать 1,4*2,0 МДФ</t>
  </si>
  <si>
    <t>Кровать 1,6*2,0 МДФ</t>
  </si>
  <si>
    <t>Спальня «Гера»</t>
  </si>
  <si>
    <t>Спальный гарнитур "Гера" МДФ 1,6*2,0</t>
  </si>
  <si>
    <t xml:space="preserve">без матраца </t>
  </si>
  <si>
    <t>Спальный гарнитур "Гера" МДФ 1,4*2,0</t>
  </si>
  <si>
    <t xml:space="preserve">         Модульная программа  «Вербена»</t>
  </si>
  <si>
    <t>Шкаф с зеркалом 3-х ств</t>
  </si>
  <si>
    <t>венге/бел.дуб</t>
  </si>
  <si>
    <t>2,2*1,58*0,532</t>
  </si>
  <si>
    <t>0,75*0,784*0,45</t>
  </si>
  <si>
    <t>0,432*0,484*0,45</t>
  </si>
  <si>
    <t>Зеркало</t>
  </si>
  <si>
    <t>бел.дуб</t>
  </si>
  <si>
    <t>0,696*0,72*0,02</t>
  </si>
  <si>
    <t>Кровать 0,9*2,0</t>
  </si>
  <si>
    <t>0,66*0,94*2,032</t>
  </si>
  <si>
    <t>Кровать 1,6*2,0</t>
  </si>
  <si>
    <t>0,66*1,64*2,032</t>
  </si>
  <si>
    <t xml:space="preserve">Ящик прикроватный </t>
  </si>
  <si>
    <t>0,2*0,984*0,798</t>
  </si>
  <si>
    <t>Окончание угловое</t>
  </si>
  <si>
    <t>400*2200*532</t>
  </si>
  <si>
    <t>Пенал со штангой и ящиком</t>
  </si>
  <si>
    <t>484*2200*532</t>
  </si>
  <si>
    <t>Шкаф угловой корпус</t>
  </si>
  <si>
    <t>915*2200*915</t>
  </si>
  <si>
    <t>Шкаф угловой Фасад</t>
  </si>
  <si>
    <t>Шкаф угловой Фасад зеркало</t>
  </si>
  <si>
    <t>Полки в Пенал</t>
  </si>
  <si>
    <t>Шкаф 2-х ств с ящик</t>
  </si>
  <si>
    <t>бел/венге</t>
  </si>
  <si>
    <t>974*2200*532</t>
  </si>
  <si>
    <t xml:space="preserve">                                                       Соломадин</t>
  </si>
  <si>
    <t xml:space="preserve">                                               Александр Иванович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</si>
</sst>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63">
    <font>
      <sz val="10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b/>
      <sz val="10"/>
      <color indexed="63"/>
      <name val="Arial"/>
      <family val="2"/>
    </font>
    <font>
      <b/>
      <sz val="9"/>
      <color indexed="63"/>
      <name val="Arial Cyr"/>
      <family val="2"/>
    </font>
    <font>
      <b/>
      <sz val="9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b/>
      <sz val="8"/>
      <name val="Arial Cyr"/>
      <family val="2"/>
    </font>
    <font>
      <sz val="9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sz val="10"/>
      <color indexed="22"/>
      <name val="Arial Cyr"/>
      <family val="2"/>
    </font>
    <font>
      <sz val="10"/>
      <color indexed="8"/>
      <name val="Arial Cyr"/>
      <family val="2"/>
    </font>
    <font>
      <b/>
      <i/>
      <sz val="11"/>
      <name val="Arial Cyr"/>
      <family val="2"/>
    </font>
    <font>
      <b/>
      <i/>
      <sz val="14"/>
      <name val="Arial Cyr"/>
      <family val="2"/>
    </font>
    <font>
      <i/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b/>
      <sz val="9"/>
      <color indexed="10"/>
      <name val="Arial Cyr"/>
      <family val="2"/>
    </font>
    <font>
      <b/>
      <sz val="14"/>
      <color indexed="9"/>
      <name val="Arial Cyr"/>
      <family val="2"/>
    </font>
    <font>
      <sz val="14"/>
      <color indexed="9"/>
      <name val="Arial"/>
      <family val="2"/>
    </font>
    <font>
      <b/>
      <i/>
      <sz val="10.5"/>
      <name val="Arial Cyr"/>
      <family val="2"/>
    </font>
    <font>
      <b/>
      <i/>
      <sz val="10.5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2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9" fontId="9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9" fontId="2" fillId="34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3" fontId="2" fillId="35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3" fillId="36" borderId="0" xfId="0" applyFont="1" applyFill="1" applyAlignment="1">
      <alignment vertical="center"/>
    </xf>
    <xf numFmtId="0" fontId="25" fillId="36" borderId="0" xfId="0" applyFont="1" applyFill="1" applyAlignment="1">
      <alignment/>
    </xf>
    <xf numFmtId="0" fontId="25" fillId="36" borderId="0" xfId="0" applyFont="1" applyFill="1" applyAlignment="1">
      <alignment horizontal="center"/>
    </xf>
    <xf numFmtId="0" fontId="26" fillId="36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1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1" fontId="0" fillId="0" borderId="0" xfId="0" applyNumberFormat="1" applyFill="1" applyAlignment="1">
      <alignment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1" fontId="2" fillId="0" borderId="10" xfId="0" applyNumberFormat="1" applyFont="1" applyFill="1" applyBorder="1" applyAlignment="1" applyProtection="1">
      <alignment horizontal="center" wrapText="1"/>
      <protection hidden="1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37" borderId="0" xfId="0" applyFont="1" applyFill="1" applyAlignment="1">
      <alignment horizontal="left" vertical="center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center"/>
    </xf>
    <xf numFmtId="0" fontId="8" fillId="37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1" fillId="0" borderId="10" xfId="0" applyFont="1" applyBorder="1" applyAlignment="1">
      <alignment horizontal="center" wrapText="1"/>
    </xf>
    <xf numFmtId="3" fontId="2" fillId="35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  <xf numFmtId="3" fontId="2" fillId="35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9" fontId="9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9" fontId="2" fillId="33" borderId="11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wrapText="1"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wrapText="1"/>
    </xf>
    <xf numFmtId="1" fontId="2" fillId="34" borderId="0" xfId="0" applyNumberFormat="1" applyFont="1" applyFill="1" applyBorder="1" applyAlignment="1">
      <alignment horizontal="left"/>
    </xf>
    <xf numFmtId="1" fontId="2" fillId="34" borderId="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7" fillId="33" borderId="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34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FF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66675</xdr:rowOff>
    </xdr:from>
    <xdr:to>
      <xdr:col>0</xdr:col>
      <xdr:colOff>1943100</xdr:colOff>
      <xdr:row>7</xdr:row>
      <xdr:rowOff>66675</xdr:rowOff>
    </xdr:to>
    <xdr:sp>
      <xdr:nvSpPr>
        <xdr:cNvPr id="1" name="Строка 1"/>
        <xdr:cNvSpPr>
          <a:spLocks/>
        </xdr:cNvSpPr>
      </xdr:nvSpPr>
      <xdr:spPr>
        <a:xfrm flipH="1">
          <a:off x="9525" y="1200150"/>
          <a:ext cx="193357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28575</xdr:colOff>
      <xdr:row>7</xdr:row>
      <xdr:rowOff>9525</xdr:rowOff>
    </xdr:to>
    <xdr:pic>
      <xdr:nvPicPr>
        <xdr:cNvPr id="2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2590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47625</xdr:rowOff>
    </xdr:from>
    <xdr:to>
      <xdr:col>7</xdr:col>
      <xdr:colOff>381000</xdr:colOff>
      <xdr:row>7</xdr:row>
      <xdr:rowOff>47625</xdr:rowOff>
    </xdr:to>
    <xdr:sp>
      <xdr:nvSpPr>
        <xdr:cNvPr id="3" name="Строка 7"/>
        <xdr:cNvSpPr>
          <a:spLocks/>
        </xdr:cNvSpPr>
      </xdr:nvSpPr>
      <xdr:spPr>
        <a:xfrm flipH="1">
          <a:off x="4514850" y="1181100"/>
          <a:ext cx="19050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66675</xdr:rowOff>
    </xdr:from>
    <xdr:to>
      <xdr:col>0</xdr:col>
      <xdr:colOff>1943100</xdr:colOff>
      <xdr:row>7</xdr:row>
      <xdr:rowOff>66675</xdr:rowOff>
    </xdr:to>
    <xdr:sp>
      <xdr:nvSpPr>
        <xdr:cNvPr id="4" name="Строка 1"/>
        <xdr:cNvSpPr>
          <a:spLocks/>
        </xdr:cNvSpPr>
      </xdr:nvSpPr>
      <xdr:spPr>
        <a:xfrm flipH="1">
          <a:off x="9525" y="1200150"/>
          <a:ext cx="193357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47625</xdr:rowOff>
    </xdr:from>
    <xdr:to>
      <xdr:col>7</xdr:col>
      <xdr:colOff>381000</xdr:colOff>
      <xdr:row>7</xdr:row>
      <xdr:rowOff>47625</xdr:rowOff>
    </xdr:to>
    <xdr:sp>
      <xdr:nvSpPr>
        <xdr:cNvPr id="5" name="Строка 7"/>
        <xdr:cNvSpPr>
          <a:spLocks/>
        </xdr:cNvSpPr>
      </xdr:nvSpPr>
      <xdr:spPr>
        <a:xfrm flipH="1">
          <a:off x="4514850" y="1181100"/>
          <a:ext cx="19050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57150</xdr:rowOff>
    </xdr:from>
    <xdr:to>
      <xdr:col>5</xdr:col>
      <xdr:colOff>133350</xdr:colOff>
      <xdr:row>6</xdr:row>
      <xdr:rowOff>47625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57150"/>
          <a:ext cx="2381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142875</xdr:rowOff>
    </xdr:from>
    <xdr:to>
      <xdr:col>4</xdr:col>
      <xdr:colOff>219075</xdr:colOff>
      <xdr:row>6</xdr:row>
      <xdr:rowOff>142875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42875"/>
          <a:ext cx="2705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161925</xdr:rowOff>
    </xdr:from>
    <xdr:to>
      <xdr:col>1</xdr:col>
      <xdr:colOff>200025</xdr:colOff>
      <xdr:row>6</xdr:row>
      <xdr:rowOff>161925</xdr:rowOff>
    </xdr:to>
    <xdr:sp>
      <xdr:nvSpPr>
        <xdr:cNvPr id="2" name="Строка 8"/>
        <xdr:cNvSpPr>
          <a:spLocks/>
        </xdr:cNvSpPr>
      </xdr:nvSpPr>
      <xdr:spPr>
        <a:xfrm flipH="1">
          <a:off x="0" y="1285875"/>
          <a:ext cx="20574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161925</xdr:rowOff>
    </xdr:from>
    <xdr:to>
      <xdr:col>6</xdr:col>
      <xdr:colOff>561975</xdr:colOff>
      <xdr:row>6</xdr:row>
      <xdr:rowOff>161925</xdr:rowOff>
    </xdr:to>
    <xdr:sp>
      <xdr:nvSpPr>
        <xdr:cNvPr id="3" name="Строка 8"/>
        <xdr:cNvSpPr>
          <a:spLocks/>
        </xdr:cNvSpPr>
      </xdr:nvSpPr>
      <xdr:spPr>
        <a:xfrm flipH="1">
          <a:off x="4457700" y="1285875"/>
          <a:ext cx="17621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0</xdr:row>
      <xdr:rowOff>0</xdr:rowOff>
    </xdr:from>
    <xdr:to>
      <xdr:col>5</xdr:col>
      <xdr:colOff>257175</xdr:colOff>
      <xdr:row>5</xdr:row>
      <xdr:rowOff>152400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0"/>
          <a:ext cx="1895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2114550</xdr:colOff>
      <xdr:row>0</xdr:row>
      <xdr:rowOff>0</xdr:rowOff>
    </xdr:from>
    <xdr:to>
      <xdr:col>3</xdr:col>
      <xdr:colOff>447675</xdr:colOff>
      <xdr:row>7</xdr:row>
      <xdr:rowOff>19050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0"/>
          <a:ext cx="2447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85725</xdr:rowOff>
    </xdr:from>
    <xdr:to>
      <xdr:col>0</xdr:col>
      <xdr:colOff>2076450</xdr:colOff>
      <xdr:row>7</xdr:row>
      <xdr:rowOff>85725</xdr:rowOff>
    </xdr:to>
    <xdr:sp>
      <xdr:nvSpPr>
        <xdr:cNvPr id="2" name="Строка 4"/>
        <xdr:cNvSpPr>
          <a:spLocks/>
        </xdr:cNvSpPr>
      </xdr:nvSpPr>
      <xdr:spPr>
        <a:xfrm flipH="1">
          <a:off x="0" y="1219200"/>
          <a:ext cx="207645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7</xdr:col>
      <xdr:colOff>390525</xdr:colOff>
      <xdr:row>7</xdr:row>
      <xdr:rowOff>85725</xdr:rowOff>
    </xdr:to>
    <xdr:sp>
      <xdr:nvSpPr>
        <xdr:cNvPr id="3" name="Строка 5"/>
        <xdr:cNvSpPr>
          <a:spLocks/>
        </xdr:cNvSpPr>
      </xdr:nvSpPr>
      <xdr:spPr>
        <a:xfrm flipH="1">
          <a:off x="4629150" y="1219200"/>
          <a:ext cx="16764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3</xdr:col>
      <xdr:colOff>476250</xdr:colOff>
      <xdr:row>7</xdr:row>
      <xdr:rowOff>19050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0"/>
          <a:ext cx="2447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85725</xdr:rowOff>
    </xdr:from>
    <xdr:to>
      <xdr:col>0</xdr:col>
      <xdr:colOff>2085975</xdr:colOff>
      <xdr:row>7</xdr:row>
      <xdr:rowOff>85725</xdr:rowOff>
    </xdr:to>
    <xdr:sp>
      <xdr:nvSpPr>
        <xdr:cNvPr id="2" name="Строка 4"/>
        <xdr:cNvSpPr>
          <a:spLocks/>
        </xdr:cNvSpPr>
      </xdr:nvSpPr>
      <xdr:spPr>
        <a:xfrm flipH="1">
          <a:off x="0" y="1219200"/>
          <a:ext cx="208597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85725</xdr:rowOff>
    </xdr:from>
    <xdr:to>
      <xdr:col>7</xdr:col>
      <xdr:colOff>352425</xdr:colOff>
      <xdr:row>7</xdr:row>
      <xdr:rowOff>85725</xdr:rowOff>
    </xdr:to>
    <xdr:sp>
      <xdr:nvSpPr>
        <xdr:cNvPr id="3" name="Строка 5"/>
        <xdr:cNvSpPr>
          <a:spLocks/>
        </xdr:cNvSpPr>
      </xdr:nvSpPr>
      <xdr:spPr>
        <a:xfrm flipH="1">
          <a:off x="4572000" y="1219200"/>
          <a:ext cx="189547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0</xdr:row>
      <xdr:rowOff>0</xdr:rowOff>
    </xdr:from>
    <xdr:to>
      <xdr:col>3</xdr:col>
      <xdr:colOff>238125</xdr:colOff>
      <xdr:row>7</xdr:row>
      <xdr:rowOff>19050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2447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85725</xdr:rowOff>
    </xdr:from>
    <xdr:to>
      <xdr:col>0</xdr:col>
      <xdr:colOff>2076450</xdr:colOff>
      <xdr:row>7</xdr:row>
      <xdr:rowOff>85725</xdr:rowOff>
    </xdr:to>
    <xdr:sp>
      <xdr:nvSpPr>
        <xdr:cNvPr id="2" name="Строка 4"/>
        <xdr:cNvSpPr>
          <a:spLocks/>
        </xdr:cNvSpPr>
      </xdr:nvSpPr>
      <xdr:spPr>
        <a:xfrm flipH="1">
          <a:off x="0" y="1219200"/>
          <a:ext cx="207645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7</xdr:row>
      <xdr:rowOff>85725</xdr:rowOff>
    </xdr:from>
    <xdr:to>
      <xdr:col>6</xdr:col>
      <xdr:colOff>400050</xdr:colOff>
      <xdr:row>7</xdr:row>
      <xdr:rowOff>85725</xdr:rowOff>
    </xdr:to>
    <xdr:sp>
      <xdr:nvSpPr>
        <xdr:cNvPr id="3" name="Строка 5"/>
        <xdr:cNvSpPr>
          <a:spLocks/>
        </xdr:cNvSpPr>
      </xdr:nvSpPr>
      <xdr:spPr>
        <a:xfrm flipH="1">
          <a:off x="4543425" y="1219200"/>
          <a:ext cx="18764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0</xdr:row>
      <xdr:rowOff>0</xdr:rowOff>
    </xdr:from>
    <xdr:to>
      <xdr:col>5</xdr:col>
      <xdr:colOff>180975</xdr:colOff>
      <xdr:row>5</xdr:row>
      <xdr:rowOff>76200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1771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57150</xdr:rowOff>
    </xdr:from>
    <xdr:to>
      <xdr:col>6</xdr:col>
      <xdr:colOff>552450</xdr:colOff>
      <xdr:row>6</xdr:row>
      <xdr:rowOff>47625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57150"/>
          <a:ext cx="2028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0</xdr:row>
      <xdr:rowOff>66675</xdr:rowOff>
    </xdr:from>
    <xdr:to>
      <xdr:col>5</xdr:col>
      <xdr:colOff>695325</xdr:colOff>
      <xdr:row>4</xdr:row>
      <xdr:rowOff>85725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6675"/>
          <a:ext cx="1676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0</xdr:rowOff>
    </xdr:from>
    <xdr:to>
      <xdr:col>7</xdr:col>
      <xdr:colOff>133350</xdr:colOff>
      <xdr:row>7</xdr:row>
      <xdr:rowOff>123825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2228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19050</xdr:rowOff>
    </xdr:from>
    <xdr:to>
      <xdr:col>5</xdr:col>
      <xdr:colOff>219075</xdr:colOff>
      <xdr:row>5</xdr:row>
      <xdr:rowOff>142875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9050"/>
          <a:ext cx="2314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zoomScalePageLayoutView="0" workbookViewId="0" topLeftCell="A82">
      <selection activeCell="D25" sqref="D25"/>
    </sheetView>
  </sheetViews>
  <sheetFormatPr defaultColWidth="9.140625" defaultRowHeight="12.75"/>
  <cols>
    <col min="1" max="1" width="29.140625" style="0" customWidth="1"/>
    <col min="2" max="2" width="16.421875" style="1" customWidth="1"/>
    <col min="3" max="3" width="15.00390625" style="2" customWidth="1"/>
    <col min="4" max="4" width="7.140625" style="0" customWidth="1"/>
    <col min="5" max="6" width="7.7109375" style="0" customWidth="1"/>
    <col min="7" max="7" width="7.421875" style="0" customWidth="1"/>
    <col min="8" max="8" width="5.7109375" style="0" customWidth="1"/>
  </cols>
  <sheetData>
    <row r="1" spans="1:9" ht="12.75">
      <c r="A1" s="3"/>
      <c r="E1" s="4"/>
      <c r="F1" s="3"/>
      <c r="G1" s="3"/>
      <c r="I1" s="5"/>
    </row>
    <row r="2" spans="1:8" ht="12.75">
      <c r="A2" s="6" t="s">
        <v>0</v>
      </c>
      <c r="F2" s="7" t="s">
        <v>1</v>
      </c>
      <c r="H2" s="3"/>
    </row>
    <row r="3" spans="1:8" ht="12.75">
      <c r="A3" s="8" t="s">
        <v>2</v>
      </c>
      <c r="D3" s="4"/>
      <c r="E3" s="4"/>
      <c r="F3" s="8" t="s">
        <v>3</v>
      </c>
      <c r="G3" s="4"/>
      <c r="H3" s="3"/>
    </row>
    <row r="4" spans="1:8" ht="12.75">
      <c r="A4" s="8" t="s">
        <v>4</v>
      </c>
      <c r="D4" s="4"/>
      <c r="E4" s="4"/>
      <c r="F4" s="8" t="s">
        <v>5</v>
      </c>
      <c r="G4" s="4"/>
      <c r="H4" s="3"/>
    </row>
    <row r="5" spans="1:8" ht="12.75">
      <c r="A5" s="8" t="s">
        <v>6</v>
      </c>
      <c r="D5" s="4"/>
      <c r="E5" s="4"/>
      <c r="F5" s="8" t="s">
        <v>7</v>
      </c>
      <c r="G5" s="4"/>
      <c r="H5" s="3"/>
    </row>
    <row r="6" spans="1:8" ht="12.75">
      <c r="A6" s="6" t="s">
        <v>8</v>
      </c>
      <c r="D6" s="4"/>
      <c r="E6" s="4"/>
      <c r="F6" s="8" t="s">
        <v>9</v>
      </c>
      <c r="G6" s="4"/>
      <c r="H6" s="3"/>
    </row>
    <row r="7" spans="1:8" ht="12.75">
      <c r="A7" s="6" t="s">
        <v>10</v>
      </c>
      <c r="D7" s="4"/>
      <c r="E7" s="4"/>
      <c r="F7" s="8" t="s">
        <v>11</v>
      </c>
      <c r="G7" s="4"/>
      <c r="H7" s="3"/>
    </row>
    <row r="8" spans="1:10" ht="12.75">
      <c r="A8" s="3"/>
      <c r="B8" s="9"/>
      <c r="D8" s="4"/>
      <c r="E8" s="4"/>
      <c r="F8" s="4"/>
      <c r="G8" s="4"/>
      <c r="H8" s="3"/>
      <c r="J8" s="9"/>
    </row>
    <row r="9" spans="1:10" ht="21.75" customHeight="1">
      <c r="A9" s="10" t="s">
        <v>12</v>
      </c>
      <c r="B9" s="11"/>
      <c r="C9" s="12"/>
      <c r="D9" s="13"/>
      <c r="E9" s="13"/>
      <c r="F9" s="13"/>
      <c r="G9" s="13"/>
      <c r="H9" s="13"/>
      <c r="J9" s="9"/>
    </row>
    <row r="10" spans="1:10" ht="12.75">
      <c r="A10" s="4"/>
      <c r="B10" s="14"/>
      <c r="C10" s="15"/>
      <c r="D10" s="3"/>
      <c r="E10" s="3"/>
      <c r="F10" s="3"/>
      <c r="G10" s="3"/>
      <c r="H10" s="3"/>
      <c r="J10" s="9"/>
    </row>
    <row r="11" spans="1:10" s="18" customFormat="1" ht="21.75" customHeight="1">
      <c r="A11" s="139" t="s">
        <v>13</v>
      </c>
      <c r="B11" s="140" t="s">
        <v>14</v>
      </c>
      <c r="C11" s="141" t="s">
        <v>15</v>
      </c>
      <c r="D11" s="16" t="s">
        <v>16</v>
      </c>
      <c r="E11" s="17" t="s">
        <v>17</v>
      </c>
      <c r="F11" s="17" t="s">
        <v>18</v>
      </c>
      <c r="G11" s="17" t="s">
        <v>19</v>
      </c>
      <c r="H11" s="17" t="s">
        <v>20</v>
      </c>
      <c r="J11" s="9"/>
    </row>
    <row r="12" spans="1:8" ht="12.75">
      <c r="A12" s="139"/>
      <c r="B12" s="140"/>
      <c r="C12" s="141"/>
      <c r="D12" s="19" t="s">
        <v>21</v>
      </c>
      <c r="E12" s="20">
        <v>0.02</v>
      </c>
      <c r="F12" s="20">
        <v>0.05</v>
      </c>
      <c r="G12" s="20">
        <v>0.1</v>
      </c>
      <c r="H12" s="20" t="s">
        <v>22</v>
      </c>
    </row>
    <row r="13" spans="1:12" ht="25.5">
      <c r="A13" s="21" t="s">
        <v>23</v>
      </c>
      <c r="B13" s="22" t="s">
        <v>24</v>
      </c>
      <c r="C13" s="23" t="s">
        <v>25</v>
      </c>
      <c r="D13" s="24">
        <v>13607</v>
      </c>
      <c r="E13" s="24">
        <f>D13-D13*0.02</f>
        <v>13334.86</v>
      </c>
      <c r="F13" s="24">
        <f>D13-D13*0.05</f>
        <v>12926.65</v>
      </c>
      <c r="G13" s="24">
        <v>12482</v>
      </c>
      <c r="H13" s="25">
        <v>352</v>
      </c>
      <c r="I13" s="26"/>
      <c r="J13" s="26"/>
      <c r="K13" s="26"/>
      <c r="L13" s="26"/>
    </row>
    <row r="14" spans="1:12" ht="24">
      <c r="A14" s="21" t="s">
        <v>26</v>
      </c>
      <c r="B14" s="22" t="s">
        <v>27</v>
      </c>
      <c r="C14" s="23" t="s">
        <v>28</v>
      </c>
      <c r="D14" s="25">
        <v>8200</v>
      </c>
      <c r="E14" s="24">
        <f>D14-D14*0.02</f>
        <v>8036</v>
      </c>
      <c r="F14" s="24">
        <f>D14-D14*0.05</f>
        <v>7790</v>
      </c>
      <c r="G14" s="24">
        <f>D14-D14*0.1</f>
        <v>7380</v>
      </c>
      <c r="H14" s="25">
        <v>180</v>
      </c>
      <c r="J14" s="26"/>
      <c r="K14" s="26"/>
      <c r="L14" s="26"/>
    </row>
    <row r="15" spans="1:12" ht="24">
      <c r="A15" s="21" t="s">
        <v>29</v>
      </c>
      <c r="B15" s="22" t="s">
        <v>27</v>
      </c>
      <c r="C15" s="23" t="s">
        <v>30</v>
      </c>
      <c r="D15" s="25">
        <v>4786</v>
      </c>
      <c r="E15" s="24">
        <v>4691</v>
      </c>
      <c r="F15" s="24">
        <f>D15-D15*0.05</f>
        <v>4546.7</v>
      </c>
      <c r="G15" s="24">
        <v>4308</v>
      </c>
      <c r="H15" s="25">
        <v>65</v>
      </c>
      <c r="J15" s="26"/>
      <c r="K15" s="26"/>
      <c r="L15" s="26"/>
    </row>
    <row r="16" spans="1:12" ht="24">
      <c r="A16" s="21" t="s">
        <v>31</v>
      </c>
      <c r="B16" s="22" t="s">
        <v>27</v>
      </c>
      <c r="C16" s="23"/>
      <c r="D16" s="25">
        <v>613</v>
      </c>
      <c r="E16" s="24">
        <f aca="true" t="shared" si="0" ref="E16:E44">D16-D16*0.02</f>
        <v>600.74</v>
      </c>
      <c r="F16" s="24">
        <v>583</v>
      </c>
      <c r="G16" s="24">
        <f aca="true" t="shared" si="1" ref="G16:G44">D16-D16*0.1</f>
        <v>551.7</v>
      </c>
      <c r="H16" s="27">
        <v>18.6</v>
      </c>
      <c r="J16" s="26"/>
      <c r="K16" s="26"/>
      <c r="L16" s="26"/>
    </row>
    <row r="17" spans="1:12" ht="24">
      <c r="A17" s="21" t="s">
        <v>32</v>
      </c>
      <c r="B17" s="22" t="s">
        <v>27</v>
      </c>
      <c r="C17" s="23"/>
      <c r="D17" s="25">
        <v>512</v>
      </c>
      <c r="E17" s="24">
        <f t="shared" si="0"/>
        <v>501.76</v>
      </c>
      <c r="F17" s="24">
        <v>487</v>
      </c>
      <c r="G17" s="24">
        <f t="shared" si="1"/>
        <v>460.8</v>
      </c>
      <c r="H17" s="27">
        <v>16.2</v>
      </c>
      <c r="J17" s="26"/>
      <c r="K17" s="26"/>
      <c r="L17" s="26"/>
    </row>
    <row r="18" spans="1:12" ht="12.75">
      <c r="A18" s="21" t="s">
        <v>33</v>
      </c>
      <c r="B18" s="22" t="s">
        <v>34</v>
      </c>
      <c r="C18" s="23" t="s">
        <v>35</v>
      </c>
      <c r="D18" s="25">
        <v>7865</v>
      </c>
      <c r="E18" s="24">
        <f t="shared" si="0"/>
        <v>7707.7</v>
      </c>
      <c r="F18" s="24">
        <f aca="true" t="shared" si="2" ref="F18:F45">D18-D18*0.05</f>
        <v>7471.75</v>
      </c>
      <c r="G18" s="24">
        <f t="shared" si="1"/>
        <v>7078.5</v>
      </c>
      <c r="H18" s="25">
        <v>180</v>
      </c>
      <c r="J18" s="26"/>
      <c r="K18" s="26"/>
      <c r="L18" s="26"/>
    </row>
    <row r="19" spans="1:12" ht="12.75">
      <c r="A19" s="21" t="s">
        <v>36</v>
      </c>
      <c r="B19" s="22" t="s">
        <v>34</v>
      </c>
      <c r="C19" s="23" t="s">
        <v>37</v>
      </c>
      <c r="D19" s="25">
        <v>2136</v>
      </c>
      <c r="E19" s="24">
        <f t="shared" si="0"/>
        <v>2093.28</v>
      </c>
      <c r="F19" s="24">
        <f t="shared" si="2"/>
        <v>2029.2</v>
      </c>
      <c r="G19" s="24">
        <f t="shared" si="1"/>
        <v>1922.4</v>
      </c>
      <c r="H19" s="25">
        <v>53</v>
      </c>
      <c r="J19" s="26"/>
      <c r="K19" s="26"/>
      <c r="L19" s="26"/>
    </row>
    <row r="20" spans="1:12" ht="12.75">
      <c r="A20" s="21" t="s">
        <v>38</v>
      </c>
      <c r="B20" s="22" t="s">
        <v>34</v>
      </c>
      <c r="C20" s="28" t="s">
        <v>39</v>
      </c>
      <c r="D20" s="29">
        <v>1685</v>
      </c>
      <c r="E20" s="24">
        <f t="shared" si="0"/>
        <v>1651.3</v>
      </c>
      <c r="F20" s="24">
        <f t="shared" si="2"/>
        <v>1600.75</v>
      </c>
      <c r="G20" s="24">
        <f t="shared" si="1"/>
        <v>1516.5</v>
      </c>
      <c r="H20" s="29">
        <v>45</v>
      </c>
      <c r="I20" s="26"/>
      <c r="J20" s="26"/>
      <c r="K20" s="26"/>
      <c r="L20" s="26"/>
    </row>
    <row r="21" spans="1:12" ht="17.25" customHeight="1">
      <c r="A21" s="142" t="s">
        <v>40</v>
      </c>
      <c r="B21" s="142"/>
      <c r="C21" s="142"/>
      <c r="D21" s="142"/>
      <c r="E21" s="142">
        <f t="shared" si="0"/>
        <v>0</v>
      </c>
      <c r="F21" s="142">
        <f t="shared" si="2"/>
        <v>0</v>
      </c>
      <c r="G21" s="142">
        <f t="shared" si="1"/>
        <v>0</v>
      </c>
      <c r="H21" s="142"/>
      <c r="I21" s="26"/>
      <c r="J21" s="26"/>
      <c r="K21" s="26"/>
      <c r="L21" s="26"/>
    </row>
    <row r="22" spans="1:12" ht="25.5" customHeight="1">
      <c r="A22" s="21" t="s">
        <v>41</v>
      </c>
      <c r="B22" s="22" t="s">
        <v>42</v>
      </c>
      <c r="C22" s="30" t="s">
        <v>43</v>
      </c>
      <c r="D22" s="29">
        <v>1750</v>
      </c>
      <c r="E22" s="24">
        <f t="shared" si="0"/>
        <v>1715</v>
      </c>
      <c r="F22" s="24">
        <f t="shared" si="2"/>
        <v>1662.5</v>
      </c>
      <c r="G22" s="24">
        <f t="shared" si="1"/>
        <v>1575</v>
      </c>
      <c r="H22" s="29">
        <v>50.7</v>
      </c>
      <c r="I22" s="26"/>
      <c r="J22" s="26"/>
      <c r="K22" s="26"/>
      <c r="L22" s="26"/>
    </row>
    <row r="23" spans="1:12" ht="29.25" customHeight="1">
      <c r="A23" s="21" t="s">
        <v>44</v>
      </c>
      <c r="B23" s="22" t="s">
        <v>42</v>
      </c>
      <c r="C23" s="30" t="s">
        <v>45</v>
      </c>
      <c r="D23" s="29">
        <v>2300</v>
      </c>
      <c r="E23" s="24">
        <f t="shared" si="0"/>
        <v>2254</v>
      </c>
      <c r="F23" s="24">
        <f t="shared" si="2"/>
        <v>2185</v>
      </c>
      <c r="G23" s="24">
        <f t="shared" si="1"/>
        <v>2070</v>
      </c>
      <c r="H23" s="29">
        <v>68.25</v>
      </c>
      <c r="I23" s="26"/>
      <c r="J23" s="26"/>
      <c r="K23" s="26"/>
      <c r="L23" s="26"/>
    </row>
    <row r="24" spans="1:12" ht="17.25" customHeight="1">
      <c r="A24" s="21" t="s">
        <v>46</v>
      </c>
      <c r="B24" s="22" t="s">
        <v>42</v>
      </c>
      <c r="C24" s="30" t="s">
        <v>47</v>
      </c>
      <c r="D24" s="29">
        <v>1910</v>
      </c>
      <c r="E24" s="24">
        <f t="shared" si="0"/>
        <v>1871.8</v>
      </c>
      <c r="F24" s="24">
        <f t="shared" si="2"/>
        <v>1814.5</v>
      </c>
      <c r="G24" s="24">
        <f t="shared" si="1"/>
        <v>1719</v>
      </c>
      <c r="H24" s="29">
        <v>38.7</v>
      </c>
      <c r="I24" s="26"/>
      <c r="J24" s="26"/>
      <c r="K24" s="26"/>
      <c r="L24" s="26"/>
    </row>
    <row r="25" spans="1:12" ht="17.25" customHeight="1">
      <c r="A25" s="21" t="s">
        <v>48</v>
      </c>
      <c r="B25" s="22" t="s">
        <v>42</v>
      </c>
      <c r="C25" s="30" t="s">
        <v>49</v>
      </c>
      <c r="D25" s="29">
        <v>870</v>
      </c>
      <c r="E25" s="24">
        <f t="shared" si="0"/>
        <v>852.6</v>
      </c>
      <c r="F25" s="24">
        <f t="shared" si="2"/>
        <v>826.5</v>
      </c>
      <c r="G25" s="24">
        <f t="shared" si="1"/>
        <v>783</v>
      </c>
      <c r="H25" s="29"/>
      <c r="I25" s="26"/>
      <c r="J25" s="26"/>
      <c r="K25" s="26"/>
      <c r="L25" s="26"/>
    </row>
    <row r="26" spans="1:12" ht="17.25" customHeight="1">
      <c r="A26" s="21" t="s">
        <v>50</v>
      </c>
      <c r="B26" s="22" t="s">
        <v>42</v>
      </c>
      <c r="C26" s="30"/>
      <c r="D26" s="29">
        <v>1100</v>
      </c>
      <c r="E26" s="24">
        <f t="shared" si="0"/>
        <v>1078</v>
      </c>
      <c r="F26" s="24">
        <f t="shared" si="2"/>
        <v>1045</v>
      </c>
      <c r="G26" s="24">
        <f t="shared" si="1"/>
        <v>990</v>
      </c>
      <c r="H26" s="29"/>
      <c r="I26" s="26"/>
      <c r="J26" s="26"/>
      <c r="K26" s="26"/>
      <c r="L26" s="26"/>
    </row>
    <row r="27" spans="1:12" ht="25.5" customHeight="1">
      <c r="A27" s="21" t="s">
        <v>51</v>
      </c>
      <c r="B27" s="22" t="s">
        <v>42</v>
      </c>
      <c r="C27" s="30" t="s">
        <v>52</v>
      </c>
      <c r="D27" s="29">
        <v>2320</v>
      </c>
      <c r="E27" s="24">
        <f t="shared" si="0"/>
        <v>2273.6</v>
      </c>
      <c r="F27" s="24">
        <f t="shared" si="2"/>
        <v>2204</v>
      </c>
      <c r="G27" s="24">
        <f t="shared" si="1"/>
        <v>2088</v>
      </c>
      <c r="H27" s="29"/>
      <c r="I27" s="26"/>
      <c r="J27" s="26"/>
      <c r="K27" s="26"/>
      <c r="L27" s="26"/>
    </row>
    <row r="28" spans="1:12" ht="17.25" customHeight="1">
      <c r="A28" s="21" t="s">
        <v>53</v>
      </c>
      <c r="B28" s="22" t="s">
        <v>42</v>
      </c>
      <c r="C28" s="30" t="s">
        <v>54</v>
      </c>
      <c r="D28" s="29">
        <v>1450</v>
      </c>
      <c r="E28" s="24">
        <f t="shared" si="0"/>
        <v>1421</v>
      </c>
      <c r="F28" s="24">
        <f t="shared" si="2"/>
        <v>1377.5</v>
      </c>
      <c r="G28" s="24">
        <f t="shared" si="1"/>
        <v>1305</v>
      </c>
      <c r="H28" s="29">
        <v>27.36</v>
      </c>
      <c r="I28" s="26"/>
      <c r="J28" s="26"/>
      <c r="K28" s="26"/>
      <c r="L28" s="26"/>
    </row>
    <row r="29" spans="1:12" ht="34.5" customHeight="1">
      <c r="A29" s="21" t="s">
        <v>55</v>
      </c>
      <c r="B29" s="22" t="s">
        <v>56</v>
      </c>
      <c r="C29" s="30"/>
      <c r="D29" s="29">
        <v>1430</v>
      </c>
      <c r="E29" s="24">
        <f t="shared" si="0"/>
        <v>1401.4</v>
      </c>
      <c r="F29" s="24">
        <f t="shared" si="2"/>
        <v>1358.5</v>
      </c>
      <c r="G29" s="24">
        <f t="shared" si="1"/>
        <v>1287</v>
      </c>
      <c r="H29" s="29">
        <v>12.24</v>
      </c>
      <c r="I29" s="26"/>
      <c r="J29" s="26"/>
      <c r="K29" s="26"/>
      <c r="L29" s="26"/>
    </row>
    <row r="30" spans="1:12" ht="26.25" customHeight="1">
      <c r="A30" s="21" t="s">
        <v>57</v>
      </c>
      <c r="B30" s="22" t="s">
        <v>58</v>
      </c>
      <c r="C30" s="30"/>
      <c r="D30" s="29">
        <v>1215</v>
      </c>
      <c r="E30" s="24">
        <f t="shared" si="0"/>
        <v>1190.7</v>
      </c>
      <c r="F30" s="24">
        <f t="shared" si="2"/>
        <v>1154.25</v>
      </c>
      <c r="G30" s="24">
        <f t="shared" si="1"/>
        <v>1093.5</v>
      </c>
      <c r="H30" s="29">
        <v>12.24</v>
      </c>
      <c r="I30" s="26"/>
      <c r="J30" s="26"/>
      <c r="K30" s="26"/>
      <c r="L30" s="26"/>
    </row>
    <row r="31" spans="1:12" ht="30" customHeight="1">
      <c r="A31" s="21" t="s">
        <v>59</v>
      </c>
      <c r="B31" s="22" t="s">
        <v>56</v>
      </c>
      <c r="C31" s="30"/>
      <c r="D31" s="29">
        <v>1350</v>
      </c>
      <c r="E31" s="24">
        <f t="shared" si="0"/>
        <v>1323</v>
      </c>
      <c r="F31" s="24">
        <f t="shared" si="2"/>
        <v>1282.5</v>
      </c>
      <c r="G31" s="24">
        <f t="shared" si="1"/>
        <v>1215</v>
      </c>
      <c r="H31" s="29">
        <v>12.24</v>
      </c>
      <c r="I31" s="26"/>
      <c r="J31" s="26"/>
      <c r="K31" s="26"/>
      <c r="L31" s="26"/>
    </row>
    <row r="32" spans="1:12" ht="26.25" customHeight="1">
      <c r="A32" s="21" t="s">
        <v>60</v>
      </c>
      <c r="B32" s="22" t="s">
        <v>58</v>
      </c>
      <c r="C32" s="30"/>
      <c r="D32" s="29">
        <v>1100</v>
      </c>
      <c r="E32" s="24">
        <f t="shared" si="0"/>
        <v>1078</v>
      </c>
      <c r="F32" s="24">
        <f t="shared" si="2"/>
        <v>1045</v>
      </c>
      <c r="G32" s="24">
        <f t="shared" si="1"/>
        <v>990</v>
      </c>
      <c r="H32" s="29">
        <v>12.24</v>
      </c>
      <c r="I32" s="26"/>
      <c r="J32" s="26"/>
      <c r="K32" s="26"/>
      <c r="L32" s="26"/>
    </row>
    <row r="33" spans="1:12" ht="22.5" customHeight="1">
      <c r="A33" s="21" t="s">
        <v>61</v>
      </c>
      <c r="B33" s="22" t="s">
        <v>62</v>
      </c>
      <c r="C33" s="30"/>
      <c r="D33" s="29">
        <v>400</v>
      </c>
      <c r="E33" s="24">
        <f t="shared" si="0"/>
        <v>392</v>
      </c>
      <c r="F33" s="24">
        <f t="shared" si="2"/>
        <v>380</v>
      </c>
      <c r="G33" s="24">
        <f t="shared" si="1"/>
        <v>360</v>
      </c>
      <c r="H33" s="29">
        <v>8.9</v>
      </c>
      <c r="I33" s="26"/>
      <c r="J33" s="26"/>
      <c r="K33" s="26"/>
      <c r="L33" s="26"/>
    </row>
    <row r="34" spans="1:12" ht="17.25" customHeight="1">
      <c r="A34" s="21" t="s">
        <v>63</v>
      </c>
      <c r="B34" s="22" t="s">
        <v>62</v>
      </c>
      <c r="C34" s="30"/>
      <c r="D34" s="29">
        <v>900</v>
      </c>
      <c r="E34" s="24">
        <f t="shared" si="0"/>
        <v>882</v>
      </c>
      <c r="F34" s="24">
        <f t="shared" si="2"/>
        <v>855</v>
      </c>
      <c r="G34" s="24">
        <f t="shared" si="1"/>
        <v>810</v>
      </c>
      <c r="H34" s="29">
        <v>24.6</v>
      </c>
      <c r="I34" s="26"/>
      <c r="J34" s="26"/>
      <c r="K34" s="26"/>
      <c r="L34" s="26"/>
    </row>
    <row r="35" spans="1:12" ht="32.25" customHeight="1">
      <c r="A35" s="21" t="s">
        <v>64</v>
      </c>
      <c r="B35" s="22" t="s">
        <v>62</v>
      </c>
      <c r="C35" s="30"/>
      <c r="D35" s="29">
        <v>920</v>
      </c>
      <c r="E35" s="24">
        <f t="shared" si="0"/>
        <v>901.6</v>
      </c>
      <c r="F35" s="24">
        <f t="shared" si="2"/>
        <v>874</v>
      </c>
      <c r="G35" s="24">
        <f t="shared" si="1"/>
        <v>828</v>
      </c>
      <c r="H35" s="29">
        <v>23.7</v>
      </c>
      <c r="I35" s="26"/>
      <c r="J35" s="26"/>
      <c r="K35" s="26"/>
      <c r="L35" s="26"/>
    </row>
    <row r="36" spans="1:12" ht="36" customHeight="1">
      <c r="A36" s="21" t="s">
        <v>65</v>
      </c>
      <c r="B36" s="22" t="s">
        <v>56</v>
      </c>
      <c r="C36" s="30"/>
      <c r="D36" s="29">
        <v>1140</v>
      </c>
      <c r="E36" s="24">
        <f t="shared" si="0"/>
        <v>1117.2</v>
      </c>
      <c r="F36" s="24">
        <f t="shared" si="2"/>
        <v>1083</v>
      </c>
      <c r="G36" s="24">
        <f t="shared" si="1"/>
        <v>1026</v>
      </c>
      <c r="H36" s="29">
        <v>8.32</v>
      </c>
      <c r="I36" s="26"/>
      <c r="J36" s="26"/>
      <c r="K36" s="26"/>
      <c r="L36" s="26"/>
    </row>
    <row r="37" spans="1:12" ht="17.25" customHeight="1">
      <c r="A37" s="21" t="s">
        <v>65</v>
      </c>
      <c r="B37" s="22" t="s">
        <v>58</v>
      </c>
      <c r="C37" s="30"/>
      <c r="D37" s="29">
        <v>925</v>
      </c>
      <c r="E37" s="24">
        <f t="shared" si="0"/>
        <v>906.5</v>
      </c>
      <c r="F37" s="24">
        <f t="shared" si="2"/>
        <v>878.75</v>
      </c>
      <c r="G37" s="24">
        <f t="shared" si="1"/>
        <v>832.5</v>
      </c>
      <c r="H37" s="29">
        <v>8.32</v>
      </c>
      <c r="I37" s="26"/>
      <c r="J37" s="26"/>
      <c r="K37" s="26"/>
      <c r="L37" s="26"/>
    </row>
    <row r="38" spans="1:12" ht="31.5" customHeight="1">
      <c r="A38" s="21" t="s">
        <v>66</v>
      </c>
      <c r="B38" s="22" t="s">
        <v>56</v>
      </c>
      <c r="C38" s="30"/>
      <c r="D38" s="29">
        <v>660</v>
      </c>
      <c r="E38" s="24">
        <f t="shared" si="0"/>
        <v>646.8</v>
      </c>
      <c r="F38" s="24">
        <f t="shared" si="2"/>
        <v>627</v>
      </c>
      <c r="G38" s="24">
        <f t="shared" si="1"/>
        <v>594</v>
      </c>
      <c r="H38" s="29">
        <v>10.2</v>
      </c>
      <c r="I38" s="26"/>
      <c r="J38" s="26"/>
      <c r="K38" s="26"/>
      <c r="L38" s="26"/>
    </row>
    <row r="39" spans="1:12" ht="17.25" customHeight="1">
      <c r="A39" s="21" t="s">
        <v>66</v>
      </c>
      <c r="B39" s="22" t="s">
        <v>58</v>
      </c>
      <c r="C39" s="30"/>
      <c r="D39" s="29">
        <v>545</v>
      </c>
      <c r="E39" s="24">
        <f t="shared" si="0"/>
        <v>534.1</v>
      </c>
      <c r="F39" s="24">
        <f t="shared" si="2"/>
        <v>517.75</v>
      </c>
      <c r="G39" s="24">
        <f t="shared" si="1"/>
        <v>490.5</v>
      </c>
      <c r="H39" s="29">
        <v>10.2</v>
      </c>
      <c r="I39" s="26"/>
      <c r="J39" s="26"/>
      <c r="K39" s="26"/>
      <c r="L39" s="26"/>
    </row>
    <row r="40" spans="1:12" ht="21.75" customHeight="1">
      <c r="A40" s="21" t="s">
        <v>67</v>
      </c>
      <c r="B40" s="22" t="s">
        <v>56</v>
      </c>
      <c r="C40" s="30"/>
      <c r="D40" s="29">
        <v>1280</v>
      </c>
      <c r="E40" s="24">
        <f t="shared" si="0"/>
        <v>1254.4</v>
      </c>
      <c r="F40" s="24">
        <f t="shared" si="2"/>
        <v>1216</v>
      </c>
      <c r="G40" s="24">
        <f t="shared" si="1"/>
        <v>1152</v>
      </c>
      <c r="H40" s="29"/>
      <c r="I40" s="26"/>
      <c r="J40" s="26"/>
      <c r="K40" s="26"/>
      <c r="L40" s="26"/>
    </row>
    <row r="41" spans="1:12" ht="17.25" customHeight="1">
      <c r="A41" s="21" t="s">
        <v>67</v>
      </c>
      <c r="B41" s="22" t="s">
        <v>58</v>
      </c>
      <c r="C41" s="30"/>
      <c r="D41" s="29">
        <v>1170</v>
      </c>
      <c r="E41" s="24">
        <f t="shared" si="0"/>
        <v>1146.6</v>
      </c>
      <c r="F41" s="24">
        <f t="shared" si="2"/>
        <v>1111.5</v>
      </c>
      <c r="G41" s="24">
        <f t="shared" si="1"/>
        <v>1053</v>
      </c>
      <c r="H41" s="29"/>
      <c r="I41" s="26"/>
      <c r="J41" s="26"/>
      <c r="K41" s="26"/>
      <c r="L41" s="26"/>
    </row>
    <row r="42" spans="1:8" ht="26.25" customHeight="1">
      <c r="A42" s="21" t="s">
        <v>68</v>
      </c>
      <c r="B42" s="22" t="s">
        <v>56</v>
      </c>
      <c r="C42" s="31"/>
      <c r="D42" s="32">
        <v>400</v>
      </c>
      <c r="E42" s="24">
        <f t="shared" si="0"/>
        <v>392</v>
      </c>
      <c r="F42" s="24">
        <f t="shared" si="2"/>
        <v>380</v>
      </c>
      <c r="G42" s="24">
        <f t="shared" si="1"/>
        <v>360</v>
      </c>
      <c r="H42" s="31"/>
    </row>
    <row r="43" spans="1:8" ht="26.25" customHeight="1">
      <c r="A43" s="21" t="s">
        <v>68</v>
      </c>
      <c r="B43" s="22" t="s">
        <v>58</v>
      </c>
      <c r="C43" s="31"/>
      <c r="D43" s="32">
        <v>370</v>
      </c>
      <c r="E43" s="24">
        <f t="shared" si="0"/>
        <v>362.6</v>
      </c>
      <c r="F43" s="24">
        <f t="shared" si="2"/>
        <v>351.5</v>
      </c>
      <c r="G43" s="24">
        <f t="shared" si="1"/>
        <v>333</v>
      </c>
      <c r="H43" s="31"/>
    </row>
    <row r="44" spans="1:12" ht="18" customHeight="1">
      <c r="A44" s="143" t="s">
        <v>69</v>
      </c>
      <c r="B44" s="143"/>
      <c r="C44" s="143"/>
      <c r="D44" s="143"/>
      <c r="E44" s="143">
        <f t="shared" si="0"/>
        <v>0</v>
      </c>
      <c r="F44" s="143">
        <f t="shared" si="2"/>
        <v>0</v>
      </c>
      <c r="G44" s="143">
        <f t="shared" si="1"/>
        <v>0</v>
      </c>
      <c r="H44" s="143"/>
      <c r="I44" s="26"/>
      <c r="J44" s="26"/>
      <c r="K44" s="26"/>
      <c r="L44" s="26"/>
    </row>
    <row r="45" spans="1:12" ht="24" customHeight="1">
      <c r="A45" s="33" t="s">
        <v>70</v>
      </c>
      <c r="B45" s="22" t="s">
        <v>71</v>
      </c>
      <c r="C45" s="23" t="s">
        <v>72</v>
      </c>
      <c r="D45" s="24">
        <v>3046</v>
      </c>
      <c r="E45" s="24">
        <v>2986</v>
      </c>
      <c r="F45" s="24">
        <f t="shared" si="2"/>
        <v>2893.7</v>
      </c>
      <c r="G45" s="24">
        <v>2742</v>
      </c>
      <c r="H45" s="25">
        <v>82</v>
      </c>
      <c r="I45" s="26"/>
      <c r="J45" s="26"/>
      <c r="K45" s="26"/>
      <c r="L45" s="26"/>
    </row>
    <row r="46" spans="1:12" ht="25.5">
      <c r="A46" s="33" t="s">
        <v>73</v>
      </c>
      <c r="B46" s="22" t="s">
        <v>74</v>
      </c>
      <c r="C46" s="23" t="s">
        <v>72</v>
      </c>
      <c r="D46" s="24">
        <v>3237</v>
      </c>
      <c r="E46" s="24">
        <v>3173</v>
      </c>
      <c r="F46" s="24">
        <v>3076</v>
      </c>
      <c r="G46" s="24">
        <v>2914</v>
      </c>
      <c r="H46" s="25">
        <v>82</v>
      </c>
      <c r="I46" s="26"/>
      <c r="J46" s="26"/>
      <c r="K46" s="26"/>
      <c r="L46" s="26"/>
    </row>
    <row r="47" spans="1:12" ht="16.5" customHeight="1">
      <c r="A47" s="33" t="s">
        <v>75</v>
      </c>
      <c r="B47" s="22" t="s">
        <v>76</v>
      </c>
      <c r="C47" s="23" t="s">
        <v>72</v>
      </c>
      <c r="D47" s="24">
        <v>3669</v>
      </c>
      <c r="E47" s="24">
        <f>D47-D47*0.02</f>
        <v>3595.62</v>
      </c>
      <c r="F47" s="24">
        <f>D47-D47*0.05</f>
        <v>3485.55</v>
      </c>
      <c r="G47" s="24">
        <v>3303</v>
      </c>
      <c r="H47" s="25">
        <v>82</v>
      </c>
      <c r="I47" s="26"/>
      <c r="J47" s="26"/>
      <c r="K47" s="26"/>
      <c r="L47" s="26"/>
    </row>
    <row r="48" spans="1:12" ht="26.25" customHeight="1">
      <c r="A48" s="33" t="s">
        <v>77</v>
      </c>
      <c r="B48" s="22" t="s">
        <v>71</v>
      </c>
      <c r="C48" s="23" t="s">
        <v>78</v>
      </c>
      <c r="D48" s="24">
        <v>1293</v>
      </c>
      <c r="E48" s="24">
        <v>1268</v>
      </c>
      <c r="F48" s="24">
        <v>1229</v>
      </c>
      <c r="G48" s="24">
        <f>D48-D48*0.1</f>
        <v>1163.7</v>
      </c>
      <c r="H48" s="25">
        <v>33</v>
      </c>
      <c r="I48" s="26"/>
      <c r="J48" s="26"/>
      <c r="K48" s="26"/>
      <c r="L48" s="26"/>
    </row>
    <row r="49" spans="1:12" ht="12.75">
      <c r="A49" s="33" t="s">
        <v>79</v>
      </c>
      <c r="B49" s="22" t="s">
        <v>74</v>
      </c>
      <c r="C49" s="23" t="s">
        <v>78</v>
      </c>
      <c r="D49" s="24">
        <v>1372</v>
      </c>
      <c r="E49" s="24">
        <f>D49-D49*0.02</f>
        <v>1344.56</v>
      </c>
      <c r="F49" s="24">
        <v>1304</v>
      </c>
      <c r="G49" s="24">
        <f>D49-D49*0.1</f>
        <v>1234.8</v>
      </c>
      <c r="H49" s="25">
        <v>33</v>
      </c>
      <c r="I49" s="26"/>
      <c r="J49" s="26"/>
      <c r="K49" s="26"/>
      <c r="L49" s="26"/>
    </row>
    <row r="50" spans="1:12" ht="12.75">
      <c r="A50" s="33" t="s">
        <v>80</v>
      </c>
      <c r="B50" s="22" t="s">
        <v>76</v>
      </c>
      <c r="C50" s="23" t="s">
        <v>78</v>
      </c>
      <c r="D50" s="24">
        <v>1533</v>
      </c>
      <c r="E50" s="24">
        <v>1503</v>
      </c>
      <c r="F50" s="24">
        <v>1457</v>
      </c>
      <c r="G50" s="24">
        <f>D50-D50*0.1</f>
        <v>1379.7</v>
      </c>
      <c r="H50" s="25">
        <v>33</v>
      </c>
      <c r="I50" s="26"/>
      <c r="J50" s="26"/>
      <c r="K50" s="26"/>
      <c r="L50" s="26"/>
    </row>
    <row r="51" spans="1:12" ht="26.25" customHeight="1">
      <c r="A51" s="33" t="s">
        <v>81</v>
      </c>
      <c r="B51" s="22" t="s">
        <v>71</v>
      </c>
      <c r="C51" s="23" t="s">
        <v>82</v>
      </c>
      <c r="D51" s="24">
        <v>916</v>
      </c>
      <c r="E51" s="24">
        <f>D51-D51*0.02</f>
        <v>897.68</v>
      </c>
      <c r="F51" s="24">
        <v>871</v>
      </c>
      <c r="G51" s="24">
        <v>825</v>
      </c>
      <c r="H51" s="25">
        <v>26</v>
      </c>
      <c r="I51" s="26"/>
      <c r="J51" s="26"/>
      <c r="K51" s="26"/>
      <c r="L51" s="26"/>
    </row>
    <row r="52" spans="1:12" ht="25.5">
      <c r="A52" s="33" t="s">
        <v>83</v>
      </c>
      <c r="B52" s="22" t="s">
        <v>84</v>
      </c>
      <c r="C52" s="23" t="s">
        <v>82</v>
      </c>
      <c r="D52" s="24">
        <v>956</v>
      </c>
      <c r="E52" s="24">
        <f>D52-D52*0.02</f>
        <v>936.88</v>
      </c>
      <c r="F52" s="24">
        <v>909</v>
      </c>
      <c r="G52" s="24">
        <v>861</v>
      </c>
      <c r="H52" s="25">
        <v>26</v>
      </c>
      <c r="I52" s="26"/>
      <c r="J52" s="26"/>
      <c r="K52" s="26"/>
      <c r="L52" s="26"/>
    </row>
    <row r="53" spans="1:12" ht="15.75" customHeight="1">
      <c r="A53" s="33" t="s">
        <v>85</v>
      </c>
      <c r="B53" s="22" t="s">
        <v>76</v>
      </c>
      <c r="C53" s="23" t="s">
        <v>82</v>
      </c>
      <c r="D53" s="24">
        <v>1029</v>
      </c>
      <c r="E53" s="24">
        <v>1009</v>
      </c>
      <c r="F53" s="24">
        <v>978</v>
      </c>
      <c r="G53" s="24">
        <v>927</v>
      </c>
      <c r="H53" s="25">
        <v>26</v>
      </c>
      <c r="I53" s="26"/>
      <c r="J53" s="26"/>
      <c r="K53" s="26"/>
      <c r="L53" s="26"/>
    </row>
    <row r="54" spans="1:12" ht="24.75" customHeight="1">
      <c r="A54" s="33" t="s">
        <v>86</v>
      </c>
      <c r="B54" s="22" t="s">
        <v>71</v>
      </c>
      <c r="C54" s="23" t="s">
        <v>82</v>
      </c>
      <c r="D54" s="24">
        <v>1653</v>
      </c>
      <c r="E54" s="24">
        <f>D54-D54*0.02</f>
        <v>1619.94</v>
      </c>
      <c r="F54" s="24">
        <v>1571</v>
      </c>
      <c r="G54" s="24">
        <f>D54-D54*0.1</f>
        <v>1487.7</v>
      </c>
      <c r="H54" s="25">
        <v>30</v>
      </c>
      <c r="I54" s="26"/>
      <c r="J54" s="26"/>
      <c r="K54" s="26"/>
      <c r="L54" s="26"/>
    </row>
    <row r="55" spans="1:12" ht="25.5">
      <c r="A55" s="33" t="s">
        <v>87</v>
      </c>
      <c r="B55" s="22" t="s">
        <v>74</v>
      </c>
      <c r="C55" s="23" t="s">
        <v>82</v>
      </c>
      <c r="D55" s="24">
        <v>1720</v>
      </c>
      <c r="E55" s="24">
        <f>D55-D55*0.02</f>
        <v>1685.6</v>
      </c>
      <c r="F55" s="24">
        <f>D55-D55*0.05</f>
        <v>1634</v>
      </c>
      <c r="G55" s="24">
        <f>D55-D55*0.1</f>
        <v>1548</v>
      </c>
      <c r="H55" s="25">
        <v>30</v>
      </c>
      <c r="I55" s="26"/>
      <c r="J55" s="26"/>
      <c r="K55" s="26"/>
      <c r="L55" s="26"/>
    </row>
    <row r="56" spans="1:12" ht="25.5">
      <c r="A56" s="33" t="s">
        <v>88</v>
      </c>
      <c r="B56" s="22" t="s">
        <v>76</v>
      </c>
      <c r="C56" s="23" t="s">
        <v>82</v>
      </c>
      <c r="D56" s="24">
        <v>1900</v>
      </c>
      <c r="E56" s="24">
        <f>D56-D56*0.02</f>
        <v>1862</v>
      </c>
      <c r="F56" s="24">
        <f>D56-D56*0.05</f>
        <v>1805</v>
      </c>
      <c r="G56" s="24">
        <f>D56-D56*0.1</f>
        <v>1710</v>
      </c>
      <c r="H56" s="25">
        <v>30</v>
      </c>
      <c r="I56" s="26"/>
      <c r="J56" s="26"/>
      <c r="K56" s="26"/>
      <c r="L56" s="26"/>
    </row>
    <row r="57" spans="1:12" ht="25.5" customHeight="1">
      <c r="A57" s="33" t="s">
        <v>89</v>
      </c>
      <c r="B57" s="22" t="s">
        <v>71</v>
      </c>
      <c r="C57" s="23" t="s">
        <v>90</v>
      </c>
      <c r="D57" s="24">
        <v>2360</v>
      </c>
      <c r="E57" s="24">
        <f>D57-D57*0.02</f>
        <v>2312.8</v>
      </c>
      <c r="F57" s="24">
        <f>D57-D57*0.05</f>
        <v>2242</v>
      </c>
      <c r="G57" s="24">
        <f>D57-D57*0.1</f>
        <v>2124</v>
      </c>
      <c r="H57" s="25">
        <v>45</v>
      </c>
      <c r="I57" s="26"/>
      <c r="J57" s="26"/>
      <c r="K57" s="26"/>
      <c r="L57" s="26"/>
    </row>
    <row r="58" spans="1:12" ht="12.75">
      <c r="A58" s="33" t="s">
        <v>91</v>
      </c>
      <c r="B58" s="22" t="s">
        <v>84</v>
      </c>
      <c r="C58" s="23" t="s">
        <v>90</v>
      </c>
      <c r="D58" s="24">
        <v>2489</v>
      </c>
      <c r="E58" s="24">
        <v>2440</v>
      </c>
      <c r="F58" s="24">
        <f>D58-D58*0.05</f>
        <v>2364.55</v>
      </c>
      <c r="G58" s="24">
        <v>2241</v>
      </c>
      <c r="H58" s="25">
        <v>45</v>
      </c>
      <c r="I58" s="26"/>
      <c r="J58" s="26"/>
      <c r="K58" s="26"/>
      <c r="L58" s="26"/>
    </row>
    <row r="59" spans="1:12" ht="12.75">
      <c r="A59" s="33" t="s">
        <v>92</v>
      </c>
      <c r="B59" s="22" t="s">
        <v>76</v>
      </c>
      <c r="C59" s="23" t="s">
        <v>90</v>
      </c>
      <c r="D59" s="24">
        <v>2753</v>
      </c>
      <c r="E59" s="24">
        <f>D59-D59*0.02</f>
        <v>2697.94</v>
      </c>
      <c r="F59" s="24">
        <v>2616</v>
      </c>
      <c r="G59" s="24">
        <f>D59-D59*0.1</f>
        <v>2477.7</v>
      </c>
      <c r="H59" s="25">
        <v>45</v>
      </c>
      <c r="I59" s="26"/>
      <c r="J59" s="26"/>
      <c r="K59" s="26"/>
      <c r="L59" s="26"/>
    </row>
    <row r="60" spans="1:12" ht="24.75" customHeight="1">
      <c r="A60" s="33" t="s">
        <v>93</v>
      </c>
      <c r="B60" s="22" t="s">
        <v>71</v>
      </c>
      <c r="C60" s="23" t="s">
        <v>94</v>
      </c>
      <c r="D60" s="24">
        <v>3137</v>
      </c>
      <c r="E60" s="24">
        <v>3075</v>
      </c>
      <c r="F60" s="24">
        <v>2981</v>
      </c>
      <c r="G60" s="24">
        <v>2824</v>
      </c>
      <c r="H60" s="25">
        <v>63</v>
      </c>
      <c r="I60" s="26"/>
      <c r="J60" s="26"/>
      <c r="K60" s="26"/>
      <c r="L60" s="26"/>
    </row>
    <row r="61" spans="1:12" ht="12.75">
      <c r="A61" s="33" t="s">
        <v>95</v>
      </c>
      <c r="B61" s="22" t="s">
        <v>84</v>
      </c>
      <c r="C61" s="23" t="s">
        <v>94</v>
      </c>
      <c r="D61" s="24">
        <v>3196</v>
      </c>
      <c r="E61" s="24">
        <v>3133</v>
      </c>
      <c r="F61" s="24">
        <v>3037</v>
      </c>
      <c r="G61" s="24">
        <v>2877</v>
      </c>
      <c r="H61" s="25">
        <v>63</v>
      </c>
      <c r="I61" s="26"/>
      <c r="J61" s="26"/>
      <c r="K61" s="26"/>
      <c r="L61" s="26"/>
    </row>
    <row r="62" spans="1:12" ht="12.75">
      <c r="A62" s="33" t="s">
        <v>96</v>
      </c>
      <c r="B62" s="22" t="s">
        <v>76</v>
      </c>
      <c r="C62" s="23" t="s">
        <v>94</v>
      </c>
      <c r="D62" s="24">
        <v>3254</v>
      </c>
      <c r="E62" s="24">
        <f>D62-D62*0.02</f>
        <v>3188.92</v>
      </c>
      <c r="F62" s="24">
        <v>3092</v>
      </c>
      <c r="G62" s="24">
        <f>D62-D62*0.1</f>
        <v>2928.6</v>
      </c>
      <c r="H62" s="25">
        <v>63</v>
      </c>
      <c r="I62" s="26"/>
      <c r="J62" s="26"/>
      <c r="K62" s="26"/>
      <c r="L62" s="26"/>
    </row>
    <row r="63" spans="1:12" ht="24" customHeight="1">
      <c r="A63" s="33" t="s">
        <v>97</v>
      </c>
      <c r="B63" s="22" t="s">
        <v>98</v>
      </c>
      <c r="C63" s="23" t="s">
        <v>99</v>
      </c>
      <c r="D63" s="24">
        <v>1190</v>
      </c>
      <c r="E63" s="24">
        <f>D63-D63*0.02</f>
        <v>1166.2</v>
      </c>
      <c r="F63" s="24">
        <v>962</v>
      </c>
      <c r="G63" s="24">
        <f>D63-D63*0.1</f>
        <v>1071</v>
      </c>
      <c r="H63" s="25">
        <v>26</v>
      </c>
      <c r="I63" s="26"/>
      <c r="J63" s="26"/>
      <c r="K63" s="26"/>
      <c r="L63" s="26"/>
    </row>
    <row r="64" spans="1:12" ht="25.5">
      <c r="A64" s="33" t="s">
        <v>100</v>
      </c>
      <c r="B64" s="22" t="s">
        <v>84</v>
      </c>
      <c r="C64" s="23" t="s">
        <v>99</v>
      </c>
      <c r="D64" s="24">
        <v>1068</v>
      </c>
      <c r="E64" s="24">
        <f>D64-D64*0.02</f>
        <v>1046.64</v>
      </c>
      <c r="F64" s="24">
        <f>D64-D64*0.05</f>
        <v>1014.6</v>
      </c>
      <c r="G64" s="24">
        <v>962</v>
      </c>
      <c r="H64" s="25">
        <v>26</v>
      </c>
      <c r="I64" s="26"/>
      <c r="J64" s="26"/>
      <c r="K64" s="26"/>
      <c r="L64" s="26"/>
    </row>
    <row r="65" spans="1:12" ht="15.75" customHeight="1">
      <c r="A65" s="33" t="s">
        <v>101</v>
      </c>
      <c r="B65" s="22" t="s">
        <v>76</v>
      </c>
      <c r="C65" s="23" t="s">
        <v>99</v>
      </c>
      <c r="D65" s="24">
        <v>1200</v>
      </c>
      <c r="E65" s="24">
        <f>D65-D65*0.02</f>
        <v>1176</v>
      </c>
      <c r="F65" s="24">
        <f>D65-D65*0.05</f>
        <v>1140</v>
      </c>
      <c r="G65" s="24">
        <f aca="true" t="shared" si="3" ref="G65:G71">D65-D65*0.1</f>
        <v>1080</v>
      </c>
      <c r="H65" s="25">
        <v>26</v>
      </c>
      <c r="I65" s="26"/>
      <c r="J65" s="26"/>
      <c r="K65" s="26"/>
      <c r="L65" s="26"/>
    </row>
    <row r="66" spans="1:12" ht="26.25" customHeight="1">
      <c r="A66" s="33" t="s">
        <v>102</v>
      </c>
      <c r="B66" s="22" t="s">
        <v>98</v>
      </c>
      <c r="C66" s="23" t="s">
        <v>99</v>
      </c>
      <c r="D66" s="24">
        <v>1790</v>
      </c>
      <c r="E66" s="24">
        <v>1755</v>
      </c>
      <c r="F66" s="24">
        <f>D66-D66*0.05</f>
        <v>1700.5</v>
      </c>
      <c r="G66" s="24">
        <f t="shared" si="3"/>
        <v>1611</v>
      </c>
      <c r="H66" s="25">
        <v>26</v>
      </c>
      <c r="I66" s="26"/>
      <c r="J66" s="26"/>
      <c r="K66" s="26"/>
      <c r="L66" s="26"/>
    </row>
    <row r="67" spans="1:12" ht="25.5">
      <c r="A67" s="33" t="s">
        <v>103</v>
      </c>
      <c r="B67" s="22" t="s">
        <v>84</v>
      </c>
      <c r="C67" s="23" t="s">
        <v>99</v>
      </c>
      <c r="D67" s="24">
        <v>1832</v>
      </c>
      <c r="E67" s="24">
        <v>1796</v>
      </c>
      <c r="F67" s="24">
        <v>1741</v>
      </c>
      <c r="G67" s="24">
        <f t="shared" si="3"/>
        <v>1648.8</v>
      </c>
      <c r="H67" s="25">
        <v>26</v>
      </c>
      <c r="I67" s="26"/>
      <c r="J67" s="26"/>
      <c r="K67" s="26"/>
      <c r="L67" s="26"/>
    </row>
    <row r="68" spans="1:12" ht="15" customHeight="1">
      <c r="A68" s="33" t="s">
        <v>104</v>
      </c>
      <c r="B68" s="22" t="s">
        <v>76</v>
      </c>
      <c r="C68" s="23" t="s">
        <v>99</v>
      </c>
      <c r="D68" s="24">
        <v>1900</v>
      </c>
      <c r="E68" s="24">
        <f>D68-D68*0.02</f>
        <v>1862</v>
      </c>
      <c r="F68" s="24">
        <f>D68-D68*0.05</f>
        <v>1805</v>
      </c>
      <c r="G68" s="24">
        <f t="shared" si="3"/>
        <v>1710</v>
      </c>
      <c r="H68" s="25">
        <v>26</v>
      </c>
      <c r="I68" s="26"/>
      <c r="J68" s="26"/>
      <c r="K68" s="26"/>
      <c r="L68" s="26"/>
    </row>
    <row r="69" spans="1:12" ht="24" customHeight="1">
      <c r="A69" s="33" t="s">
        <v>105</v>
      </c>
      <c r="B69" s="22" t="s">
        <v>71</v>
      </c>
      <c r="C69" s="23" t="s">
        <v>99</v>
      </c>
      <c r="D69" s="24">
        <v>945</v>
      </c>
      <c r="E69" s="24">
        <v>927</v>
      </c>
      <c r="F69" s="24">
        <f>D69-D69*0.05</f>
        <v>897.75</v>
      </c>
      <c r="G69" s="24">
        <f t="shared" si="3"/>
        <v>850.5</v>
      </c>
      <c r="H69" s="25">
        <v>25</v>
      </c>
      <c r="I69" s="26"/>
      <c r="J69" s="26"/>
      <c r="K69" s="26"/>
      <c r="L69" s="26"/>
    </row>
    <row r="70" spans="1:12" ht="25.5">
      <c r="A70" s="33" t="s">
        <v>106</v>
      </c>
      <c r="B70" s="22" t="s">
        <v>84</v>
      </c>
      <c r="C70" s="23" t="s">
        <v>99</v>
      </c>
      <c r="D70" s="24">
        <v>980</v>
      </c>
      <c r="E70" s="24">
        <v>961</v>
      </c>
      <c r="F70" s="24">
        <f>D70-D70*0.05</f>
        <v>931</v>
      </c>
      <c r="G70" s="24">
        <f t="shared" si="3"/>
        <v>882</v>
      </c>
      <c r="H70" s="25">
        <v>25</v>
      </c>
      <c r="I70" s="26"/>
      <c r="J70" s="26"/>
      <c r="K70" s="26"/>
      <c r="L70" s="26"/>
    </row>
    <row r="71" spans="1:12" ht="16.5" customHeight="1">
      <c r="A71" s="33" t="s">
        <v>107</v>
      </c>
      <c r="B71" s="22" t="s">
        <v>76</v>
      </c>
      <c r="C71" s="23" t="s">
        <v>99</v>
      </c>
      <c r="D71" s="24">
        <v>1004</v>
      </c>
      <c r="E71" s="24">
        <f>D71-D71*0.02</f>
        <v>983.92</v>
      </c>
      <c r="F71" s="24">
        <f>D71-D71*0.05</f>
        <v>953.8</v>
      </c>
      <c r="G71" s="24">
        <f t="shared" si="3"/>
        <v>903.6</v>
      </c>
      <c r="H71" s="25">
        <v>25</v>
      </c>
      <c r="I71" s="26"/>
      <c r="J71" s="26"/>
      <c r="K71" s="26"/>
      <c r="L71" s="26"/>
    </row>
    <row r="72" spans="1:12" ht="24" customHeight="1">
      <c r="A72" s="33" t="s">
        <v>108</v>
      </c>
      <c r="B72" s="22" t="s">
        <v>71</v>
      </c>
      <c r="C72" s="23" t="s">
        <v>109</v>
      </c>
      <c r="D72" s="24">
        <v>3158</v>
      </c>
      <c r="E72" s="24">
        <f>D72-D72*0.02</f>
        <v>3094.84</v>
      </c>
      <c r="F72" s="24">
        <v>3001</v>
      </c>
      <c r="G72" s="24">
        <v>2843</v>
      </c>
      <c r="H72" s="25">
        <v>41</v>
      </c>
      <c r="I72" s="26"/>
      <c r="J72" s="26"/>
      <c r="K72" s="26"/>
      <c r="L72" s="26"/>
    </row>
    <row r="73" spans="1:12" ht="25.5">
      <c r="A73" s="33" t="s">
        <v>110</v>
      </c>
      <c r="B73" s="22" t="s">
        <v>84</v>
      </c>
      <c r="C73" s="23" t="s">
        <v>109</v>
      </c>
      <c r="D73" s="24">
        <v>3279</v>
      </c>
      <c r="E73" s="24">
        <v>3214</v>
      </c>
      <c r="F73" s="24">
        <v>3116</v>
      </c>
      <c r="G73" s="24">
        <v>2952</v>
      </c>
      <c r="H73" s="25">
        <v>41</v>
      </c>
      <c r="I73" s="26"/>
      <c r="J73" s="26"/>
      <c r="K73" s="26"/>
      <c r="L73" s="26"/>
    </row>
    <row r="74" spans="1:12" ht="25.5">
      <c r="A74" s="33" t="s">
        <v>111</v>
      </c>
      <c r="B74" s="22" t="s">
        <v>76</v>
      </c>
      <c r="C74" s="23" t="s">
        <v>109</v>
      </c>
      <c r="D74" s="24">
        <v>3293</v>
      </c>
      <c r="E74" s="24">
        <v>3228</v>
      </c>
      <c r="F74" s="24">
        <v>3129</v>
      </c>
      <c r="G74" s="24">
        <v>2964</v>
      </c>
      <c r="H74" s="25">
        <v>41</v>
      </c>
      <c r="I74" s="26"/>
      <c r="J74" s="26"/>
      <c r="K74" s="26"/>
      <c r="L74" s="26"/>
    </row>
    <row r="75" spans="1:12" ht="25.5">
      <c r="A75" s="33" t="s">
        <v>112</v>
      </c>
      <c r="B75" s="22" t="s">
        <v>113</v>
      </c>
      <c r="C75" s="23"/>
      <c r="D75" s="24">
        <v>320</v>
      </c>
      <c r="E75" s="24">
        <f>D75-D75*0.02</f>
        <v>313.6</v>
      </c>
      <c r="F75" s="24">
        <f>D75-D75*0.05</f>
        <v>304</v>
      </c>
      <c r="G75" s="24">
        <f>D75-D75*0.1</f>
        <v>288</v>
      </c>
      <c r="H75" s="25"/>
      <c r="I75" s="26"/>
      <c r="J75" s="26"/>
      <c r="K75" s="26"/>
      <c r="L75" s="26"/>
    </row>
    <row r="76" spans="1:12" ht="25.5">
      <c r="A76" s="33" t="s">
        <v>114</v>
      </c>
      <c r="B76" s="22" t="s">
        <v>113</v>
      </c>
      <c r="C76" s="23"/>
      <c r="D76" s="24">
        <v>350</v>
      </c>
      <c r="E76" s="24">
        <f>D76-D76*0.02</f>
        <v>343</v>
      </c>
      <c r="F76" s="24">
        <f>D76-D76*0.05</f>
        <v>332.5</v>
      </c>
      <c r="G76" s="24">
        <f>D76-D76*0.1</f>
        <v>315</v>
      </c>
      <c r="H76" s="25"/>
      <c r="I76" s="26"/>
      <c r="J76" s="26"/>
      <c r="K76" s="26"/>
      <c r="L76" s="26"/>
    </row>
    <row r="77" spans="1:12" ht="25.5">
      <c r="A77" s="33" t="s">
        <v>115</v>
      </c>
      <c r="B77" s="22" t="s">
        <v>113</v>
      </c>
      <c r="C77" s="23"/>
      <c r="D77" s="24">
        <v>375</v>
      </c>
      <c r="E77" s="24">
        <f>D77-D77*0.02</f>
        <v>367.5</v>
      </c>
      <c r="F77" s="24">
        <v>357</v>
      </c>
      <c r="G77" s="24">
        <f>D77-D77*0.1</f>
        <v>337.5</v>
      </c>
      <c r="H77" s="25"/>
      <c r="I77" s="26"/>
      <c r="J77" s="26"/>
      <c r="K77" s="26"/>
      <c r="L77" s="26"/>
    </row>
    <row r="78" spans="1:12" ht="25.5">
      <c r="A78" s="33" t="s">
        <v>116</v>
      </c>
      <c r="B78" s="22" t="s">
        <v>117</v>
      </c>
      <c r="C78" s="23"/>
      <c r="D78" s="24">
        <v>430</v>
      </c>
      <c r="E78" s="24">
        <v>422</v>
      </c>
      <c r="F78" s="24">
        <f>D78-D78*0.05</f>
        <v>408.5</v>
      </c>
      <c r="G78" s="24">
        <f>D78-D78*0.1</f>
        <v>387</v>
      </c>
      <c r="H78" s="25"/>
      <c r="I78" s="26"/>
      <c r="J78" s="26"/>
      <c r="K78" s="26"/>
      <c r="L78" s="26"/>
    </row>
    <row r="79" spans="1:12" ht="25.5">
      <c r="A79" s="33" t="s">
        <v>118</v>
      </c>
      <c r="B79" s="22" t="s">
        <v>117</v>
      </c>
      <c r="C79" s="23"/>
      <c r="D79" s="24">
        <v>465</v>
      </c>
      <c r="E79" s="24">
        <f>D79-D79*0.02</f>
        <v>455.7</v>
      </c>
      <c r="F79" s="24">
        <f>D79-D79*0.05</f>
        <v>441.75</v>
      </c>
      <c r="G79" s="24">
        <f>D79-D79*0.1</f>
        <v>418.5</v>
      </c>
      <c r="H79" s="25"/>
      <c r="I79" s="26"/>
      <c r="J79" s="26"/>
      <c r="K79" s="26"/>
      <c r="L79" s="26"/>
    </row>
    <row r="80" spans="1:12" ht="25.5">
      <c r="A80" s="33" t="s">
        <v>119</v>
      </c>
      <c r="B80" s="22" t="s">
        <v>113</v>
      </c>
      <c r="C80" s="23"/>
      <c r="D80" s="24">
        <v>496</v>
      </c>
      <c r="E80" s="24">
        <v>487</v>
      </c>
      <c r="F80" s="24">
        <v>472</v>
      </c>
      <c r="G80" s="24">
        <v>447</v>
      </c>
      <c r="H80" s="25"/>
      <c r="I80" s="26"/>
      <c r="J80" s="26"/>
      <c r="K80" s="26"/>
      <c r="L80" s="26"/>
    </row>
    <row r="81" spans="1:12" ht="25.5">
      <c r="A81" s="33" t="s">
        <v>120</v>
      </c>
      <c r="B81" s="22" t="s">
        <v>113</v>
      </c>
      <c r="C81" s="23"/>
      <c r="D81" s="24">
        <v>530</v>
      </c>
      <c r="E81" s="24">
        <v>520</v>
      </c>
      <c r="F81" s="24">
        <f>D81-D81*0.05</f>
        <v>503.5</v>
      </c>
      <c r="G81" s="24">
        <f>D81-D81*0.1</f>
        <v>477</v>
      </c>
      <c r="H81" s="25"/>
      <c r="I81" s="26"/>
      <c r="J81" s="26"/>
      <c r="K81" s="26"/>
      <c r="L81" s="26"/>
    </row>
    <row r="82" spans="1:12" ht="12.75">
      <c r="A82" s="33" t="s">
        <v>121</v>
      </c>
      <c r="B82" s="22" t="s">
        <v>113</v>
      </c>
      <c r="C82" s="23"/>
      <c r="D82" s="24">
        <v>586</v>
      </c>
      <c r="E82" s="24">
        <v>575</v>
      </c>
      <c r="F82" s="24">
        <v>557</v>
      </c>
      <c r="G82" s="24">
        <v>528</v>
      </c>
      <c r="H82" s="25"/>
      <c r="I82" s="26"/>
      <c r="J82" s="26"/>
      <c r="K82" s="26"/>
      <c r="L82" s="26"/>
    </row>
    <row r="83" spans="1:12" ht="25.5">
      <c r="A83" s="33" t="s">
        <v>122</v>
      </c>
      <c r="B83" s="22" t="s">
        <v>113</v>
      </c>
      <c r="C83" s="23"/>
      <c r="D83" s="24">
        <v>620</v>
      </c>
      <c r="E83" s="24">
        <f>D83-D83*0.02</f>
        <v>607.6</v>
      </c>
      <c r="F83" s="24">
        <f aca="true" t="shared" si="4" ref="F83:F92">D83-D83*0.05</f>
        <v>589</v>
      </c>
      <c r="G83" s="24">
        <f aca="true" t="shared" si="5" ref="G83:G91">D83-D83*0.1</f>
        <v>558</v>
      </c>
      <c r="H83" s="25"/>
      <c r="I83" s="26"/>
      <c r="J83" s="26"/>
      <c r="K83" s="26"/>
      <c r="L83" s="26"/>
    </row>
    <row r="84" spans="1:12" ht="25.5">
      <c r="A84" s="33" t="s">
        <v>123</v>
      </c>
      <c r="B84" s="22" t="s">
        <v>113</v>
      </c>
      <c r="C84" s="23"/>
      <c r="D84" s="24">
        <v>281</v>
      </c>
      <c r="E84" s="24">
        <v>276</v>
      </c>
      <c r="F84" s="24">
        <f t="shared" si="4"/>
        <v>266.95</v>
      </c>
      <c r="G84" s="24">
        <f t="shared" si="5"/>
        <v>252.9</v>
      </c>
      <c r="H84" s="25"/>
      <c r="I84" s="26"/>
      <c r="J84" s="26"/>
      <c r="K84" s="26"/>
      <c r="L84" s="26"/>
    </row>
    <row r="85" spans="1:12" ht="18">
      <c r="A85" s="134" t="s">
        <v>124</v>
      </c>
      <c r="B85" s="134"/>
      <c r="C85" s="134"/>
      <c r="D85" s="134"/>
      <c r="E85" s="134">
        <f>D85-D85*0.02</f>
        <v>0</v>
      </c>
      <c r="F85" s="134">
        <f t="shared" si="4"/>
        <v>0</v>
      </c>
      <c r="G85" s="134">
        <f t="shared" si="5"/>
        <v>0</v>
      </c>
      <c r="H85" s="134"/>
      <c r="I85" s="26"/>
      <c r="J85" s="26"/>
      <c r="K85" s="26"/>
      <c r="L85" s="26"/>
    </row>
    <row r="86" spans="1:12" ht="25.5">
      <c r="A86" s="33" t="s">
        <v>125</v>
      </c>
      <c r="B86" s="34" t="s">
        <v>117</v>
      </c>
      <c r="C86" s="35"/>
      <c r="D86" s="36">
        <v>250</v>
      </c>
      <c r="E86" s="24">
        <f>D86-D86*0.02</f>
        <v>245</v>
      </c>
      <c r="F86" s="24">
        <f t="shared" si="4"/>
        <v>237.5</v>
      </c>
      <c r="G86" s="24">
        <f t="shared" si="5"/>
        <v>225</v>
      </c>
      <c r="H86" s="36">
        <v>2.2</v>
      </c>
      <c r="I86" s="26"/>
      <c r="J86" s="26"/>
      <c r="K86" s="26"/>
      <c r="L86" s="26"/>
    </row>
    <row r="87" spans="1:12" ht="25.5">
      <c r="A87" s="33" t="s">
        <v>126</v>
      </c>
      <c r="B87" s="34" t="s">
        <v>113</v>
      </c>
      <c r="C87" s="35"/>
      <c r="D87" s="36">
        <v>365</v>
      </c>
      <c r="E87" s="24">
        <f>D87-D87*0.02</f>
        <v>357.7</v>
      </c>
      <c r="F87" s="24">
        <f t="shared" si="4"/>
        <v>346.75</v>
      </c>
      <c r="G87" s="24">
        <f t="shared" si="5"/>
        <v>328.5</v>
      </c>
      <c r="H87" s="36">
        <v>3.2</v>
      </c>
      <c r="I87" s="26"/>
      <c r="J87" s="26"/>
      <c r="K87" s="26"/>
      <c r="L87" s="26"/>
    </row>
    <row r="88" spans="1:12" ht="25.5">
      <c r="A88" s="33" t="s">
        <v>127</v>
      </c>
      <c r="B88" s="34" t="s">
        <v>117</v>
      </c>
      <c r="C88" s="35"/>
      <c r="D88" s="36">
        <v>390</v>
      </c>
      <c r="E88" s="24">
        <v>383</v>
      </c>
      <c r="F88" s="24">
        <f t="shared" si="4"/>
        <v>370.5</v>
      </c>
      <c r="G88" s="24">
        <f t="shared" si="5"/>
        <v>351</v>
      </c>
      <c r="H88" s="36">
        <v>3.2</v>
      </c>
      <c r="I88" s="26"/>
      <c r="J88" s="26"/>
      <c r="K88" s="26"/>
      <c r="L88" s="26"/>
    </row>
    <row r="89" spans="1:12" ht="25.5">
      <c r="A89" s="33" t="s">
        <v>128</v>
      </c>
      <c r="B89" s="34" t="s">
        <v>117</v>
      </c>
      <c r="C89" s="35"/>
      <c r="D89" s="36">
        <v>470</v>
      </c>
      <c r="E89" s="24">
        <f>D89-D89*0.02</f>
        <v>460.6</v>
      </c>
      <c r="F89" s="24">
        <f t="shared" si="4"/>
        <v>446.5</v>
      </c>
      <c r="G89" s="24">
        <f t="shared" si="5"/>
        <v>423</v>
      </c>
      <c r="H89" s="25">
        <v>4</v>
      </c>
      <c r="I89" s="26"/>
      <c r="J89" s="26"/>
      <c r="K89" s="26"/>
      <c r="L89" s="26"/>
    </row>
    <row r="90" spans="1:12" ht="25.5">
      <c r="A90" s="33" t="s">
        <v>129</v>
      </c>
      <c r="B90" s="34" t="s">
        <v>117</v>
      </c>
      <c r="C90" s="35"/>
      <c r="D90" s="36">
        <v>250</v>
      </c>
      <c r="E90" s="24">
        <f>D90-D90*0.02</f>
        <v>245</v>
      </c>
      <c r="F90" s="24">
        <f t="shared" si="4"/>
        <v>237.5</v>
      </c>
      <c r="G90" s="24">
        <f t="shared" si="5"/>
        <v>225</v>
      </c>
      <c r="H90" s="36">
        <v>2.2</v>
      </c>
      <c r="I90" s="26"/>
      <c r="J90" s="26"/>
      <c r="K90" s="26"/>
      <c r="L90" s="26"/>
    </row>
    <row r="91" spans="1:12" ht="27.75" customHeight="1">
      <c r="A91" s="33" t="s">
        <v>130</v>
      </c>
      <c r="B91" s="34" t="s">
        <v>71</v>
      </c>
      <c r="C91" s="37" t="s">
        <v>131</v>
      </c>
      <c r="D91" s="36">
        <v>820</v>
      </c>
      <c r="E91" s="24">
        <v>729</v>
      </c>
      <c r="F91" s="24">
        <f t="shared" si="4"/>
        <v>779</v>
      </c>
      <c r="G91" s="24">
        <f t="shared" si="5"/>
        <v>738</v>
      </c>
      <c r="H91" s="36">
        <v>21</v>
      </c>
      <c r="I91" s="26"/>
      <c r="J91" s="26"/>
      <c r="K91" s="26"/>
      <c r="L91" s="26"/>
    </row>
    <row r="92" spans="1:12" ht="12.75">
      <c r="A92" s="33" t="s">
        <v>132</v>
      </c>
      <c r="B92" s="34" t="s">
        <v>74</v>
      </c>
      <c r="C92" s="37" t="s">
        <v>131</v>
      </c>
      <c r="D92" s="36">
        <v>766</v>
      </c>
      <c r="E92" s="24">
        <f>D92-D92*0.02</f>
        <v>750.68</v>
      </c>
      <c r="F92" s="24">
        <f t="shared" si="4"/>
        <v>727.7</v>
      </c>
      <c r="G92" s="24">
        <v>690</v>
      </c>
      <c r="H92" s="36">
        <v>21</v>
      </c>
      <c r="I92" s="26"/>
      <c r="J92" s="26"/>
      <c r="K92" s="26"/>
      <c r="L92" s="26"/>
    </row>
    <row r="93" spans="1:12" ht="15.75" customHeight="1">
      <c r="A93" s="33" t="s">
        <v>133</v>
      </c>
      <c r="B93" s="34" t="s">
        <v>76</v>
      </c>
      <c r="C93" s="37" t="s">
        <v>131</v>
      </c>
      <c r="D93" s="36">
        <v>778</v>
      </c>
      <c r="E93" s="24">
        <v>763</v>
      </c>
      <c r="F93" s="24">
        <v>740</v>
      </c>
      <c r="G93" s="24">
        <v>701</v>
      </c>
      <c r="H93" s="36">
        <v>21</v>
      </c>
      <c r="I93" s="26"/>
      <c r="J93" s="26"/>
      <c r="K93" s="26"/>
      <c r="L93" s="26"/>
    </row>
    <row r="94" spans="1:12" ht="24" customHeight="1">
      <c r="A94" s="33" t="s">
        <v>134</v>
      </c>
      <c r="B94" s="34" t="s">
        <v>98</v>
      </c>
      <c r="C94" s="37" t="s">
        <v>135</v>
      </c>
      <c r="D94" s="36">
        <v>1880</v>
      </c>
      <c r="E94" s="24">
        <f>D94-D94*0.02</f>
        <v>1842.4</v>
      </c>
      <c r="F94" s="24">
        <f>D94-D94*0.05</f>
        <v>1786</v>
      </c>
      <c r="G94" s="24">
        <v>1538</v>
      </c>
      <c r="H94" s="36">
        <v>28</v>
      </c>
      <c r="I94" s="26"/>
      <c r="J94" s="26"/>
      <c r="K94" s="26"/>
      <c r="L94" s="26"/>
    </row>
    <row r="95" spans="1:12" ht="12.75">
      <c r="A95" s="33" t="s">
        <v>136</v>
      </c>
      <c r="B95" s="34" t="s">
        <v>74</v>
      </c>
      <c r="C95" s="37" t="s">
        <v>135</v>
      </c>
      <c r="D95" s="36">
        <v>1790</v>
      </c>
      <c r="E95" s="24">
        <v>1755</v>
      </c>
      <c r="F95" s="24">
        <f>D95-D95*0.05</f>
        <v>1700.5</v>
      </c>
      <c r="G95" s="24">
        <f>D95-D95*0.1</f>
        <v>1611</v>
      </c>
      <c r="H95" s="36">
        <v>28</v>
      </c>
      <c r="I95" s="26"/>
      <c r="J95" s="26"/>
      <c r="K95" s="26"/>
      <c r="L95" s="26"/>
    </row>
    <row r="96" spans="1:12" ht="16.5" customHeight="1">
      <c r="A96" s="33" t="s">
        <v>137</v>
      </c>
      <c r="B96" s="34" t="s">
        <v>76</v>
      </c>
      <c r="C96" s="37" t="s">
        <v>135</v>
      </c>
      <c r="D96" s="36">
        <v>1837</v>
      </c>
      <c r="E96" s="24">
        <v>1801</v>
      </c>
      <c r="F96" s="24">
        <v>1746</v>
      </c>
      <c r="G96" s="24">
        <v>1654</v>
      </c>
      <c r="H96" s="36">
        <v>28</v>
      </c>
      <c r="I96" s="26"/>
      <c r="J96" s="26"/>
      <c r="K96" s="26"/>
      <c r="L96" s="26"/>
    </row>
    <row r="97" spans="1:12" ht="23.25" customHeight="1">
      <c r="A97" s="33" t="s">
        <v>138</v>
      </c>
      <c r="B97" s="34" t="s">
        <v>71</v>
      </c>
      <c r="C97" s="37" t="s">
        <v>139</v>
      </c>
      <c r="D97" s="36">
        <v>1177</v>
      </c>
      <c r="E97" s="24">
        <v>1154</v>
      </c>
      <c r="F97" s="24">
        <v>1119</v>
      </c>
      <c r="G97" s="24">
        <v>1060</v>
      </c>
      <c r="H97" s="36">
        <v>24</v>
      </c>
      <c r="I97" s="26"/>
      <c r="J97" s="26"/>
      <c r="K97" s="26"/>
      <c r="L97" s="26"/>
    </row>
    <row r="98" spans="1:12" ht="12.75">
      <c r="A98" s="33" t="s">
        <v>140</v>
      </c>
      <c r="B98" s="34" t="s">
        <v>74</v>
      </c>
      <c r="C98" s="37" t="s">
        <v>139</v>
      </c>
      <c r="D98" s="36">
        <v>1196</v>
      </c>
      <c r="E98" s="24">
        <v>1173</v>
      </c>
      <c r="F98" s="24">
        <v>1137</v>
      </c>
      <c r="G98" s="24">
        <v>1077</v>
      </c>
      <c r="H98" s="36">
        <v>24</v>
      </c>
      <c r="I98" s="26"/>
      <c r="J98" s="26"/>
      <c r="K98" s="26"/>
      <c r="L98" s="26"/>
    </row>
    <row r="99" spans="1:12" ht="15" customHeight="1">
      <c r="A99" s="33" t="s">
        <v>141</v>
      </c>
      <c r="B99" s="34" t="s">
        <v>76</v>
      </c>
      <c r="C99" s="37" t="s">
        <v>139</v>
      </c>
      <c r="D99" s="36">
        <v>1249</v>
      </c>
      <c r="E99" s="24">
        <v>1225</v>
      </c>
      <c r="F99" s="24">
        <f>D99-D99*0.05</f>
        <v>1186.55</v>
      </c>
      <c r="G99" s="24">
        <v>1125</v>
      </c>
      <c r="H99" s="36">
        <v>24</v>
      </c>
      <c r="I99" s="26"/>
      <c r="J99" s="26"/>
      <c r="K99" s="26"/>
      <c r="L99" s="26"/>
    </row>
    <row r="100" spans="1:12" ht="24.75" customHeight="1">
      <c r="A100" s="33" t="s">
        <v>142</v>
      </c>
      <c r="B100" s="34" t="s">
        <v>71</v>
      </c>
      <c r="C100" s="37" t="s">
        <v>143</v>
      </c>
      <c r="D100" s="36">
        <v>2532</v>
      </c>
      <c r="E100" s="24">
        <v>2482</v>
      </c>
      <c r="F100" s="24">
        <v>2406</v>
      </c>
      <c r="G100" s="24">
        <f>D100-D100*0.1</f>
        <v>2278.8</v>
      </c>
      <c r="H100" s="36">
        <v>47</v>
      </c>
      <c r="I100" s="26"/>
      <c r="J100" s="26"/>
      <c r="K100" s="26"/>
      <c r="L100" s="26"/>
    </row>
    <row r="101" spans="1:12" ht="12.75">
      <c r="A101" s="33" t="s">
        <v>144</v>
      </c>
      <c r="B101" s="34" t="s">
        <v>74</v>
      </c>
      <c r="C101" s="37" t="s">
        <v>143</v>
      </c>
      <c r="D101" s="36">
        <v>2590</v>
      </c>
      <c r="E101" s="24">
        <v>2539</v>
      </c>
      <c r="F101" s="24">
        <f aca="true" t="shared" si="6" ref="F101:F106">D101-D101*0.05</f>
        <v>2460.5</v>
      </c>
      <c r="G101" s="24">
        <f>D101-D101*0.1</f>
        <v>2331</v>
      </c>
      <c r="H101" s="36">
        <v>47</v>
      </c>
      <c r="I101" s="26"/>
      <c r="J101" s="26"/>
      <c r="K101" s="26"/>
      <c r="L101" s="26"/>
    </row>
    <row r="102" spans="1:12" ht="25.5">
      <c r="A102" s="33" t="s">
        <v>145</v>
      </c>
      <c r="B102" s="34" t="s">
        <v>76</v>
      </c>
      <c r="C102" s="37" t="s">
        <v>143</v>
      </c>
      <c r="D102" s="36">
        <v>2708</v>
      </c>
      <c r="E102" s="24">
        <f>D102-D102*0.02</f>
        <v>2653.84</v>
      </c>
      <c r="F102" s="24">
        <f t="shared" si="6"/>
        <v>2572.6</v>
      </c>
      <c r="G102" s="24">
        <v>2438</v>
      </c>
      <c r="H102" s="36">
        <v>47</v>
      </c>
      <c r="I102" s="26"/>
      <c r="J102" s="26"/>
      <c r="K102" s="26"/>
      <c r="L102" s="26"/>
    </row>
    <row r="103" spans="1:12" ht="24.75" customHeight="1">
      <c r="A103" s="33" t="s">
        <v>146</v>
      </c>
      <c r="B103" s="34" t="s">
        <v>71</v>
      </c>
      <c r="C103" s="37" t="s">
        <v>147</v>
      </c>
      <c r="D103" s="36">
        <v>3100</v>
      </c>
      <c r="E103" s="24">
        <f>D103-D103*0.02</f>
        <v>3038</v>
      </c>
      <c r="F103" s="24">
        <f t="shared" si="6"/>
        <v>2945</v>
      </c>
      <c r="G103" s="24">
        <f aca="true" t="shared" si="7" ref="G103:G108">D103-D103*0.1</f>
        <v>2790</v>
      </c>
      <c r="H103" s="36">
        <v>54</v>
      </c>
      <c r="I103" s="26"/>
      <c r="J103" s="26"/>
      <c r="K103" s="26"/>
      <c r="L103" s="26"/>
    </row>
    <row r="104" spans="1:12" ht="25.5">
      <c r="A104" s="33" t="s">
        <v>148</v>
      </c>
      <c r="B104" s="34" t="s">
        <v>74</v>
      </c>
      <c r="C104" s="37" t="s">
        <v>147</v>
      </c>
      <c r="D104" s="36">
        <v>3100</v>
      </c>
      <c r="E104" s="24">
        <v>2885</v>
      </c>
      <c r="F104" s="24">
        <f t="shared" si="6"/>
        <v>2945</v>
      </c>
      <c r="G104" s="24">
        <f t="shared" si="7"/>
        <v>2790</v>
      </c>
      <c r="H104" s="36">
        <v>54</v>
      </c>
      <c r="I104" s="26"/>
      <c r="J104" s="26"/>
      <c r="K104" s="26"/>
      <c r="L104" s="26"/>
    </row>
    <row r="105" spans="1:12" ht="25.5">
      <c r="A105" s="33" t="s">
        <v>149</v>
      </c>
      <c r="B105" s="34" t="s">
        <v>76</v>
      </c>
      <c r="C105" s="37" t="s">
        <v>147</v>
      </c>
      <c r="D105" s="36">
        <v>2943</v>
      </c>
      <c r="E105" s="24">
        <v>2885</v>
      </c>
      <c r="F105" s="24">
        <f t="shared" si="6"/>
        <v>2795.85</v>
      </c>
      <c r="G105" s="24">
        <f t="shared" si="7"/>
        <v>2648.7</v>
      </c>
      <c r="H105" s="36">
        <v>54</v>
      </c>
      <c r="I105" s="26"/>
      <c r="J105" s="26"/>
      <c r="K105" s="26"/>
      <c r="L105" s="26"/>
    </row>
    <row r="106" spans="1:12" ht="24.75" customHeight="1">
      <c r="A106" s="33" t="s">
        <v>150</v>
      </c>
      <c r="B106" s="34" t="s">
        <v>71</v>
      </c>
      <c r="C106" s="37" t="s">
        <v>151</v>
      </c>
      <c r="D106" s="36">
        <v>2850</v>
      </c>
      <c r="E106" s="24">
        <v>2534</v>
      </c>
      <c r="F106" s="24">
        <f t="shared" si="6"/>
        <v>2707.5</v>
      </c>
      <c r="G106" s="24">
        <f t="shared" si="7"/>
        <v>2565</v>
      </c>
      <c r="H106" s="36">
        <v>97</v>
      </c>
      <c r="I106" s="26"/>
      <c r="J106" s="26"/>
      <c r="K106" s="26"/>
      <c r="L106" s="26"/>
    </row>
    <row r="107" spans="1:12" ht="12.75">
      <c r="A107" s="33" t="s">
        <v>152</v>
      </c>
      <c r="B107" s="34" t="s">
        <v>74</v>
      </c>
      <c r="C107" s="37" t="s">
        <v>151</v>
      </c>
      <c r="D107" s="36">
        <v>2970</v>
      </c>
      <c r="E107" s="24">
        <v>2642</v>
      </c>
      <c r="F107" s="24">
        <v>2561</v>
      </c>
      <c r="G107" s="24">
        <f t="shared" si="7"/>
        <v>2673</v>
      </c>
      <c r="H107" s="36">
        <v>97</v>
      </c>
      <c r="I107" s="26"/>
      <c r="J107" s="26"/>
      <c r="K107" s="26"/>
      <c r="L107" s="26"/>
    </row>
    <row r="108" spans="1:12" ht="25.5">
      <c r="A108" s="33" t="s">
        <v>153</v>
      </c>
      <c r="B108" s="34" t="s">
        <v>76</v>
      </c>
      <c r="C108" s="37" t="s">
        <v>151</v>
      </c>
      <c r="D108" s="36">
        <v>3200</v>
      </c>
      <c r="E108" s="24">
        <f>D108-D108*0.02</f>
        <v>3136</v>
      </c>
      <c r="F108" s="24">
        <f>D108-D108*0.05</f>
        <v>3040</v>
      </c>
      <c r="G108" s="24">
        <f t="shared" si="7"/>
        <v>2880</v>
      </c>
      <c r="H108" s="36">
        <v>97</v>
      </c>
      <c r="I108" s="26"/>
      <c r="J108" s="26"/>
      <c r="K108" s="26"/>
      <c r="L108" s="26"/>
    </row>
    <row r="109" spans="1:12" ht="23.25" customHeight="1">
      <c r="A109" s="33" t="s">
        <v>154</v>
      </c>
      <c r="B109" s="34" t="s">
        <v>71</v>
      </c>
      <c r="C109" s="37" t="s">
        <v>155</v>
      </c>
      <c r="D109" s="36">
        <v>3050</v>
      </c>
      <c r="E109" s="24">
        <f>D109-D109*0.02</f>
        <v>2989</v>
      </c>
      <c r="F109" s="24">
        <f>D109-D109*0.05</f>
        <v>2897.5</v>
      </c>
      <c r="G109" s="24">
        <v>2491</v>
      </c>
      <c r="H109" s="36">
        <v>46</v>
      </c>
      <c r="I109" s="26"/>
      <c r="J109" s="26"/>
      <c r="K109" s="26"/>
      <c r="L109" s="26"/>
    </row>
    <row r="110" spans="1:12" ht="12.75">
      <c r="A110" s="33" t="s">
        <v>156</v>
      </c>
      <c r="B110" s="34" t="s">
        <v>74</v>
      </c>
      <c r="C110" s="37" t="s">
        <v>155</v>
      </c>
      <c r="D110" s="36">
        <v>3100</v>
      </c>
      <c r="E110" s="24">
        <f>D110-D110*0.02</f>
        <v>3038</v>
      </c>
      <c r="F110" s="24">
        <f>D110-D110*0.05</f>
        <v>2945</v>
      </c>
      <c r="G110" s="24">
        <f aca="true" t="shared" si="8" ref="G110:G115">D110-D110*0.1</f>
        <v>2790</v>
      </c>
      <c r="H110" s="36">
        <v>46</v>
      </c>
      <c r="I110" s="26"/>
      <c r="J110" s="26"/>
      <c r="K110" s="26"/>
      <c r="L110" s="26"/>
    </row>
    <row r="111" spans="1:12" ht="16.5" customHeight="1">
      <c r="A111" s="33" t="s">
        <v>157</v>
      </c>
      <c r="B111" s="34" t="s">
        <v>76</v>
      </c>
      <c r="C111" s="37" t="s">
        <v>155</v>
      </c>
      <c r="D111" s="36">
        <v>2915</v>
      </c>
      <c r="E111" s="24">
        <f>D111-D111*0.02</f>
        <v>2856.7</v>
      </c>
      <c r="F111" s="24">
        <v>2770</v>
      </c>
      <c r="G111" s="24">
        <f t="shared" si="8"/>
        <v>2623.5</v>
      </c>
      <c r="H111" s="36">
        <v>46</v>
      </c>
      <c r="I111" s="26"/>
      <c r="J111" s="26"/>
      <c r="K111" s="26"/>
      <c r="L111" s="26"/>
    </row>
    <row r="112" spans="1:12" ht="24" customHeight="1">
      <c r="A112" s="33" t="s">
        <v>158</v>
      </c>
      <c r="B112" s="34" t="s">
        <v>71</v>
      </c>
      <c r="C112" s="37" t="s">
        <v>159</v>
      </c>
      <c r="D112" s="36">
        <v>4770</v>
      </c>
      <c r="E112" s="24">
        <v>4546</v>
      </c>
      <c r="F112" s="24">
        <v>4116</v>
      </c>
      <c r="G112" s="24">
        <f t="shared" si="8"/>
        <v>4293</v>
      </c>
      <c r="H112" s="36">
        <v>94</v>
      </c>
      <c r="I112" s="26"/>
      <c r="J112" s="26"/>
      <c r="K112" s="26"/>
      <c r="L112" s="26"/>
    </row>
    <row r="113" spans="1:12" ht="12.75">
      <c r="A113" s="33" t="s">
        <v>160</v>
      </c>
      <c r="B113" s="34" t="s">
        <v>74</v>
      </c>
      <c r="C113" s="37" t="s">
        <v>159</v>
      </c>
      <c r="D113" s="36">
        <v>4355</v>
      </c>
      <c r="E113" s="24">
        <f>D113-D113*0.02</f>
        <v>4267.9</v>
      </c>
      <c r="F113" s="24">
        <v>4138</v>
      </c>
      <c r="G113" s="24">
        <f t="shared" si="8"/>
        <v>3919.5</v>
      </c>
      <c r="H113" s="36">
        <v>94</v>
      </c>
      <c r="I113" s="26"/>
      <c r="J113" s="26"/>
      <c r="K113" s="26"/>
      <c r="L113" s="26"/>
    </row>
    <row r="114" spans="1:12" ht="15" customHeight="1">
      <c r="A114" s="33" t="s">
        <v>161</v>
      </c>
      <c r="B114" s="34" t="s">
        <v>76</v>
      </c>
      <c r="C114" s="37" t="s">
        <v>159</v>
      </c>
      <c r="D114" s="36">
        <v>4900</v>
      </c>
      <c r="E114" s="24">
        <f>D114-D114*0.02</f>
        <v>4802</v>
      </c>
      <c r="F114" s="24">
        <f>D114-D114*0.05</f>
        <v>4655</v>
      </c>
      <c r="G114" s="24">
        <f t="shared" si="8"/>
        <v>4410</v>
      </c>
      <c r="H114" s="36">
        <v>94</v>
      </c>
      <c r="I114" s="26"/>
      <c r="J114" s="26"/>
      <c r="K114" s="26"/>
      <c r="L114" s="26"/>
    </row>
    <row r="115" spans="1:12" ht="23.25" customHeight="1">
      <c r="A115" s="33" t="s">
        <v>162</v>
      </c>
      <c r="B115" s="34" t="s">
        <v>98</v>
      </c>
      <c r="C115" s="37" t="s">
        <v>163</v>
      </c>
      <c r="D115" s="36">
        <v>3105</v>
      </c>
      <c r="E115" s="24">
        <f>D115-D115*0.02</f>
        <v>3042.9</v>
      </c>
      <c r="F115" s="24">
        <f>D115-D115*0.05</f>
        <v>2949.75</v>
      </c>
      <c r="G115" s="24">
        <f t="shared" si="8"/>
        <v>2794.5</v>
      </c>
      <c r="H115" s="36">
        <v>74</v>
      </c>
      <c r="I115" s="26"/>
      <c r="J115" s="26"/>
      <c r="K115" s="26"/>
      <c r="L115" s="26"/>
    </row>
    <row r="116" spans="1:12" ht="12.75">
      <c r="A116" s="33" t="s">
        <v>164</v>
      </c>
      <c r="B116" s="34" t="s">
        <v>74</v>
      </c>
      <c r="C116" s="37" t="s">
        <v>163</v>
      </c>
      <c r="D116" s="36">
        <v>3178</v>
      </c>
      <c r="E116" s="24">
        <v>3115</v>
      </c>
      <c r="F116" s="24">
        <v>3020</v>
      </c>
      <c r="G116" s="24">
        <v>2861</v>
      </c>
      <c r="H116" s="36">
        <v>74</v>
      </c>
      <c r="I116" s="26"/>
      <c r="J116" s="26"/>
      <c r="K116" s="26"/>
      <c r="L116" s="26"/>
    </row>
    <row r="117" spans="1:12" ht="15.75" customHeight="1">
      <c r="A117" s="33" t="s">
        <v>165</v>
      </c>
      <c r="B117" s="34" t="s">
        <v>76</v>
      </c>
      <c r="C117" s="37" t="s">
        <v>163</v>
      </c>
      <c r="D117" s="36">
        <v>3585</v>
      </c>
      <c r="E117" s="24">
        <v>3514</v>
      </c>
      <c r="F117" s="24">
        <f>D117-D117*0.05</f>
        <v>3405.75</v>
      </c>
      <c r="G117" s="24">
        <f>D117-D117*0.1</f>
        <v>3226.5</v>
      </c>
      <c r="H117" s="36">
        <v>74</v>
      </c>
      <c r="I117" s="26"/>
      <c r="J117" s="26"/>
      <c r="K117" s="26"/>
      <c r="L117" s="26"/>
    </row>
    <row r="118" spans="1:12" ht="18">
      <c r="A118" s="134" t="s">
        <v>166</v>
      </c>
      <c r="B118" s="134"/>
      <c r="C118" s="134"/>
      <c r="D118" s="134"/>
      <c r="E118" s="134">
        <f>D118-D118*0.02</f>
        <v>0</v>
      </c>
      <c r="F118" s="134">
        <f>D118-D118*0.05</f>
        <v>0</v>
      </c>
      <c r="G118" s="134">
        <f>D118-D118*0.1</f>
        <v>0</v>
      </c>
      <c r="H118" s="134"/>
      <c r="I118" s="26"/>
      <c r="J118" s="26"/>
      <c r="K118" s="26"/>
      <c r="L118" s="26"/>
    </row>
    <row r="119" spans="1:12" ht="14.25">
      <c r="A119" s="135" t="s">
        <v>167</v>
      </c>
      <c r="B119" s="135"/>
      <c r="C119" s="135"/>
      <c r="D119" s="135"/>
      <c r="E119" s="135"/>
      <c r="F119" s="135"/>
      <c r="G119" s="135"/>
      <c r="H119" s="135"/>
      <c r="I119" s="26"/>
      <c r="J119" s="26"/>
      <c r="K119" s="26"/>
      <c r="L119" s="26"/>
    </row>
    <row r="120" spans="1:12" ht="12.75">
      <c r="A120" s="21" t="s">
        <v>168</v>
      </c>
      <c r="B120" s="22" t="s">
        <v>169</v>
      </c>
      <c r="C120" s="23" t="s">
        <v>170</v>
      </c>
      <c r="D120" s="24">
        <v>2639</v>
      </c>
      <c r="E120" s="24">
        <v>2587</v>
      </c>
      <c r="F120" s="24">
        <v>2508</v>
      </c>
      <c r="G120" s="24">
        <v>2376</v>
      </c>
      <c r="H120" s="25">
        <v>54</v>
      </c>
      <c r="I120" s="26"/>
      <c r="J120" s="26"/>
      <c r="K120" s="26"/>
      <c r="L120" s="26"/>
    </row>
    <row r="121" spans="1:12" ht="12.75">
      <c r="A121" s="21" t="s">
        <v>171</v>
      </c>
      <c r="B121" s="22" t="s">
        <v>169</v>
      </c>
      <c r="C121" s="23" t="s">
        <v>172</v>
      </c>
      <c r="D121" s="24">
        <v>2830</v>
      </c>
      <c r="E121" s="24">
        <v>2774</v>
      </c>
      <c r="F121" s="24">
        <f>D121-D121*0.05</f>
        <v>2688.5</v>
      </c>
      <c r="G121" s="24">
        <f>D121-D121*0.1</f>
        <v>2547</v>
      </c>
      <c r="H121" s="25">
        <v>77</v>
      </c>
      <c r="I121" s="26"/>
      <c r="J121" s="26"/>
      <c r="K121" s="26"/>
      <c r="L121" s="26"/>
    </row>
    <row r="122" spans="1:12" ht="12.75">
      <c r="A122" s="21" t="s">
        <v>173</v>
      </c>
      <c r="B122" s="22" t="s">
        <v>169</v>
      </c>
      <c r="C122" s="23" t="s">
        <v>174</v>
      </c>
      <c r="D122" s="24">
        <v>1811</v>
      </c>
      <c r="E122" s="24">
        <f>D122-D122*0.02</f>
        <v>1774.78</v>
      </c>
      <c r="F122" s="24">
        <v>1721</v>
      </c>
      <c r="G122" s="24">
        <f>D122-D122*0.1</f>
        <v>1629.9</v>
      </c>
      <c r="H122" s="25">
        <v>74</v>
      </c>
      <c r="I122" s="26"/>
      <c r="J122" s="26"/>
      <c r="K122" s="26"/>
      <c r="L122" s="26"/>
    </row>
    <row r="123" spans="1:12" ht="12.75">
      <c r="A123" s="21" t="s">
        <v>175</v>
      </c>
      <c r="B123" s="22" t="s">
        <v>169</v>
      </c>
      <c r="C123" s="23" t="s">
        <v>176</v>
      </c>
      <c r="D123" s="24">
        <v>2688</v>
      </c>
      <c r="E123" s="24">
        <v>2635</v>
      </c>
      <c r="F123" s="24">
        <f>D123-D123*0.05</f>
        <v>2553.6</v>
      </c>
      <c r="G123" s="24">
        <v>2420</v>
      </c>
      <c r="H123" s="25">
        <v>77</v>
      </c>
      <c r="I123" s="26"/>
      <c r="J123" s="26"/>
      <c r="K123" s="26"/>
      <c r="L123" s="26"/>
    </row>
    <row r="124" spans="1:12" ht="12.75">
      <c r="A124" s="21" t="s">
        <v>177</v>
      </c>
      <c r="B124" s="22" t="s">
        <v>169</v>
      </c>
      <c r="C124" s="23" t="s">
        <v>178</v>
      </c>
      <c r="D124" s="24">
        <v>2084</v>
      </c>
      <c r="E124" s="24">
        <v>2043</v>
      </c>
      <c r="F124" s="24">
        <f>D124-D124*0.05</f>
        <v>1979.8</v>
      </c>
      <c r="G124" s="24">
        <f>D124-D124*0.1</f>
        <v>1875.6</v>
      </c>
      <c r="H124" s="25">
        <v>44</v>
      </c>
      <c r="I124" s="26"/>
      <c r="J124" s="26"/>
      <c r="K124" s="26"/>
      <c r="L124" s="26"/>
    </row>
    <row r="125" spans="1:12" ht="12.75">
      <c r="A125" s="21" t="s">
        <v>179</v>
      </c>
      <c r="B125" s="22" t="s">
        <v>169</v>
      </c>
      <c r="C125" s="23" t="s">
        <v>180</v>
      </c>
      <c r="D125" s="24">
        <v>3549</v>
      </c>
      <c r="E125" s="24">
        <v>2479</v>
      </c>
      <c r="F125" s="24">
        <f>D125-D125*0.05</f>
        <v>3371.55</v>
      </c>
      <c r="G125" s="24">
        <v>3195</v>
      </c>
      <c r="H125" s="25">
        <v>70</v>
      </c>
      <c r="I125" s="26"/>
      <c r="J125" s="26"/>
      <c r="K125" s="26"/>
      <c r="L125" s="26"/>
    </row>
    <row r="126" spans="1:12" ht="13.5" customHeight="1">
      <c r="A126" s="136" t="s">
        <v>181</v>
      </c>
      <c r="B126" s="136"/>
      <c r="C126" s="136"/>
      <c r="D126" s="136"/>
      <c r="E126" s="136"/>
      <c r="F126" s="136"/>
      <c r="G126" s="136"/>
      <c r="H126" s="136"/>
      <c r="I126" s="26"/>
      <c r="J126" s="26"/>
      <c r="K126" s="26"/>
      <c r="L126" s="26"/>
    </row>
    <row r="127" spans="1:12" ht="12.75">
      <c r="A127" s="21" t="s">
        <v>182</v>
      </c>
      <c r="B127" s="22" t="s">
        <v>169</v>
      </c>
      <c r="C127" s="23" t="s">
        <v>183</v>
      </c>
      <c r="D127" s="24">
        <v>1122</v>
      </c>
      <c r="E127" s="24">
        <f aca="true" t="shared" si="9" ref="E127:E139">D127-D127*0.02</f>
        <v>1099.56</v>
      </c>
      <c r="F127" s="24">
        <f aca="true" t="shared" si="10" ref="F127:F139">D127-D127*0.05</f>
        <v>1065.9</v>
      </c>
      <c r="G127" s="24">
        <f aca="true" t="shared" si="11" ref="G127:G139">D127-D127*0.1</f>
        <v>1009.8</v>
      </c>
      <c r="H127" s="25">
        <v>32</v>
      </c>
      <c r="I127" s="26"/>
      <c r="J127" s="26"/>
      <c r="K127" s="26"/>
      <c r="L127" s="26"/>
    </row>
    <row r="128" spans="1:12" ht="12.75">
      <c r="A128" s="21" t="s">
        <v>184</v>
      </c>
      <c r="B128" s="22" t="s">
        <v>169</v>
      </c>
      <c r="C128" s="23" t="s">
        <v>185</v>
      </c>
      <c r="D128" s="24">
        <v>1405</v>
      </c>
      <c r="E128" s="24">
        <f t="shared" si="9"/>
        <v>1376.9</v>
      </c>
      <c r="F128" s="24">
        <f t="shared" si="10"/>
        <v>1334.75</v>
      </c>
      <c r="G128" s="24">
        <f t="shared" si="11"/>
        <v>1264.5</v>
      </c>
      <c r="H128" s="25">
        <v>45</v>
      </c>
      <c r="I128" s="26"/>
      <c r="J128" s="26"/>
      <c r="K128" s="26"/>
      <c r="L128" s="26"/>
    </row>
    <row r="129" spans="1:12" ht="25.5">
      <c r="A129" s="21" t="s">
        <v>186</v>
      </c>
      <c r="B129" s="22" t="s">
        <v>169</v>
      </c>
      <c r="C129" s="23" t="s">
        <v>187</v>
      </c>
      <c r="D129" s="24">
        <v>803</v>
      </c>
      <c r="E129" s="24">
        <f t="shared" si="9"/>
        <v>786.94</v>
      </c>
      <c r="F129" s="24">
        <f t="shared" si="10"/>
        <v>762.85</v>
      </c>
      <c r="G129" s="24">
        <f t="shared" si="11"/>
        <v>722.7</v>
      </c>
      <c r="H129" s="25">
        <v>23</v>
      </c>
      <c r="I129" s="26"/>
      <c r="J129" s="26"/>
      <c r="K129" s="26"/>
      <c r="L129" s="26"/>
    </row>
    <row r="130" spans="1:12" ht="25.5">
      <c r="A130" s="21" t="s">
        <v>188</v>
      </c>
      <c r="B130" s="22" t="s">
        <v>169</v>
      </c>
      <c r="C130" s="23" t="s">
        <v>189</v>
      </c>
      <c r="D130" s="24">
        <v>1265</v>
      </c>
      <c r="E130" s="24">
        <f t="shared" si="9"/>
        <v>1239.7</v>
      </c>
      <c r="F130" s="24">
        <f t="shared" si="10"/>
        <v>1201.75</v>
      </c>
      <c r="G130" s="24">
        <f t="shared" si="11"/>
        <v>1138.5</v>
      </c>
      <c r="H130" s="25">
        <v>52</v>
      </c>
      <c r="I130" s="26"/>
      <c r="J130" s="26"/>
      <c r="K130" s="26"/>
      <c r="L130" s="26"/>
    </row>
    <row r="131" spans="1:12" ht="25.5">
      <c r="A131" s="21" t="s">
        <v>190</v>
      </c>
      <c r="B131" s="22" t="s">
        <v>169</v>
      </c>
      <c r="C131" s="23" t="s">
        <v>191</v>
      </c>
      <c r="D131" s="24">
        <v>816</v>
      </c>
      <c r="E131" s="24">
        <f t="shared" si="9"/>
        <v>799.68</v>
      </c>
      <c r="F131" s="24">
        <f t="shared" si="10"/>
        <v>775.2</v>
      </c>
      <c r="G131" s="24">
        <f t="shared" si="11"/>
        <v>734.4</v>
      </c>
      <c r="H131" s="25">
        <v>18</v>
      </c>
      <c r="J131" s="26"/>
      <c r="K131" s="26"/>
      <c r="L131" s="26"/>
    </row>
    <row r="132" spans="1:12" ht="25.5">
      <c r="A132" s="21" t="s">
        <v>192</v>
      </c>
      <c r="B132" s="22" t="s">
        <v>169</v>
      </c>
      <c r="C132" s="23" t="s">
        <v>193</v>
      </c>
      <c r="D132" s="24">
        <v>496</v>
      </c>
      <c r="E132" s="24">
        <f t="shared" si="9"/>
        <v>486.08</v>
      </c>
      <c r="F132" s="24">
        <f t="shared" si="10"/>
        <v>471.2</v>
      </c>
      <c r="G132" s="24">
        <f t="shared" si="11"/>
        <v>446.4</v>
      </c>
      <c r="H132" s="25">
        <v>14</v>
      </c>
      <c r="I132" s="26"/>
      <c r="J132" s="26"/>
      <c r="K132" s="26"/>
      <c r="L132" s="26"/>
    </row>
    <row r="133" spans="1:12" ht="12.75">
      <c r="A133" s="21" t="s">
        <v>194</v>
      </c>
      <c r="B133" s="22" t="s">
        <v>169</v>
      </c>
      <c r="C133" s="23" t="s">
        <v>195</v>
      </c>
      <c r="D133" s="24">
        <v>209</v>
      </c>
      <c r="E133" s="24">
        <f t="shared" si="9"/>
        <v>204.82</v>
      </c>
      <c r="F133" s="24">
        <f t="shared" si="10"/>
        <v>198.55</v>
      </c>
      <c r="G133" s="24">
        <f t="shared" si="11"/>
        <v>188.1</v>
      </c>
      <c r="H133" s="25">
        <v>4</v>
      </c>
      <c r="J133" s="26"/>
      <c r="K133" s="26"/>
      <c r="L133" s="26"/>
    </row>
    <row r="134" spans="1:12" ht="12.75">
      <c r="A134" s="21" t="s">
        <v>196</v>
      </c>
      <c r="B134" s="22" t="s">
        <v>169</v>
      </c>
      <c r="C134" s="23" t="s">
        <v>197</v>
      </c>
      <c r="D134" s="24">
        <v>990</v>
      </c>
      <c r="E134" s="24">
        <f t="shared" si="9"/>
        <v>970.2</v>
      </c>
      <c r="F134" s="24">
        <f t="shared" si="10"/>
        <v>940.5</v>
      </c>
      <c r="G134" s="24">
        <f t="shared" si="11"/>
        <v>891</v>
      </c>
      <c r="H134" s="25">
        <v>28</v>
      </c>
      <c r="I134" s="26"/>
      <c r="J134" s="26"/>
      <c r="K134" s="26"/>
      <c r="L134" s="26"/>
    </row>
    <row r="135" spans="1:12" ht="12.75">
      <c r="A135" s="21" t="s">
        <v>198</v>
      </c>
      <c r="B135" s="22" t="s">
        <v>169</v>
      </c>
      <c r="C135" s="23" t="s">
        <v>199</v>
      </c>
      <c r="D135" s="24">
        <v>740</v>
      </c>
      <c r="E135" s="24">
        <f t="shared" si="9"/>
        <v>725.2</v>
      </c>
      <c r="F135" s="24">
        <f t="shared" si="10"/>
        <v>703</v>
      </c>
      <c r="G135" s="24">
        <f t="shared" si="11"/>
        <v>666</v>
      </c>
      <c r="H135" s="25">
        <v>21</v>
      </c>
      <c r="I135" s="26"/>
      <c r="J135" s="26"/>
      <c r="K135" s="26"/>
      <c r="L135" s="26"/>
    </row>
    <row r="136" spans="1:12" ht="25.5">
      <c r="A136" s="21" t="s">
        <v>200</v>
      </c>
      <c r="B136" s="22" t="s">
        <v>169</v>
      </c>
      <c r="C136" s="23" t="s">
        <v>201</v>
      </c>
      <c r="D136" s="24">
        <v>467</v>
      </c>
      <c r="E136" s="24">
        <f t="shared" si="9"/>
        <v>457.66</v>
      </c>
      <c r="F136" s="24">
        <f t="shared" si="10"/>
        <v>443.65</v>
      </c>
      <c r="G136" s="24">
        <f t="shared" si="11"/>
        <v>420.3</v>
      </c>
      <c r="H136" s="25">
        <v>5</v>
      </c>
      <c r="I136" s="26"/>
      <c r="J136" s="26"/>
      <c r="K136" s="26"/>
      <c r="L136" s="26"/>
    </row>
    <row r="137" spans="1:12" ht="25.5">
      <c r="A137" s="21" t="s">
        <v>202</v>
      </c>
      <c r="B137" s="22" t="s">
        <v>169</v>
      </c>
      <c r="C137" s="23" t="s">
        <v>203</v>
      </c>
      <c r="D137" s="24">
        <v>417</v>
      </c>
      <c r="E137" s="24">
        <f t="shared" si="9"/>
        <v>408.66</v>
      </c>
      <c r="F137" s="24">
        <f t="shared" si="10"/>
        <v>396.15</v>
      </c>
      <c r="G137" s="24">
        <f t="shared" si="11"/>
        <v>375.3</v>
      </c>
      <c r="H137" s="25">
        <v>3</v>
      </c>
      <c r="I137" s="26"/>
      <c r="J137" s="26"/>
      <c r="K137" s="26"/>
      <c r="L137" s="26"/>
    </row>
    <row r="138" spans="1:12" ht="12.75">
      <c r="A138" s="21" t="s">
        <v>204</v>
      </c>
      <c r="B138" s="22" t="s">
        <v>169</v>
      </c>
      <c r="C138" s="23" t="s">
        <v>205</v>
      </c>
      <c r="D138" s="24">
        <v>228</v>
      </c>
      <c r="E138" s="24">
        <f t="shared" si="9"/>
        <v>223.44</v>
      </c>
      <c r="F138" s="24">
        <f t="shared" si="10"/>
        <v>216.6</v>
      </c>
      <c r="G138" s="24">
        <f t="shared" si="11"/>
        <v>205.2</v>
      </c>
      <c r="H138" s="25">
        <v>2</v>
      </c>
      <c r="I138" s="26"/>
      <c r="J138" s="26"/>
      <c r="K138" s="26"/>
      <c r="L138" s="26"/>
    </row>
    <row r="139" spans="1:12" ht="12.75">
      <c r="A139" s="21" t="s">
        <v>206</v>
      </c>
      <c r="B139" s="22" t="s">
        <v>169</v>
      </c>
      <c r="C139" s="23" t="s">
        <v>207</v>
      </c>
      <c r="D139" s="24">
        <v>287</v>
      </c>
      <c r="E139" s="24">
        <f t="shared" si="9"/>
        <v>281.26</v>
      </c>
      <c r="F139" s="24">
        <f t="shared" si="10"/>
        <v>272.65</v>
      </c>
      <c r="G139" s="24">
        <f t="shared" si="11"/>
        <v>258.3</v>
      </c>
      <c r="H139" s="25">
        <v>10</v>
      </c>
      <c r="I139" s="26"/>
      <c r="J139" s="26"/>
      <c r="K139" s="26"/>
      <c r="L139" s="26"/>
    </row>
    <row r="140" spans="1:12" ht="18" customHeight="1">
      <c r="A140" s="137" t="s">
        <v>208</v>
      </c>
      <c r="B140" s="137"/>
      <c r="C140" s="137"/>
      <c r="D140" s="137"/>
      <c r="E140" s="137"/>
      <c r="F140" s="137"/>
      <c r="G140" s="137"/>
      <c r="H140" s="137"/>
      <c r="I140" s="26"/>
      <c r="J140" s="26"/>
      <c r="K140" s="26"/>
      <c r="L140" s="26"/>
    </row>
    <row r="141" spans="1:12" ht="25.5">
      <c r="A141" s="21" t="s">
        <v>209</v>
      </c>
      <c r="B141" s="22" t="s">
        <v>210</v>
      </c>
      <c r="C141" s="23" t="s">
        <v>211</v>
      </c>
      <c r="D141" s="24">
        <v>2515</v>
      </c>
      <c r="E141" s="24">
        <f>D141-D141*0.02</f>
        <v>2464.7</v>
      </c>
      <c r="F141" s="24">
        <v>2390</v>
      </c>
      <c r="G141" s="24">
        <f>D141-D141*0.1</f>
        <v>2263.5</v>
      </c>
      <c r="H141" s="25">
        <v>65</v>
      </c>
      <c r="I141" s="26"/>
      <c r="J141" s="26"/>
      <c r="K141" s="26"/>
      <c r="L141" s="26"/>
    </row>
    <row r="142" spans="1:12" ht="24">
      <c r="A142" s="21" t="s">
        <v>212</v>
      </c>
      <c r="B142" s="22" t="s">
        <v>213</v>
      </c>
      <c r="C142" s="23" t="s">
        <v>214</v>
      </c>
      <c r="D142" s="24">
        <v>736</v>
      </c>
      <c r="E142" s="24">
        <v>722</v>
      </c>
      <c r="F142" s="24">
        <v>700</v>
      </c>
      <c r="G142" s="24">
        <v>663</v>
      </c>
      <c r="H142" s="25">
        <v>16</v>
      </c>
      <c r="I142" s="26"/>
      <c r="J142" s="26"/>
      <c r="K142" s="26"/>
      <c r="L142" s="26"/>
    </row>
    <row r="143" spans="1:12" ht="24">
      <c r="A143" s="21" t="s">
        <v>215</v>
      </c>
      <c r="B143" s="22" t="s">
        <v>213</v>
      </c>
      <c r="C143" s="23" t="s">
        <v>216</v>
      </c>
      <c r="D143" s="24">
        <v>736</v>
      </c>
      <c r="E143" s="24">
        <v>722</v>
      </c>
      <c r="F143" s="24">
        <v>700</v>
      </c>
      <c r="G143" s="24">
        <v>663</v>
      </c>
      <c r="H143" s="25">
        <v>15.5</v>
      </c>
      <c r="I143" s="26"/>
      <c r="J143" s="26"/>
      <c r="K143" s="26"/>
      <c r="L143" s="26"/>
    </row>
    <row r="144" spans="1:12" ht="24">
      <c r="A144" s="21" t="s">
        <v>217</v>
      </c>
      <c r="B144" s="22" t="s">
        <v>213</v>
      </c>
      <c r="C144" s="23" t="s">
        <v>218</v>
      </c>
      <c r="D144" s="24">
        <v>910</v>
      </c>
      <c r="E144" s="24">
        <f>D144-D144*0.02</f>
        <v>891.8</v>
      </c>
      <c r="F144" s="24">
        <f>D144-D144*0.05</f>
        <v>864.5</v>
      </c>
      <c r="G144" s="24">
        <f>D144-D144*0.1</f>
        <v>819</v>
      </c>
      <c r="H144" s="25">
        <v>20</v>
      </c>
      <c r="I144" s="26"/>
      <c r="J144" s="26"/>
      <c r="K144" s="26"/>
      <c r="L144" s="26"/>
    </row>
    <row r="145" spans="1:12" ht="24">
      <c r="A145" s="21" t="s">
        <v>219</v>
      </c>
      <c r="B145" s="22" t="s">
        <v>213</v>
      </c>
      <c r="C145" s="23" t="s">
        <v>218</v>
      </c>
      <c r="D145" s="24">
        <v>910</v>
      </c>
      <c r="E145" s="24">
        <f>D145-D145*0.02</f>
        <v>891.8</v>
      </c>
      <c r="F145" s="24">
        <f>D145-D145*0.05</f>
        <v>864.5</v>
      </c>
      <c r="G145" s="24">
        <f>D145-D145*0.1</f>
        <v>819</v>
      </c>
      <c r="H145" s="25">
        <v>20</v>
      </c>
      <c r="I145" s="26"/>
      <c r="J145" s="26"/>
      <c r="K145" s="26"/>
      <c r="L145" s="26"/>
    </row>
    <row r="146" spans="1:12" ht="36.75" customHeight="1">
      <c r="A146" s="21" t="s">
        <v>220</v>
      </c>
      <c r="B146" s="22" t="s">
        <v>213</v>
      </c>
      <c r="C146" s="23" t="s">
        <v>221</v>
      </c>
      <c r="D146" s="24">
        <v>985</v>
      </c>
      <c r="E146" s="24">
        <v>966</v>
      </c>
      <c r="F146" s="24">
        <f>D146-D146*0.05</f>
        <v>935.75</v>
      </c>
      <c r="G146" s="24">
        <f>D146-D146*0.1</f>
        <v>886.5</v>
      </c>
      <c r="H146" s="25">
        <v>28</v>
      </c>
      <c r="I146" s="26"/>
      <c r="J146" s="26"/>
      <c r="K146" s="26"/>
      <c r="L146" s="26"/>
    </row>
    <row r="147" spans="1:12" ht="24">
      <c r="A147" s="21" t="s">
        <v>222</v>
      </c>
      <c r="B147" s="22" t="s">
        <v>213</v>
      </c>
      <c r="C147" s="23" t="s">
        <v>223</v>
      </c>
      <c r="D147" s="24">
        <v>757</v>
      </c>
      <c r="E147" s="24">
        <f>D147-D147*0.02</f>
        <v>741.86</v>
      </c>
      <c r="F147" s="24">
        <v>720</v>
      </c>
      <c r="G147" s="24">
        <v>682</v>
      </c>
      <c r="H147" s="25">
        <v>21</v>
      </c>
      <c r="I147" s="26"/>
      <c r="J147" s="26"/>
      <c r="K147" s="26"/>
      <c r="L147" s="26"/>
    </row>
    <row r="148" spans="1:12" ht="25.5">
      <c r="A148" s="21" t="s">
        <v>224</v>
      </c>
      <c r="B148" s="22" t="s">
        <v>213</v>
      </c>
      <c r="C148" s="23" t="s">
        <v>225</v>
      </c>
      <c r="D148" s="24">
        <v>1229</v>
      </c>
      <c r="E148" s="24">
        <v>1205</v>
      </c>
      <c r="F148" s="24">
        <f>D148-D148*0.05</f>
        <v>1167.55</v>
      </c>
      <c r="G148" s="24">
        <v>1107</v>
      </c>
      <c r="H148" s="25">
        <v>20</v>
      </c>
      <c r="I148" s="26"/>
      <c r="J148" s="26"/>
      <c r="K148" s="26"/>
      <c r="L148" s="26"/>
    </row>
    <row r="149" spans="1:12" ht="25.5">
      <c r="A149" s="21" t="s">
        <v>226</v>
      </c>
      <c r="B149" s="22" t="s">
        <v>213</v>
      </c>
      <c r="C149" s="23" t="s">
        <v>227</v>
      </c>
      <c r="D149" s="24">
        <v>1048</v>
      </c>
      <c r="E149" s="24">
        <v>1028</v>
      </c>
      <c r="F149" s="24">
        <f>D149-D149*0.05</f>
        <v>995.6</v>
      </c>
      <c r="G149" s="24">
        <v>944</v>
      </c>
      <c r="H149" s="25">
        <v>21</v>
      </c>
      <c r="I149" s="26"/>
      <c r="J149" s="26"/>
      <c r="K149" s="26"/>
      <c r="L149" s="26"/>
    </row>
    <row r="150" spans="1:12" ht="25.5">
      <c r="A150" s="21" t="s">
        <v>228</v>
      </c>
      <c r="B150" s="22" t="s">
        <v>213</v>
      </c>
      <c r="C150" s="23" t="s">
        <v>229</v>
      </c>
      <c r="D150" s="24">
        <v>1461</v>
      </c>
      <c r="E150" s="24">
        <f>D150-D150*0.02</f>
        <v>1431.78</v>
      </c>
      <c r="F150" s="24">
        <f>D150-D150*0.05</f>
        <v>1387.95</v>
      </c>
      <c r="G150" s="24">
        <f>D150-D150*0.1</f>
        <v>1314.9</v>
      </c>
      <c r="H150" s="25">
        <v>25</v>
      </c>
      <c r="I150" s="26"/>
      <c r="J150" s="26"/>
      <c r="K150" s="26"/>
      <c r="L150" s="26"/>
    </row>
    <row r="151" spans="1:12" ht="25.5">
      <c r="A151" s="21" t="s">
        <v>230</v>
      </c>
      <c r="B151" s="22" t="s">
        <v>213</v>
      </c>
      <c r="C151" s="23" t="s">
        <v>231</v>
      </c>
      <c r="D151" s="24">
        <v>1261</v>
      </c>
      <c r="E151" s="24">
        <f>D151-D151*0.02</f>
        <v>1235.78</v>
      </c>
      <c r="F151" s="24">
        <f>D151-D151*0.05</f>
        <v>1197.95</v>
      </c>
      <c r="G151" s="24">
        <f>D151-D151*0.1</f>
        <v>1134.9</v>
      </c>
      <c r="H151" s="25">
        <v>22</v>
      </c>
      <c r="I151" s="26"/>
      <c r="J151" s="26"/>
      <c r="K151" s="26"/>
      <c r="L151" s="26"/>
    </row>
    <row r="152" spans="1:12" ht="25.5">
      <c r="A152" s="21" t="s">
        <v>232</v>
      </c>
      <c r="B152" s="22" t="s">
        <v>213</v>
      </c>
      <c r="C152" s="23" t="s">
        <v>233</v>
      </c>
      <c r="D152" s="24">
        <v>1336</v>
      </c>
      <c r="E152" s="24">
        <v>1310</v>
      </c>
      <c r="F152" s="24">
        <v>1270</v>
      </c>
      <c r="G152" s="24">
        <v>1203</v>
      </c>
      <c r="H152" s="25">
        <v>23</v>
      </c>
      <c r="I152" s="26"/>
      <c r="J152" s="26"/>
      <c r="K152" s="26"/>
      <c r="L152" s="26"/>
    </row>
    <row r="153" spans="1:12" ht="25.5">
      <c r="A153" s="21" t="s">
        <v>234</v>
      </c>
      <c r="B153" s="22" t="s">
        <v>213</v>
      </c>
      <c r="C153" s="23" t="s">
        <v>235</v>
      </c>
      <c r="D153" s="24">
        <v>2309</v>
      </c>
      <c r="E153" s="24">
        <f>D153-D153*0.02</f>
        <v>2262.82</v>
      </c>
      <c r="F153" s="24">
        <f>D153-D153*0.05</f>
        <v>2193.55</v>
      </c>
      <c r="G153" s="24">
        <v>2079</v>
      </c>
      <c r="H153" s="25">
        <v>44</v>
      </c>
      <c r="I153" s="26"/>
      <c r="J153" s="26"/>
      <c r="K153" s="26"/>
      <c r="L153" s="26"/>
    </row>
    <row r="154" spans="1:12" ht="25.5">
      <c r="A154" s="21" t="s">
        <v>236</v>
      </c>
      <c r="B154" s="22" t="s">
        <v>213</v>
      </c>
      <c r="C154" s="23" t="s">
        <v>237</v>
      </c>
      <c r="D154" s="24">
        <v>2233</v>
      </c>
      <c r="E154" s="24">
        <v>2189</v>
      </c>
      <c r="F154" s="24">
        <v>2122</v>
      </c>
      <c r="G154" s="24">
        <f>D154-D154*0.1</f>
        <v>2009.7</v>
      </c>
      <c r="H154" s="25">
        <v>27</v>
      </c>
      <c r="I154" s="26"/>
      <c r="J154" s="26"/>
      <c r="K154" s="26"/>
      <c r="L154" s="26"/>
    </row>
    <row r="155" spans="1:12" ht="25.5">
      <c r="A155" s="21" t="s">
        <v>238</v>
      </c>
      <c r="B155" s="22" t="s">
        <v>213</v>
      </c>
      <c r="C155" s="23" t="s">
        <v>239</v>
      </c>
      <c r="D155" s="24">
        <v>2349</v>
      </c>
      <c r="E155" s="24">
        <v>2303</v>
      </c>
      <c r="F155" s="24">
        <f>D155-D155*0.05</f>
        <v>2231.55</v>
      </c>
      <c r="G155" s="24">
        <v>2115</v>
      </c>
      <c r="H155" s="25">
        <v>48</v>
      </c>
      <c r="I155" s="26"/>
      <c r="J155" s="26"/>
      <c r="K155" s="26"/>
      <c r="L155" s="26"/>
    </row>
    <row r="156" spans="1:12" ht="25.5">
      <c r="A156" s="21" t="s">
        <v>240</v>
      </c>
      <c r="B156" s="22" t="s">
        <v>213</v>
      </c>
      <c r="C156" s="23" t="s">
        <v>241</v>
      </c>
      <c r="D156" s="24">
        <v>1615</v>
      </c>
      <c r="E156" s="24">
        <f>D156-D156*0.02</f>
        <v>1582.7</v>
      </c>
      <c r="F156" s="24">
        <v>1535</v>
      </c>
      <c r="G156" s="24">
        <f aca="true" t="shared" si="12" ref="G156:G163">D156-D156*0.1</f>
        <v>1453.5</v>
      </c>
      <c r="H156" s="25">
        <v>32</v>
      </c>
      <c r="I156" s="26"/>
      <c r="J156" s="26"/>
      <c r="K156" s="26"/>
      <c r="L156" s="26"/>
    </row>
    <row r="157" spans="1:12" ht="25.5">
      <c r="A157" s="21" t="s">
        <v>242</v>
      </c>
      <c r="B157" s="22" t="s">
        <v>213</v>
      </c>
      <c r="C157" s="23" t="s">
        <v>243</v>
      </c>
      <c r="D157" s="24">
        <v>2851</v>
      </c>
      <c r="E157" s="24">
        <f>D157-D157*0.02</f>
        <v>2793.98</v>
      </c>
      <c r="F157" s="24">
        <v>2709</v>
      </c>
      <c r="G157" s="24">
        <f t="shared" si="12"/>
        <v>2565.9</v>
      </c>
      <c r="H157" s="25">
        <v>70</v>
      </c>
      <c r="I157" s="26"/>
      <c r="J157" s="26"/>
      <c r="K157" s="26"/>
      <c r="L157" s="26"/>
    </row>
    <row r="158" spans="1:12" ht="25.5">
      <c r="A158" s="21" t="s">
        <v>244</v>
      </c>
      <c r="B158" s="22" t="s">
        <v>213</v>
      </c>
      <c r="C158" s="23" t="s">
        <v>245</v>
      </c>
      <c r="D158" s="24">
        <v>1150</v>
      </c>
      <c r="E158" s="24">
        <f>D158-D158*0.02</f>
        <v>1127</v>
      </c>
      <c r="F158" s="24">
        <f>D158-D158*0.05</f>
        <v>1092.5</v>
      </c>
      <c r="G158" s="24">
        <f t="shared" si="12"/>
        <v>1035</v>
      </c>
      <c r="H158" s="25">
        <v>22</v>
      </c>
      <c r="I158" s="26"/>
      <c r="J158" s="26"/>
      <c r="K158" s="26"/>
      <c r="L158" s="26"/>
    </row>
    <row r="159" spans="1:12" ht="25.5">
      <c r="A159" s="21" t="s">
        <v>246</v>
      </c>
      <c r="B159" s="22" t="s">
        <v>213</v>
      </c>
      <c r="C159" s="23" t="s">
        <v>247</v>
      </c>
      <c r="D159" s="24">
        <v>1170</v>
      </c>
      <c r="E159" s="24">
        <f>D159-D159*0.02</f>
        <v>1146.6</v>
      </c>
      <c r="F159" s="24">
        <f>D159-D159*0.05</f>
        <v>1111.5</v>
      </c>
      <c r="G159" s="24">
        <f t="shared" si="12"/>
        <v>1053</v>
      </c>
      <c r="H159" s="25">
        <v>20</v>
      </c>
      <c r="I159" s="26"/>
      <c r="J159" s="26"/>
      <c r="K159" s="26"/>
      <c r="L159" s="26"/>
    </row>
    <row r="160" spans="1:12" ht="25.5">
      <c r="A160" s="21" t="s">
        <v>248</v>
      </c>
      <c r="B160" s="22" t="s">
        <v>213</v>
      </c>
      <c r="C160" s="23" t="s">
        <v>249</v>
      </c>
      <c r="D160" s="24">
        <v>1461</v>
      </c>
      <c r="E160" s="24">
        <f>D160-D160*0.02</f>
        <v>1431.78</v>
      </c>
      <c r="F160" s="24">
        <f>D160-D160*0.05</f>
        <v>1387.95</v>
      </c>
      <c r="G160" s="24">
        <f t="shared" si="12"/>
        <v>1314.9</v>
      </c>
      <c r="H160" s="25">
        <v>30</v>
      </c>
      <c r="I160" s="26"/>
      <c r="J160" s="26"/>
      <c r="K160" s="26"/>
      <c r="L160" s="26"/>
    </row>
    <row r="161" spans="1:12" ht="24">
      <c r="A161" s="21" t="s">
        <v>250</v>
      </c>
      <c r="B161" s="22" t="s">
        <v>213</v>
      </c>
      <c r="C161" s="23" t="s">
        <v>251</v>
      </c>
      <c r="D161" s="24">
        <v>892</v>
      </c>
      <c r="E161" s="24">
        <v>875</v>
      </c>
      <c r="F161" s="24">
        <v>848</v>
      </c>
      <c r="G161" s="24">
        <f t="shared" si="12"/>
        <v>802.8</v>
      </c>
      <c r="H161" s="25">
        <v>28</v>
      </c>
      <c r="I161" s="26"/>
      <c r="J161" s="26"/>
      <c r="K161" s="26"/>
      <c r="L161" s="26"/>
    </row>
    <row r="162" spans="1:12" ht="12.75">
      <c r="A162" s="21" t="s">
        <v>252</v>
      </c>
      <c r="B162" s="22" t="s">
        <v>253</v>
      </c>
      <c r="C162" s="23" t="s">
        <v>251</v>
      </c>
      <c r="D162" s="24">
        <v>1312</v>
      </c>
      <c r="E162" s="24">
        <f>D162-D162*0.02</f>
        <v>1285.76</v>
      </c>
      <c r="F162" s="24">
        <v>1247</v>
      </c>
      <c r="G162" s="24">
        <f t="shared" si="12"/>
        <v>1180.8</v>
      </c>
      <c r="H162" s="25">
        <v>30</v>
      </c>
      <c r="I162" s="26"/>
      <c r="J162" s="26"/>
      <c r="K162" s="26"/>
      <c r="L162" s="26"/>
    </row>
    <row r="163" spans="1:12" ht="12.75">
      <c r="A163" s="21" t="s">
        <v>254</v>
      </c>
      <c r="B163" s="22" t="s">
        <v>74</v>
      </c>
      <c r="C163" s="23" t="s">
        <v>251</v>
      </c>
      <c r="D163" s="24">
        <v>1184</v>
      </c>
      <c r="E163" s="24">
        <v>1161</v>
      </c>
      <c r="F163" s="24">
        <f>D163-D163*0.05</f>
        <v>1124.8</v>
      </c>
      <c r="G163" s="24">
        <f t="shared" si="12"/>
        <v>1065.6</v>
      </c>
      <c r="H163" s="25">
        <v>30</v>
      </c>
      <c r="I163" s="26"/>
      <c r="J163" s="26"/>
      <c r="K163" s="26"/>
      <c r="L163" s="26"/>
    </row>
    <row r="164" spans="1:12" ht="36">
      <c r="A164" s="21" t="s">
        <v>255</v>
      </c>
      <c r="B164" s="22" t="s">
        <v>256</v>
      </c>
      <c r="C164" s="23" t="s">
        <v>257</v>
      </c>
      <c r="D164" s="24">
        <v>2038</v>
      </c>
      <c r="E164" s="24">
        <v>1998</v>
      </c>
      <c r="F164" s="24">
        <v>1937</v>
      </c>
      <c r="G164" s="24">
        <v>1835</v>
      </c>
      <c r="H164" s="25">
        <v>45</v>
      </c>
      <c r="I164" s="26"/>
      <c r="J164" s="26"/>
      <c r="K164" s="26"/>
      <c r="L164" s="26"/>
    </row>
    <row r="165" spans="1:12" ht="24">
      <c r="A165" s="21" t="s">
        <v>258</v>
      </c>
      <c r="B165" s="22" t="s">
        <v>213</v>
      </c>
      <c r="C165" s="23" t="s">
        <v>259</v>
      </c>
      <c r="D165" s="24">
        <v>959</v>
      </c>
      <c r="E165" s="24">
        <f>D165-D165*0.02</f>
        <v>939.82</v>
      </c>
      <c r="F165" s="24">
        <v>912</v>
      </c>
      <c r="G165" s="24">
        <v>864</v>
      </c>
      <c r="H165" s="25">
        <v>24</v>
      </c>
      <c r="I165" s="26"/>
      <c r="J165" s="26"/>
      <c r="K165" s="26"/>
      <c r="L165" s="26"/>
    </row>
    <row r="166" spans="1:12" ht="36">
      <c r="A166" s="21" t="s">
        <v>260</v>
      </c>
      <c r="B166" s="22" t="s">
        <v>261</v>
      </c>
      <c r="C166" s="23" t="s">
        <v>262</v>
      </c>
      <c r="D166" s="24">
        <v>1373</v>
      </c>
      <c r="E166" s="24">
        <f>D166-D166*0.02</f>
        <v>1345.54</v>
      </c>
      <c r="F166" s="24">
        <v>1305</v>
      </c>
      <c r="G166" s="24">
        <f>D166-D166*0.1</f>
        <v>1235.7</v>
      </c>
      <c r="H166" s="25">
        <v>30</v>
      </c>
      <c r="I166" s="26"/>
      <c r="J166" s="26"/>
      <c r="K166" s="26"/>
      <c r="L166" s="26"/>
    </row>
    <row r="167" spans="1:12" ht="25.5">
      <c r="A167" s="21" t="s">
        <v>263</v>
      </c>
      <c r="B167" s="22" t="s">
        <v>169</v>
      </c>
      <c r="C167" s="23" t="s">
        <v>262</v>
      </c>
      <c r="D167" s="24">
        <v>1700</v>
      </c>
      <c r="E167" s="24">
        <f>D167-D167*0.02</f>
        <v>1666</v>
      </c>
      <c r="F167" s="24">
        <f>D167-D167*0.05</f>
        <v>1615</v>
      </c>
      <c r="G167" s="24">
        <f>D167-D167*0.1</f>
        <v>1530</v>
      </c>
      <c r="H167" s="25">
        <v>30</v>
      </c>
      <c r="I167" s="26"/>
      <c r="J167" s="26"/>
      <c r="K167" s="26"/>
      <c r="L167" s="26"/>
    </row>
    <row r="168" spans="1:12" ht="12.75">
      <c r="A168" s="21" t="s">
        <v>264</v>
      </c>
      <c r="B168" s="22" t="s">
        <v>265</v>
      </c>
      <c r="C168" s="23" t="s">
        <v>262</v>
      </c>
      <c r="D168" s="24">
        <v>1300</v>
      </c>
      <c r="E168" s="24">
        <f>D168-D168*0.02</f>
        <v>1274</v>
      </c>
      <c r="F168" s="24">
        <f>D168-D168*0.05</f>
        <v>1235</v>
      </c>
      <c r="G168" s="24">
        <f>D168-D168*0.1</f>
        <v>1170</v>
      </c>
      <c r="H168" s="25">
        <v>30</v>
      </c>
      <c r="I168" s="26"/>
      <c r="J168" s="26"/>
      <c r="K168" s="26"/>
      <c r="L168" s="26"/>
    </row>
    <row r="169" spans="1:12" ht="25.5">
      <c r="A169" s="21" t="s">
        <v>266</v>
      </c>
      <c r="B169" s="22" t="s">
        <v>213</v>
      </c>
      <c r="C169" s="23" t="s">
        <v>267</v>
      </c>
      <c r="D169" s="24">
        <v>1754</v>
      </c>
      <c r="E169" s="24">
        <f>D169-D169*0.02</f>
        <v>1718.92</v>
      </c>
      <c r="F169" s="24">
        <v>1667</v>
      </c>
      <c r="G169" s="24">
        <f>D169-D169*0.1</f>
        <v>1578.6</v>
      </c>
      <c r="H169" s="25">
        <v>40</v>
      </c>
      <c r="I169" s="26"/>
      <c r="J169" s="26"/>
      <c r="K169" s="26"/>
      <c r="L169" s="26"/>
    </row>
    <row r="170" spans="1:12" ht="25.5">
      <c r="A170" s="21" t="s">
        <v>268</v>
      </c>
      <c r="B170" s="22" t="s">
        <v>269</v>
      </c>
      <c r="C170" s="23" t="s">
        <v>270</v>
      </c>
      <c r="D170" s="24">
        <v>3246</v>
      </c>
      <c r="E170" s="24">
        <v>3182</v>
      </c>
      <c r="F170" s="24">
        <f>D170-D170*0.05</f>
        <v>3083.7</v>
      </c>
      <c r="G170" s="24">
        <v>2922</v>
      </c>
      <c r="H170" s="25">
        <v>68</v>
      </c>
      <c r="I170" s="26"/>
      <c r="J170" s="26"/>
      <c r="K170" s="26"/>
      <c r="L170" s="26"/>
    </row>
    <row r="171" spans="1:12" ht="25.5">
      <c r="A171" s="21" t="s">
        <v>271</v>
      </c>
      <c r="B171" s="22" t="s">
        <v>74</v>
      </c>
      <c r="C171" s="23" t="s">
        <v>272</v>
      </c>
      <c r="D171" s="24">
        <v>2960</v>
      </c>
      <c r="E171" s="24">
        <f>D171-D171*0.02</f>
        <v>2900.8</v>
      </c>
      <c r="F171" s="24">
        <f>D171-D171*0.05</f>
        <v>2812</v>
      </c>
      <c r="G171" s="24">
        <f>D171-D171*0.1</f>
        <v>2664</v>
      </c>
      <c r="H171" s="25">
        <v>70</v>
      </c>
      <c r="I171" s="26"/>
      <c r="J171" s="26"/>
      <c r="K171" s="26"/>
      <c r="L171" s="26"/>
    </row>
    <row r="172" spans="1:12" ht="25.5">
      <c r="A172" s="21" t="s">
        <v>273</v>
      </c>
      <c r="B172" s="22" t="s">
        <v>74</v>
      </c>
      <c r="C172" s="23" t="s">
        <v>274</v>
      </c>
      <c r="D172" s="24">
        <v>2098</v>
      </c>
      <c r="E172" s="24">
        <v>2057</v>
      </c>
      <c r="F172" s="24">
        <v>1994</v>
      </c>
      <c r="G172" s="24">
        <v>1889</v>
      </c>
      <c r="H172" s="25">
        <v>50</v>
      </c>
      <c r="I172" s="26"/>
      <c r="J172" s="26"/>
      <c r="K172" s="26"/>
      <c r="L172" s="26"/>
    </row>
    <row r="173" spans="1:12" s="45" customFormat="1" ht="12.75">
      <c r="A173" s="38"/>
      <c r="B173" s="39"/>
      <c r="C173" s="40"/>
      <c r="D173" s="41"/>
      <c r="E173" s="42"/>
      <c r="F173" s="42"/>
      <c r="G173" s="42"/>
      <c r="H173" s="43"/>
      <c r="I173" s="44"/>
      <c r="J173" s="44"/>
      <c r="K173" s="44"/>
      <c r="L173" s="44"/>
    </row>
    <row r="174" spans="1:8" s="45" customFormat="1" ht="61.5" customHeight="1">
      <c r="A174" s="138" t="s">
        <v>275</v>
      </c>
      <c r="B174" s="138"/>
      <c r="C174" s="138"/>
      <c r="D174" s="138"/>
      <c r="E174" s="138"/>
      <c r="F174" s="138"/>
      <c r="G174" s="138"/>
      <c r="H174" s="138"/>
    </row>
    <row r="175" spans="1:17" s="45" customFormat="1" ht="12.75">
      <c r="A175" s="46"/>
      <c r="B175" s="47"/>
      <c r="C175" s="48"/>
      <c r="D175" s="46"/>
      <c r="E175" s="46"/>
      <c r="F175" s="46"/>
      <c r="G175" s="46"/>
      <c r="H175" s="49"/>
      <c r="I175" s="50"/>
      <c r="J175" s="50"/>
      <c r="K175" s="50"/>
      <c r="L175" s="50"/>
      <c r="M175" s="50"/>
      <c r="N175" s="51"/>
      <c r="O175" s="51"/>
      <c r="P175" s="51"/>
      <c r="Q175" s="51"/>
    </row>
    <row r="176" spans="1:8" s="45" customFormat="1" ht="12.75">
      <c r="A176" s="50" t="s">
        <v>276</v>
      </c>
      <c r="B176" s="52"/>
      <c r="C176" s="53" t="s">
        <v>277</v>
      </c>
      <c r="D176" s="50"/>
      <c r="E176" s="51"/>
      <c r="F176" s="54"/>
      <c r="G176" s="49"/>
      <c r="H176" s="49"/>
    </row>
    <row r="177" spans="1:8" ht="12.75">
      <c r="A177" s="50" t="s">
        <v>278</v>
      </c>
      <c r="B177" s="52"/>
      <c r="C177" s="50" t="s">
        <v>279</v>
      </c>
      <c r="D177" s="50"/>
      <c r="E177" s="51"/>
      <c r="F177" s="55"/>
      <c r="G177" s="3"/>
      <c r="H177" s="3"/>
    </row>
    <row r="178" spans="1:6" ht="12.75">
      <c r="A178" s="53"/>
      <c r="B178" s="56"/>
      <c r="C178" s="57"/>
      <c r="D178" s="55"/>
      <c r="E178" s="55"/>
      <c r="F178" s="55"/>
    </row>
    <row r="179" spans="1:6" ht="12.75">
      <c r="A179" s="55"/>
      <c r="B179" s="56"/>
      <c r="C179" s="57"/>
      <c r="D179" s="55"/>
      <c r="E179" s="55"/>
      <c r="F179" s="55"/>
    </row>
  </sheetData>
  <sheetProtection selectLockedCells="1" selectUnlockedCells="1"/>
  <mergeCells count="11">
    <mergeCell ref="A11:A12"/>
    <mergeCell ref="B11:B12"/>
    <mergeCell ref="C11:C12"/>
    <mergeCell ref="A21:H21"/>
    <mergeCell ref="A44:H44"/>
    <mergeCell ref="A85:H85"/>
    <mergeCell ref="A118:H118"/>
    <mergeCell ref="A119:H119"/>
    <mergeCell ref="A126:H126"/>
    <mergeCell ref="A140:H140"/>
    <mergeCell ref="A174:H174"/>
  </mergeCells>
  <printOptions/>
  <pageMargins left="0.2298611111111111" right="0.25972222222222224" top="0.19652777777777777" bottom="0.3597222222222222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42"/>
  <sheetViews>
    <sheetView zoomScalePageLayoutView="0" workbookViewId="0" topLeftCell="A25">
      <selection activeCell="E37" sqref="E37"/>
    </sheetView>
  </sheetViews>
  <sheetFormatPr defaultColWidth="11.57421875" defaultRowHeight="12.75"/>
  <cols>
    <col min="1" max="1" width="1.57421875" style="0" customWidth="1"/>
    <col min="2" max="2" width="27.28125" style="0" customWidth="1"/>
    <col min="3" max="3" width="11.57421875" style="0" customWidth="1"/>
    <col min="4" max="4" width="13.00390625" style="0" customWidth="1"/>
    <col min="5" max="5" width="11.57421875" style="0" customWidth="1"/>
    <col min="6" max="6" width="9.57421875" style="0" customWidth="1"/>
    <col min="7" max="7" width="9.7109375" style="0" customWidth="1"/>
    <col min="8" max="8" width="11.57421875" style="0" customWidth="1"/>
    <col min="9" max="9" width="7.28125" style="0" customWidth="1"/>
  </cols>
  <sheetData>
    <row r="1" spans="2:8" ht="12.75">
      <c r="B1" s="6" t="s">
        <v>653</v>
      </c>
      <c r="C1" s="58"/>
      <c r="D1" s="2"/>
      <c r="F1" s="4"/>
      <c r="G1" s="7" t="s">
        <v>1</v>
      </c>
      <c r="H1" s="3"/>
    </row>
    <row r="2" spans="2:9" ht="12.75">
      <c r="B2" s="8" t="s">
        <v>654</v>
      </c>
      <c r="C2" s="58"/>
      <c r="D2" s="2"/>
      <c r="G2" s="8" t="s">
        <v>3</v>
      </c>
      <c r="I2" s="3"/>
    </row>
    <row r="3" spans="2:9" ht="12.75">
      <c r="B3" s="8" t="s">
        <v>655</v>
      </c>
      <c r="C3" s="58"/>
      <c r="D3" s="2"/>
      <c r="E3" s="4"/>
      <c r="F3" s="4"/>
      <c r="G3" s="8" t="s">
        <v>5</v>
      </c>
      <c r="H3" s="4"/>
      <c r="I3" s="3"/>
    </row>
    <row r="4" spans="2:9" ht="12.75">
      <c r="B4" s="8" t="s">
        <v>656</v>
      </c>
      <c r="C4" s="9"/>
      <c r="D4" s="2"/>
      <c r="E4" s="4"/>
      <c r="F4" s="4"/>
      <c r="G4" s="8" t="s">
        <v>7</v>
      </c>
      <c r="H4" s="4"/>
      <c r="I4" s="3"/>
    </row>
    <row r="5" spans="2:9" ht="12.75">
      <c r="B5" s="6" t="s">
        <v>657</v>
      </c>
      <c r="C5" s="9"/>
      <c r="D5" s="2"/>
      <c r="E5" s="4"/>
      <c r="F5" s="4"/>
      <c r="G5" s="8" t="s">
        <v>9</v>
      </c>
      <c r="H5" s="4"/>
      <c r="I5" s="3"/>
    </row>
    <row r="6" spans="2:9" ht="12.75">
      <c r="B6" s="6" t="s">
        <v>458</v>
      </c>
      <c r="C6" s="9"/>
      <c r="D6" s="2"/>
      <c r="E6" s="4"/>
      <c r="F6" s="4"/>
      <c r="G6" s="8" t="s">
        <v>11</v>
      </c>
      <c r="H6" s="4"/>
      <c r="I6" s="3"/>
    </row>
    <row r="7" spans="2:9" ht="7.5" customHeight="1">
      <c r="B7" s="6"/>
      <c r="C7" s="9"/>
      <c r="D7" s="2"/>
      <c r="E7" s="4"/>
      <c r="F7" s="4"/>
      <c r="G7" s="8"/>
      <c r="H7" s="4"/>
      <c r="I7" s="3"/>
    </row>
    <row r="8" spans="2:9" ht="18">
      <c r="B8" s="97" t="s">
        <v>702</v>
      </c>
      <c r="C8" s="98"/>
      <c r="D8" s="99"/>
      <c r="E8" s="100"/>
      <c r="F8" s="100"/>
      <c r="G8" s="100"/>
      <c r="H8" s="100"/>
      <c r="I8" s="100"/>
    </row>
    <row r="9" spans="2:9" ht="21.75" customHeight="1">
      <c r="B9" s="139" t="s">
        <v>13</v>
      </c>
      <c r="C9" s="139" t="s">
        <v>14</v>
      </c>
      <c r="D9" s="144" t="s">
        <v>15</v>
      </c>
      <c r="E9" s="16" t="s">
        <v>16</v>
      </c>
      <c r="F9" s="17" t="s">
        <v>17</v>
      </c>
      <c r="G9" s="17" t="s">
        <v>18</v>
      </c>
      <c r="H9" s="17" t="s">
        <v>19</v>
      </c>
      <c r="I9" s="17" t="s">
        <v>20</v>
      </c>
    </row>
    <row r="10" spans="2:9" ht="12.75">
      <c r="B10" s="139"/>
      <c r="C10" s="139"/>
      <c r="D10" s="144"/>
      <c r="E10" s="63" t="s">
        <v>21</v>
      </c>
      <c r="F10" s="64">
        <v>0.02</v>
      </c>
      <c r="G10" s="64">
        <v>0.05</v>
      </c>
      <c r="H10" s="64">
        <v>0.1</v>
      </c>
      <c r="I10" s="64" t="s">
        <v>22</v>
      </c>
    </row>
    <row r="11" spans="2:9" ht="24.75" customHeight="1">
      <c r="B11" s="101" t="s">
        <v>703</v>
      </c>
      <c r="C11" s="102" t="s">
        <v>704</v>
      </c>
      <c r="D11" s="103" t="s">
        <v>705</v>
      </c>
      <c r="E11" s="25">
        <v>965</v>
      </c>
      <c r="F11" s="81">
        <f>E11-E11*0.02</f>
        <v>945.7</v>
      </c>
      <c r="G11" s="81">
        <f>E11-E11*0.05</f>
        <v>916.75</v>
      </c>
      <c r="H11" s="81">
        <f>E11-E11*0.1</f>
        <v>868.5</v>
      </c>
      <c r="I11" s="27">
        <v>17</v>
      </c>
    </row>
    <row r="12" spans="2:9" ht="21" customHeight="1">
      <c r="B12" s="101" t="s">
        <v>706</v>
      </c>
      <c r="C12" s="102" t="s">
        <v>704</v>
      </c>
      <c r="D12" s="103" t="s">
        <v>707</v>
      </c>
      <c r="E12" s="25">
        <v>742</v>
      </c>
      <c r="F12" s="81">
        <v>728</v>
      </c>
      <c r="G12" s="81">
        <f>E12-E12*0.05</f>
        <v>704.9</v>
      </c>
      <c r="H12" s="81">
        <f>E12-E12*0.1</f>
        <v>667.8</v>
      </c>
      <c r="I12" s="27">
        <v>11</v>
      </c>
    </row>
    <row r="13" spans="2:9" ht="24" customHeight="1">
      <c r="B13" s="101" t="s">
        <v>708</v>
      </c>
      <c r="C13" s="102" t="s">
        <v>704</v>
      </c>
      <c r="D13" s="103" t="s">
        <v>709</v>
      </c>
      <c r="E13" s="25">
        <v>636</v>
      </c>
      <c r="F13" s="81">
        <v>624</v>
      </c>
      <c r="G13" s="81">
        <v>605</v>
      </c>
      <c r="H13" s="81">
        <v>573</v>
      </c>
      <c r="I13" s="27">
        <v>8</v>
      </c>
    </row>
    <row r="14" spans="2:9" ht="23.25" customHeight="1">
      <c r="B14" s="101" t="s">
        <v>710</v>
      </c>
      <c r="C14" s="102" t="s">
        <v>692</v>
      </c>
      <c r="D14" s="103" t="s">
        <v>711</v>
      </c>
      <c r="E14" s="25">
        <v>1145</v>
      </c>
      <c r="F14" s="81">
        <v>1123</v>
      </c>
      <c r="G14" s="81">
        <f>E14-E14*0.05</f>
        <v>1087.75</v>
      </c>
      <c r="H14" s="81">
        <f>E14-E14*0.1</f>
        <v>1030.5</v>
      </c>
      <c r="I14" s="27">
        <v>15</v>
      </c>
    </row>
    <row r="15" spans="2:9" ht="25.5" customHeight="1">
      <c r="B15" s="101" t="s">
        <v>712</v>
      </c>
      <c r="C15" s="102" t="s">
        <v>692</v>
      </c>
      <c r="D15" s="103" t="s">
        <v>713</v>
      </c>
      <c r="E15" s="25">
        <v>2142</v>
      </c>
      <c r="F15" s="81">
        <v>2100</v>
      </c>
      <c r="G15" s="81">
        <f>E15-E15*0.05</f>
        <v>2034.9</v>
      </c>
      <c r="H15" s="81">
        <f>E15-E15*0.1</f>
        <v>1927.8</v>
      </c>
      <c r="I15" s="27">
        <v>27</v>
      </c>
    </row>
    <row r="16" spans="2:9" ht="24.75" customHeight="1">
      <c r="B16" s="101" t="s">
        <v>714</v>
      </c>
      <c r="C16" s="102" t="s">
        <v>715</v>
      </c>
      <c r="D16" s="103" t="s">
        <v>716</v>
      </c>
      <c r="E16" s="25">
        <v>4293</v>
      </c>
      <c r="F16" s="81">
        <v>4208</v>
      </c>
      <c r="G16" s="81">
        <v>4079</v>
      </c>
      <c r="H16" s="81">
        <f>E16-E16*0.1</f>
        <v>3863.7</v>
      </c>
      <c r="I16" s="27">
        <v>85</v>
      </c>
    </row>
    <row r="17" spans="2:9" ht="24.75" customHeight="1">
      <c r="B17" s="101" t="s">
        <v>717</v>
      </c>
      <c r="C17" s="102" t="s">
        <v>718</v>
      </c>
      <c r="D17" s="103" t="s">
        <v>719</v>
      </c>
      <c r="E17" s="25">
        <v>2862</v>
      </c>
      <c r="F17" s="81">
        <f>E17-E17*0.02</f>
        <v>2804.76</v>
      </c>
      <c r="G17" s="81">
        <f>E17-E17*0.05</f>
        <v>2718.9</v>
      </c>
      <c r="H17" s="81">
        <f>E17-E17*0.1</f>
        <v>2575.8</v>
      </c>
      <c r="I17" s="27">
        <v>55</v>
      </c>
    </row>
    <row r="18" spans="2:9" ht="24.75" customHeight="1">
      <c r="B18" s="21" t="s">
        <v>720</v>
      </c>
      <c r="C18" s="102" t="s">
        <v>718</v>
      </c>
      <c r="D18" s="25" t="s">
        <v>721</v>
      </c>
      <c r="E18" s="105">
        <v>3233</v>
      </c>
      <c r="F18" s="81">
        <v>3169</v>
      </c>
      <c r="G18" s="81">
        <v>3072</v>
      </c>
      <c r="H18" s="81">
        <f>E18-E18*0.1</f>
        <v>2909.7</v>
      </c>
      <c r="I18" s="27">
        <v>157</v>
      </c>
    </row>
    <row r="19" spans="2:9" ht="24.75" customHeight="1">
      <c r="B19" s="21" t="s">
        <v>676</v>
      </c>
      <c r="C19" s="102" t="s">
        <v>718</v>
      </c>
      <c r="D19" s="25" t="s">
        <v>722</v>
      </c>
      <c r="E19" s="105">
        <v>2926</v>
      </c>
      <c r="F19" s="81">
        <v>2868</v>
      </c>
      <c r="G19" s="81">
        <f aca="true" t="shared" si="0" ref="G19:G26">E19-E19*0.05</f>
        <v>2779.7</v>
      </c>
      <c r="H19" s="81">
        <v>2634</v>
      </c>
      <c r="I19" s="27">
        <v>108</v>
      </c>
    </row>
    <row r="20" spans="2:9" ht="25.5" customHeight="1">
      <c r="B20" s="101" t="s">
        <v>723</v>
      </c>
      <c r="C20" s="102" t="s">
        <v>718</v>
      </c>
      <c r="D20" s="103" t="s">
        <v>724</v>
      </c>
      <c r="E20" s="25">
        <v>1421</v>
      </c>
      <c r="F20" s="81">
        <f>E20-E20*0.02</f>
        <v>1392.58</v>
      </c>
      <c r="G20" s="81">
        <f t="shared" si="0"/>
        <v>1349.95</v>
      </c>
      <c r="H20" s="81">
        <f>E20-E20*0.1</f>
        <v>1278.9</v>
      </c>
      <c r="I20" s="27">
        <v>38</v>
      </c>
    </row>
    <row r="21" spans="2:9" ht="24.75" customHeight="1">
      <c r="B21" s="101" t="s">
        <v>725</v>
      </c>
      <c r="C21" s="102" t="s">
        <v>718</v>
      </c>
      <c r="D21" s="103" t="s">
        <v>726</v>
      </c>
      <c r="E21" s="25">
        <v>1961</v>
      </c>
      <c r="F21" s="81">
        <f>E21-E21*0.02</f>
        <v>1921.78</v>
      </c>
      <c r="G21" s="81">
        <f t="shared" si="0"/>
        <v>1862.95</v>
      </c>
      <c r="H21" s="81">
        <f>E21-E21*0.1</f>
        <v>1764.9</v>
      </c>
      <c r="I21" s="27">
        <v>38</v>
      </c>
    </row>
    <row r="22" spans="2:9" ht="26.25" customHeight="1">
      <c r="B22" s="101" t="s">
        <v>727</v>
      </c>
      <c r="C22" s="102" t="s">
        <v>728</v>
      </c>
      <c r="D22" s="103" t="s">
        <v>729</v>
      </c>
      <c r="E22" s="25">
        <v>1484</v>
      </c>
      <c r="F22" s="81">
        <v>1455</v>
      </c>
      <c r="G22" s="81">
        <f t="shared" si="0"/>
        <v>1409.8</v>
      </c>
      <c r="H22" s="81">
        <f>E22-E22*0.1</f>
        <v>1335.6</v>
      </c>
      <c r="I22" s="27">
        <v>27</v>
      </c>
    </row>
    <row r="23" spans="2:9" ht="27" customHeight="1">
      <c r="B23" s="101" t="s">
        <v>730</v>
      </c>
      <c r="C23" s="102" t="s">
        <v>718</v>
      </c>
      <c r="D23" s="103" t="s">
        <v>731</v>
      </c>
      <c r="E23" s="25">
        <v>4028</v>
      </c>
      <c r="F23" s="81">
        <v>3948</v>
      </c>
      <c r="G23" s="81">
        <f t="shared" si="0"/>
        <v>3826.6</v>
      </c>
      <c r="H23" s="81">
        <v>3626</v>
      </c>
      <c r="I23" s="27">
        <v>157</v>
      </c>
    </row>
    <row r="24" spans="2:9" ht="30" customHeight="1">
      <c r="B24" s="101" t="s">
        <v>732</v>
      </c>
      <c r="C24" s="102" t="s">
        <v>718</v>
      </c>
      <c r="D24" s="103" t="s">
        <v>731</v>
      </c>
      <c r="E24" s="25">
        <v>3244</v>
      </c>
      <c r="F24" s="81">
        <v>3180</v>
      </c>
      <c r="G24" s="81">
        <f t="shared" si="0"/>
        <v>3081.8</v>
      </c>
      <c r="H24" s="81">
        <f>E24-E24*0.1</f>
        <v>2919.6</v>
      </c>
      <c r="I24" s="27">
        <v>81</v>
      </c>
    </row>
    <row r="25" spans="2:9" ht="27" customHeight="1">
      <c r="B25" s="101" t="s">
        <v>733</v>
      </c>
      <c r="C25" s="102" t="s">
        <v>718</v>
      </c>
      <c r="D25" s="103" t="s">
        <v>734</v>
      </c>
      <c r="E25" s="25">
        <v>4929</v>
      </c>
      <c r="F25" s="81">
        <v>4831</v>
      </c>
      <c r="G25" s="81">
        <f t="shared" si="0"/>
        <v>4682.55</v>
      </c>
      <c r="H25" s="81">
        <v>4437</v>
      </c>
      <c r="I25" s="27">
        <v>239</v>
      </c>
    </row>
    <row r="26" spans="2:9" ht="27" customHeight="1">
      <c r="B26" s="101" t="s">
        <v>735</v>
      </c>
      <c r="C26" s="102" t="s">
        <v>692</v>
      </c>
      <c r="D26" s="103"/>
      <c r="E26" s="25">
        <v>1029</v>
      </c>
      <c r="F26" s="81">
        <v>1009</v>
      </c>
      <c r="G26" s="81">
        <f t="shared" si="0"/>
        <v>977.55</v>
      </c>
      <c r="H26" s="81">
        <v>927</v>
      </c>
      <c r="I26" s="27">
        <v>35</v>
      </c>
    </row>
    <row r="27" spans="2:9" ht="27.75" customHeight="1">
      <c r="B27" s="101" t="s">
        <v>736</v>
      </c>
      <c r="C27" s="102" t="s">
        <v>718</v>
      </c>
      <c r="D27" s="103" t="s">
        <v>737</v>
      </c>
      <c r="E27" s="25">
        <v>8215</v>
      </c>
      <c r="F27" s="81">
        <f aca="true" t="shared" si="1" ref="F27:F37">E27-E27*0.02</f>
        <v>8050.7</v>
      </c>
      <c r="G27" s="81">
        <v>7805</v>
      </c>
      <c r="H27" s="81">
        <f>E27-E27*0.1</f>
        <v>7393.5</v>
      </c>
      <c r="I27" s="27">
        <v>312</v>
      </c>
    </row>
    <row r="28" spans="2:9" ht="26.25" customHeight="1">
      <c r="B28" s="101" t="s">
        <v>738</v>
      </c>
      <c r="C28" s="102" t="s">
        <v>718</v>
      </c>
      <c r="D28" s="103" t="s">
        <v>739</v>
      </c>
      <c r="E28" s="25">
        <v>10600</v>
      </c>
      <c r="F28" s="81">
        <f t="shared" si="1"/>
        <v>10388</v>
      </c>
      <c r="G28" s="81">
        <f aca="true" t="shared" si="2" ref="G28:G37">E28-E28*0.05</f>
        <v>10070</v>
      </c>
      <c r="H28" s="81">
        <f>E28-E28*0.1</f>
        <v>9540</v>
      </c>
      <c r="I28" s="27">
        <v>410</v>
      </c>
    </row>
    <row r="29" spans="2:9" ht="24.75" customHeight="1">
      <c r="B29" s="21" t="s">
        <v>740</v>
      </c>
      <c r="C29" s="102" t="s">
        <v>718</v>
      </c>
      <c r="D29" s="104" t="s">
        <v>741</v>
      </c>
      <c r="E29" s="105">
        <v>3668</v>
      </c>
      <c r="F29" s="81">
        <f t="shared" si="1"/>
        <v>3594.64</v>
      </c>
      <c r="G29" s="81">
        <f t="shared" si="2"/>
        <v>3484.6</v>
      </c>
      <c r="H29" s="81">
        <v>3302</v>
      </c>
      <c r="I29" s="27">
        <v>168</v>
      </c>
    </row>
    <row r="30" spans="2:9" ht="24.75" customHeight="1">
      <c r="B30" s="21" t="s">
        <v>742</v>
      </c>
      <c r="C30" s="102" t="s">
        <v>715</v>
      </c>
      <c r="D30" s="104"/>
      <c r="E30" s="105">
        <v>1007</v>
      </c>
      <c r="F30" s="81">
        <f t="shared" si="1"/>
        <v>986.86</v>
      </c>
      <c r="G30" s="81">
        <f t="shared" si="2"/>
        <v>956.65</v>
      </c>
      <c r="H30" s="81">
        <v>907</v>
      </c>
      <c r="I30" s="27">
        <v>25</v>
      </c>
    </row>
    <row r="31" spans="2:9" ht="24.75" customHeight="1">
      <c r="B31" s="21" t="s">
        <v>743</v>
      </c>
      <c r="C31" s="102" t="s">
        <v>692</v>
      </c>
      <c r="D31" s="104"/>
      <c r="E31" s="105">
        <v>689</v>
      </c>
      <c r="F31" s="81">
        <f t="shared" si="1"/>
        <v>675.22</v>
      </c>
      <c r="G31" s="81">
        <f t="shared" si="2"/>
        <v>654.55</v>
      </c>
      <c r="H31" s="81">
        <v>621</v>
      </c>
      <c r="I31" s="27">
        <v>13</v>
      </c>
    </row>
    <row r="32" spans="2:9" ht="24.75" customHeight="1">
      <c r="B32" s="21" t="s">
        <v>744</v>
      </c>
      <c r="C32" s="102" t="s">
        <v>718</v>
      </c>
      <c r="D32" s="104" t="s">
        <v>745</v>
      </c>
      <c r="E32" s="105">
        <v>4664</v>
      </c>
      <c r="F32" s="81">
        <f t="shared" si="1"/>
        <v>4570.72</v>
      </c>
      <c r="G32" s="81">
        <f t="shared" si="2"/>
        <v>4430.8</v>
      </c>
      <c r="H32" s="81">
        <f>E32-E32*0.1</f>
        <v>4197.6</v>
      </c>
      <c r="I32" s="27">
        <v>192</v>
      </c>
    </row>
    <row r="33" spans="2:9" ht="25.5" customHeight="1">
      <c r="B33" s="21" t="s">
        <v>746</v>
      </c>
      <c r="C33" s="102" t="s">
        <v>704</v>
      </c>
      <c r="D33" s="104" t="s">
        <v>747</v>
      </c>
      <c r="E33" s="105">
        <v>1007</v>
      </c>
      <c r="F33" s="81">
        <f t="shared" si="1"/>
        <v>986.86</v>
      </c>
      <c r="G33" s="81">
        <f t="shared" si="2"/>
        <v>956.65</v>
      </c>
      <c r="H33" s="81">
        <v>907</v>
      </c>
      <c r="I33" s="27">
        <v>17</v>
      </c>
    </row>
    <row r="34" spans="2:9" ht="23.25" customHeight="1">
      <c r="B34" s="21" t="s">
        <v>748</v>
      </c>
      <c r="C34" s="102" t="s">
        <v>718</v>
      </c>
      <c r="D34" s="104" t="s">
        <v>749</v>
      </c>
      <c r="E34" s="105">
        <v>3710</v>
      </c>
      <c r="F34" s="81">
        <f t="shared" si="1"/>
        <v>3635.8</v>
      </c>
      <c r="G34" s="81">
        <f t="shared" si="2"/>
        <v>3524.5</v>
      </c>
      <c r="H34" s="81">
        <f>E34-E34*0.1</f>
        <v>3339</v>
      </c>
      <c r="I34" s="27">
        <v>139</v>
      </c>
    </row>
    <row r="35" spans="2:9" ht="23.25" customHeight="1">
      <c r="B35" s="21" t="s">
        <v>750</v>
      </c>
      <c r="C35" s="102" t="s">
        <v>704</v>
      </c>
      <c r="D35" s="104" t="s">
        <v>751</v>
      </c>
      <c r="E35" s="105">
        <v>6360</v>
      </c>
      <c r="F35" s="81">
        <f t="shared" si="1"/>
        <v>6232.8</v>
      </c>
      <c r="G35" s="81">
        <f t="shared" si="2"/>
        <v>6042</v>
      </c>
      <c r="H35" s="81">
        <f>E35-E35*0.1</f>
        <v>5724</v>
      </c>
      <c r="I35" s="27">
        <v>175</v>
      </c>
    </row>
    <row r="36" spans="2:9" ht="23.25" customHeight="1">
      <c r="B36" s="21" t="s">
        <v>752</v>
      </c>
      <c r="C36" s="102" t="s">
        <v>704</v>
      </c>
      <c r="D36" s="104" t="s">
        <v>753</v>
      </c>
      <c r="E36" s="105">
        <v>4450</v>
      </c>
      <c r="F36" s="81">
        <f t="shared" si="1"/>
        <v>4361</v>
      </c>
      <c r="G36" s="81">
        <f t="shared" si="2"/>
        <v>4227.5</v>
      </c>
      <c r="H36" s="81">
        <f>E36-E36*0.1</f>
        <v>4005</v>
      </c>
      <c r="I36" s="27"/>
    </row>
    <row r="37" spans="2:9" ht="23.25" customHeight="1">
      <c r="B37" s="21" t="s">
        <v>754</v>
      </c>
      <c r="C37" s="102" t="s">
        <v>704</v>
      </c>
      <c r="D37" s="104" t="s">
        <v>755</v>
      </c>
      <c r="E37" s="105">
        <v>4770</v>
      </c>
      <c r="F37" s="81">
        <f t="shared" si="1"/>
        <v>4674.6</v>
      </c>
      <c r="G37" s="81">
        <f t="shared" si="2"/>
        <v>4531.5</v>
      </c>
      <c r="H37" s="81">
        <f>E37-E37*0.1</f>
        <v>4293</v>
      </c>
      <c r="I37" s="27">
        <v>105</v>
      </c>
    </row>
    <row r="38" spans="2:9" ht="7.5" customHeight="1">
      <c r="B38" s="75"/>
      <c r="C38" s="54"/>
      <c r="D38" s="40"/>
      <c r="E38" s="41"/>
      <c r="F38" s="42"/>
      <c r="G38" s="42"/>
      <c r="H38" s="42"/>
      <c r="I38" s="43"/>
    </row>
    <row r="39" spans="2:9" ht="53.25" customHeight="1">
      <c r="B39" s="138" t="s">
        <v>275</v>
      </c>
      <c r="C39" s="138"/>
      <c r="D39" s="138"/>
      <c r="E39" s="138"/>
      <c r="F39" s="138"/>
      <c r="G39" s="138"/>
      <c r="H39" s="138"/>
      <c r="I39" s="138"/>
    </row>
    <row r="40" spans="2:9" ht="12.75">
      <c r="B40" s="50" t="s">
        <v>276</v>
      </c>
      <c r="C40" s="50"/>
      <c r="D40" s="53" t="s">
        <v>756</v>
      </c>
      <c r="E40" s="50"/>
      <c r="F40" s="51"/>
      <c r="G40" s="54"/>
      <c r="H40" s="49"/>
      <c r="I40" s="49"/>
    </row>
    <row r="41" spans="2:9" ht="12.75">
      <c r="B41" s="50" t="s">
        <v>278</v>
      </c>
      <c r="C41" s="50"/>
      <c r="D41" s="50" t="s">
        <v>757</v>
      </c>
      <c r="E41" s="50"/>
      <c r="F41" s="51"/>
      <c r="G41" s="55"/>
      <c r="H41" s="3"/>
      <c r="I41" s="3"/>
    </row>
    <row r="42" ht="12.75">
      <c r="D42" s="2"/>
    </row>
  </sheetData>
  <sheetProtection selectLockedCells="1" selectUnlockedCells="1"/>
  <mergeCells count="4">
    <mergeCell ref="B9:B10"/>
    <mergeCell ref="C9:C10"/>
    <mergeCell ref="D9:D10"/>
    <mergeCell ref="B39:I39"/>
  </mergeCells>
  <printOptions/>
  <pageMargins left="0.03958333333333333" right="0.03958333333333333" top="0.03958333333333333" bottom="0.03958333333333333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61">
      <selection activeCell="D72" sqref="D72"/>
    </sheetView>
  </sheetViews>
  <sheetFormatPr defaultColWidth="11.57421875" defaultRowHeight="12.75"/>
  <cols>
    <col min="1" max="1" width="27.8515625" style="85" customWidth="1"/>
    <col min="2" max="2" width="12.57421875" style="0" customWidth="1"/>
    <col min="3" max="3" width="17.57421875" style="0" customWidth="1"/>
    <col min="4" max="4" width="8.8515625" style="0" customWidth="1"/>
    <col min="5" max="5" width="7.8515625" style="0" customWidth="1"/>
    <col min="6" max="6" width="10.140625" style="0" customWidth="1"/>
    <col min="7" max="7" width="8.421875" style="0" customWidth="1"/>
    <col min="8" max="8" width="7.421875" style="0" customWidth="1"/>
  </cols>
  <sheetData>
    <row r="1" spans="1:7" ht="12.75">
      <c r="A1" s="86"/>
      <c r="B1" s="4"/>
      <c r="C1" s="15"/>
      <c r="E1" s="4"/>
      <c r="F1" s="3"/>
      <c r="G1" s="3"/>
    </row>
    <row r="2" spans="1:7" ht="12.75">
      <c r="A2" s="106" t="s">
        <v>653</v>
      </c>
      <c r="B2" s="58"/>
      <c r="C2" s="2"/>
      <c r="E2" s="4"/>
      <c r="F2" s="7" t="s">
        <v>1</v>
      </c>
      <c r="G2" s="3"/>
    </row>
    <row r="3" spans="1:8" ht="12.75">
      <c r="A3" s="107" t="s">
        <v>654</v>
      </c>
      <c r="B3" s="58"/>
      <c r="C3" s="2"/>
      <c r="F3" s="8" t="s">
        <v>3</v>
      </c>
      <c r="H3" s="3"/>
    </row>
    <row r="4" spans="1:8" ht="10.5" customHeight="1">
      <c r="A4" s="107" t="s">
        <v>655</v>
      </c>
      <c r="B4" s="58"/>
      <c r="C4" s="2"/>
      <c r="D4" s="4"/>
      <c r="E4" s="4"/>
      <c r="F4" s="8" t="s">
        <v>5</v>
      </c>
      <c r="G4" s="4"/>
      <c r="H4" s="3"/>
    </row>
    <row r="5" spans="1:8" ht="24" customHeight="1">
      <c r="A5" s="107" t="s">
        <v>656</v>
      </c>
      <c r="B5" s="9"/>
      <c r="C5" s="2"/>
      <c r="D5" s="4"/>
      <c r="E5" s="4"/>
      <c r="F5" s="8" t="s">
        <v>7</v>
      </c>
      <c r="G5" s="4"/>
      <c r="H5" s="3"/>
    </row>
    <row r="6" spans="1:8" ht="15.75" customHeight="1">
      <c r="A6" s="106" t="s">
        <v>657</v>
      </c>
      <c r="B6" s="9"/>
      <c r="C6" s="2"/>
      <c r="D6" s="4"/>
      <c r="E6" s="4"/>
      <c r="F6" s="8" t="s">
        <v>9</v>
      </c>
      <c r="G6" s="4"/>
      <c r="H6" s="3"/>
    </row>
    <row r="7" spans="1:8" ht="12.75">
      <c r="A7" s="106" t="s">
        <v>458</v>
      </c>
      <c r="B7" s="9"/>
      <c r="C7" s="2"/>
      <c r="D7" s="4"/>
      <c r="E7" s="4"/>
      <c r="F7" s="8" t="s">
        <v>11</v>
      </c>
      <c r="G7" s="4"/>
      <c r="H7" s="3"/>
    </row>
    <row r="8" spans="1:8" ht="7.5" customHeight="1">
      <c r="A8" s="86"/>
      <c r="B8" s="9"/>
      <c r="C8" s="2"/>
      <c r="D8" s="4"/>
      <c r="E8" s="4"/>
      <c r="F8" s="4"/>
      <c r="G8" s="4"/>
      <c r="H8" s="3"/>
    </row>
    <row r="9" spans="1:8" ht="16.5" customHeight="1">
      <c r="A9" s="157" t="s">
        <v>758</v>
      </c>
      <c r="B9" s="157"/>
      <c r="C9" s="157"/>
      <c r="D9" s="157"/>
      <c r="E9" s="157"/>
      <c r="F9" s="157"/>
      <c r="G9" s="157"/>
      <c r="H9" s="157"/>
    </row>
    <row r="10" spans="1:8" ht="8.25" customHeight="1">
      <c r="A10" s="108"/>
      <c r="B10" s="4"/>
      <c r="C10" s="15"/>
      <c r="D10" s="3"/>
      <c r="E10" s="3"/>
      <c r="F10" s="3"/>
      <c r="G10" s="3"/>
      <c r="H10" s="3"/>
    </row>
    <row r="11" spans="1:8" ht="21.75" customHeight="1">
      <c r="A11" s="158" t="s">
        <v>13</v>
      </c>
      <c r="B11" s="139" t="s">
        <v>14</v>
      </c>
      <c r="C11" s="144" t="s">
        <v>15</v>
      </c>
      <c r="D11" s="16" t="s">
        <v>16</v>
      </c>
      <c r="E11" s="17" t="s">
        <v>17</v>
      </c>
      <c r="F11" s="17" t="s">
        <v>18</v>
      </c>
      <c r="G11" s="17" t="s">
        <v>19</v>
      </c>
      <c r="H11" s="17" t="s">
        <v>20</v>
      </c>
    </row>
    <row r="12" spans="1:8" ht="12.75">
      <c r="A12" s="158"/>
      <c r="B12" s="139"/>
      <c r="C12" s="144"/>
      <c r="D12" s="63" t="s">
        <v>21</v>
      </c>
      <c r="E12" s="64">
        <v>0.02</v>
      </c>
      <c r="F12" s="64">
        <v>0.05</v>
      </c>
      <c r="G12" s="64">
        <v>0.1</v>
      </c>
      <c r="H12" s="64" t="s">
        <v>22</v>
      </c>
    </row>
    <row r="13" spans="1:8" ht="25.5">
      <c r="A13" s="82" t="s">
        <v>759</v>
      </c>
      <c r="B13" s="109" t="s">
        <v>169</v>
      </c>
      <c r="C13" s="83" t="s">
        <v>760</v>
      </c>
      <c r="D13" s="110">
        <v>2645</v>
      </c>
      <c r="E13" s="111">
        <v>2593</v>
      </c>
      <c r="F13" s="111">
        <f>D13-D13*0.05</f>
        <v>2512.75</v>
      </c>
      <c r="G13" s="111">
        <f aca="true" t="shared" si="0" ref="G13:G18">D13-D13*0.1</f>
        <v>2380.5</v>
      </c>
      <c r="H13" s="84">
        <v>55</v>
      </c>
    </row>
    <row r="14" spans="1:8" ht="25.5">
      <c r="A14" s="82" t="s">
        <v>761</v>
      </c>
      <c r="B14" s="109" t="s">
        <v>762</v>
      </c>
      <c r="C14" s="83" t="s">
        <v>760</v>
      </c>
      <c r="D14" s="110">
        <v>2274</v>
      </c>
      <c r="E14" s="111">
        <f>D14-D14*0.02</f>
        <v>2228.52</v>
      </c>
      <c r="F14" s="111">
        <v>2161</v>
      </c>
      <c r="G14" s="111">
        <f t="shared" si="0"/>
        <v>2046.6</v>
      </c>
      <c r="H14" s="84">
        <v>50</v>
      </c>
    </row>
    <row r="15" spans="1:8" ht="25.5">
      <c r="A15" s="82" t="s">
        <v>763</v>
      </c>
      <c r="B15" s="109" t="s">
        <v>764</v>
      </c>
      <c r="C15" s="83" t="s">
        <v>760</v>
      </c>
      <c r="D15" s="110">
        <v>2221</v>
      </c>
      <c r="E15" s="111">
        <f>D15-D15*0.02</f>
        <v>2176.58</v>
      </c>
      <c r="F15" s="111">
        <f>D15-D15*0.05</f>
        <v>2109.95</v>
      </c>
      <c r="G15" s="111">
        <f t="shared" si="0"/>
        <v>1998.9</v>
      </c>
      <c r="H15" s="84">
        <v>50</v>
      </c>
    </row>
    <row r="16" spans="1:8" ht="25.5">
      <c r="A16" s="82" t="s">
        <v>765</v>
      </c>
      <c r="B16" s="109"/>
      <c r="C16" s="83" t="s">
        <v>766</v>
      </c>
      <c r="D16" s="159">
        <v>910</v>
      </c>
      <c r="E16" s="111">
        <f>D16-D16*0.02</f>
        <v>891.8</v>
      </c>
      <c r="F16" s="111">
        <f>D16-D16*0.05</f>
        <v>864.5</v>
      </c>
      <c r="G16" s="111">
        <f t="shared" si="0"/>
        <v>819</v>
      </c>
      <c r="H16" s="160">
        <v>26</v>
      </c>
    </row>
    <row r="17" spans="1:8" ht="12.75">
      <c r="A17" s="82" t="s">
        <v>767</v>
      </c>
      <c r="B17" s="109"/>
      <c r="C17" s="83" t="s">
        <v>768</v>
      </c>
      <c r="D17" s="159"/>
      <c r="E17" s="111">
        <f>D17-D17*0.02</f>
        <v>0</v>
      </c>
      <c r="F17" s="111">
        <f>D17-D17*0.05</f>
        <v>0</v>
      </c>
      <c r="G17" s="111">
        <f t="shared" si="0"/>
        <v>0</v>
      </c>
      <c r="H17" s="160"/>
    </row>
    <row r="18" spans="1:8" ht="25.5">
      <c r="A18" s="82" t="s">
        <v>769</v>
      </c>
      <c r="B18" s="109" t="s">
        <v>169</v>
      </c>
      <c r="C18" s="83" t="s">
        <v>770</v>
      </c>
      <c r="D18" s="110">
        <v>794</v>
      </c>
      <c r="E18" s="111">
        <v>779</v>
      </c>
      <c r="F18" s="111">
        <v>755</v>
      </c>
      <c r="G18" s="111">
        <f t="shared" si="0"/>
        <v>714.6</v>
      </c>
      <c r="H18" s="84">
        <v>15</v>
      </c>
    </row>
    <row r="19" spans="1:8" ht="25.5">
      <c r="A19" s="82" t="s">
        <v>771</v>
      </c>
      <c r="B19" s="109" t="s">
        <v>169</v>
      </c>
      <c r="C19" s="83" t="s">
        <v>772</v>
      </c>
      <c r="D19" s="110">
        <v>888</v>
      </c>
      <c r="E19" s="111">
        <v>871</v>
      </c>
      <c r="F19" s="111">
        <f>D19-D19*0.05</f>
        <v>843.6</v>
      </c>
      <c r="G19" s="111">
        <v>800</v>
      </c>
      <c r="H19" s="84">
        <v>16</v>
      </c>
    </row>
    <row r="20" spans="1:8" ht="25.5">
      <c r="A20" s="82" t="s">
        <v>771</v>
      </c>
      <c r="B20" s="109" t="s">
        <v>762</v>
      </c>
      <c r="C20" s="83" t="s">
        <v>772</v>
      </c>
      <c r="D20" s="110">
        <v>872</v>
      </c>
      <c r="E20" s="111">
        <f>D20-D20*0.02</f>
        <v>854.56</v>
      </c>
      <c r="F20" s="111">
        <v>829</v>
      </c>
      <c r="G20" s="111">
        <f>D20-D20*0.1</f>
        <v>784.8</v>
      </c>
      <c r="H20" s="84">
        <v>16</v>
      </c>
    </row>
    <row r="21" spans="1:8" ht="25.5">
      <c r="A21" s="82" t="s">
        <v>773</v>
      </c>
      <c r="B21" s="109" t="s">
        <v>764</v>
      </c>
      <c r="C21" s="83" t="s">
        <v>772</v>
      </c>
      <c r="D21" s="110">
        <v>682</v>
      </c>
      <c r="E21" s="111">
        <v>669</v>
      </c>
      <c r="F21" s="111">
        <f>D21-D21*0.05</f>
        <v>647.9</v>
      </c>
      <c r="G21" s="111">
        <f>D21-D21*0.1</f>
        <v>613.8</v>
      </c>
      <c r="H21" s="84">
        <v>16</v>
      </c>
    </row>
    <row r="22" spans="1:8" ht="25.5">
      <c r="A22" s="82" t="s">
        <v>774</v>
      </c>
      <c r="B22" s="109" t="s">
        <v>169</v>
      </c>
      <c r="C22" s="83" t="s">
        <v>775</v>
      </c>
      <c r="D22" s="110">
        <v>1331</v>
      </c>
      <c r="E22" s="111">
        <v>1305</v>
      </c>
      <c r="F22" s="111">
        <v>1265</v>
      </c>
      <c r="G22" s="111">
        <f>D22-D22*0.1</f>
        <v>1197.9</v>
      </c>
      <c r="H22" s="84">
        <v>19</v>
      </c>
    </row>
    <row r="23" spans="1:8" ht="25.5">
      <c r="A23" s="82" t="s">
        <v>774</v>
      </c>
      <c r="B23" s="109" t="s">
        <v>762</v>
      </c>
      <c r="C23" s="83" t="s">
        <v>775</v>
      </c>
      <c r="D23" s="110">
        <v>1210</v>
      </c>
      <c r="E23" s="111">
        <f>D23-D23*0.02</f>
        <v>1185.8</v>
      </c>
      <c r="F23" s="111">
        <f>D23-D23*0.05</f>
        <v>1149.5</v>
      </c>
      <c r="G23" s="111">
        <f>D23-D23*0.1</f>
        <v>1089</v>
      </c>
      <c r="H23" s="84">
        <v>19</v>
      </c>
    </row>
    <row r="24" spans="1:8" ht="25.5">
      <c r="A24" s="82" t="s">
        <v>776</v>
      </c>
      <c r="B24" s="109" t="s">
        <v>764</v>
      </c>
      <c r="C24" s="83" t="s">
        <v>775</v>
      </c>
      <c r="D24" s="110">
        <v>817</v>
      </c>
      <c r="E24" s="111">
        <f>D24-D24*0.02</f>
        <v>800.66</v>
      </c>
      <c r="F24" s="111">
        <v>777</v>
      </c>
      <c r="G24" s="111">
        <v>736</v>
      </c>
      <c r="H24" s="84">
        <v>19</v>
      </c>
    </row>
    <row r="25" spans="1:8" ht="25.5">
      <c r="A25" s="82" t="s">
        <v>777</v>
      </c>
      <c r="B25" s="109" t="s">
        <v>169</v>
      </c>
      <c r="C25" s="83" t="s">
        <v>778</v>
      </c>
      <c r="D25" s="110">
        <v>1206</v>
      </c>
      <c r="E25" s="111">
        <f>D25-D25*0.02</f>
        <v>1181.88</v>
      </c>
      <c r="F25" s="111">
        <f>D25-D25*0.05</f>
        <v>1145.7</v>
      </c>
      <c r="G25" s="111">
        <v>1086</v>
      </c>
      <c r="H25" s="84">
        <v>21</v>
      </c>
    </row>
    <row r="26" spans="1:8" ht="25.5">
      <c r="A26" s="82" t="s">
        <v>777</v>
      </c>
      <c r="B26" s="109" t="s">
        <v>762</v>
      </c>
      <c r="C26" s="83" t="s">
        <v>778</v>
      </c>
      <c r="D26" s="110">
        <v>1183</v>
      </c>
      <c r="E26" s="111">
        <v>1160</v>
      </c>
      <c r="F26" s="111">
        <f>D26-D26*0.05</f>
        <v>1123.85</v>
      </c>
      <c r="G26" s="111">
        <f>D26-D26*0.1</f>
        <v>1064.7</v>
      </c>
      <c r="H26" s="84">
        <v>21</v>
      </c>
    </row>
    <row r="27" spans="1:8" ht="25.5">
      <c r="A27" s="82" t="s">
        <v>779</v>
      </c>
      <c r="B27" s="109" t="s">
        <v>764</v>
      </c>
      <c r="C27" s="83" t="s">
        <v>778</v>
      </c>
      <c r="D27" s="110">
        <v>954</v>
      </c>
      <c r="E27" s="111">
        <f>D27-D27*0.02</f>
        <v>934.92</v>
      </c>
      <c r="F27" s="111">
        <v>907</v>
      </c>
      <c r="G27" s="111">
        <f>D27-D27*0.1</f>
        <v>858.6</v>
      </c>
      <c r="H27" s="84">
        <v>21</v>
      </c>
    </row>
    <row r="28" spans="1:8" ht="25.5">
      <c r="A28" s="82" t="s">
        <v>780</v>
      </c>
      <c r="B28" s="109" t="s">
        <v>169</v>
      </c>
      <c r="C28" s="83" t="s">
        <v>781</v>
      </c>
      <c r="D28" s="110">
        <v>1588</v>
      </c>
      <c r="E28" s="111">
        <v>1557</v>
      </c>
      <c r="F28" s="111">
        <f>D28-D28*0.05</f>
        <v>1508.6</v>
      </c>
      <c r="G28" s="111">
        <v>1430</v>
      </c>
      <c r="H28" s="84">
        <v>26</v>
      </c>
    </row>
    <row r="29" spans="1:8" ht="25.5">
      <c r="A29" s="82" t="s">
        <v>780</v>
      </c>
      <c r="B29" s="109" t="s">
        <v>762</v>
      </c>
      <c r="C29" s="83" t="s">
        <v>781</v>
      </c>
      <c r="D29" s="110">
        <v>1559</v>
      </c>
      <c r="E29" s="111">
        <f>D29-D29*0.02</f>
        <v>1527.82</v>
      </c>
      <c r="F29" s="111">
        <v>1482</v>
      </c>
      <c r="G29" s="111">
        <v>1404</v>
      </c>
      <c r="H29" s="84">
        <v>26</v>
      </c>
    </row>
    <row r="30" spans="1:8" ht="25.5">
      <c r="A30" s="82" t="s">
        <v>782</v>
      </c>
      <c r="B30" s="109" t="s">
        <v>764</v>
      </c>
      <c r="C30" s="83" t="s">
        <v>781</v>
      </c>
      <c r="D30" s="110">
        <v>1135</v>
      </c>
      <c r="E30" s="111">
        <v>1113</v>
      </c>
      <c r="F30" s="111">
        <v>1079</v>
      </c>
      <c r="G30" s="111">
        <f>D30-D30*0.1</f>
        <v>1021.5</v>
      </c>
      <c r="H30" s="84">
        <v>26</v>
      </c>
    </row>
    <row r="31" spans="1:8" ht="25.5">
      <c r="A31" s="82" t="s">
        <v>783</v>
      </c>
      <c r="B31" s="109" t="s">
        <v>169</v>
      </c>
      <c r="C31" s="83" t="s">
        <v>781</v>
      </c>
      <c r="D31" s="110">
        <v>1787</v>
      </c>
      <c r="E31" s="111">
        <v>1752</v>
      </c>
      <c r="F31" s="111">
        <v>1698</v>
      </c>
      <c r="G31" s="111">
        <v>1609</v>
      </c>
      <c r="H31" s="84">
        <v>26</v>
      </c>
    </row>
    <row r="32" spans="1:8" ht="25.5">
      <c r="A32" s="82" t="s">
        <v>783</v>
      </c>
      <c r="B32" s="109" t="s">
        <v>762</v>
      </c>
      <c r="C32" s="83" t="s">
        <v>781</v>
      </c>
      <c r="D32" s="110">
        <v>1754</v>
      </c>
      <c r="E32" s="111">
        <f>D32-D32*0.02</f>
        <v>1718.92</v>
      </c>
      <c r="F32" s="111">
        <v>1667</v>
      </c>
      <c r="G32" s="111">
        <f aca="true" t="shared" si="1" ref="G32:G43">D32-D32*0.1</f>
        <v>1578.6</v>
      </c>
      <c r="H32" s="84">
        <v>26</v>
      </c>
    </row>
    <row r="33" spans="1:8" ht="25.5">
      <c r="A33" s="82" t="s">
        <v>784</v>
      </c>
      <c r="B33" s="109" t="s">
        <v>764</v>
      </c>
      <c r="C33" s="83" t="s">
        <v>781</v>
      </c>
      <c r="D33" s="110">
        <v>1350</v>
      </c>
      <c r="E33" s="111">
        <f>D33-D33*0.02</f>
        <v>1323</v>
      </c>
      <c r="F33" s="111">
        <f>D33-D33*0.05</f>
        <v>1282.5</v>
      </c>
      <c r="G33" s="111">
        <f t="shared" si="1"/>
        <v>1215</v>
      </c>
      <c r="H33" s="84">
        <v>26</v>
      </c>
    </row>
    <row r="34" spans="1:8" ht="12.75">
      <c r="A34" s="82" t="s">
        <v>785</v>
      </c>
      <c r="B34" s="109" t="s">
        <v>169</v>
      </c>
      <c r="C34" s="83" t="s">
        <v>786</v>
      </c>
      <c r="D34" s="110">
        <v>915</v>
      </c>
      <c r="E34" s="111">
        <f>D34-D34*0.02</f>
        <v>896.7</v>
      </c>
      <c r="F34" s="111">
        <v>870</v>
      </c>
      <c r="G34" s="111">
        <f t="shared" si="1"/>
        <v>823.5</v>
      </c>
      <c r="H34" s="84">
        <v>23</v>
      </c>
    </row>
    <row r="35" spans="1:8" ht="12.75">
      <c r="A35" s="82" t="s">
        <v>787</v>
      </c>
      <c r="B35" s="109" t="s">
        <v>169</v>
      </c>
      <c r="C35" s="83" t="s">
        <v>788</v>
      </c>
      <c r="D35" s="110">
        <v>1034</v>
      </c>
      <c r="E35" s="111">
        <v>1014</v>
      </c>
      <c r="F35" s="111">
        <v>983</v>
      </c>
      <c r="G35" s="111">
        <f t="shared" si="1"/>
        <v>930.6</v>
      </c>
      <c r="H35" s="84">
        <v>25</v>
      </c>
    </row>
    <row r="36" spans="1:8" ht="12.75">
      <c r="A36" s="82" t="s">
        <v>789</v>
      </c>
      <c r="B36" s="109" t="s">
        <v>169</v>
      </c>
      <c r="C36" s="83" t="s">
        <v>788</v>
      </c>
      <c r="D36" s="110">
        <v>1682</v>
      </c>
      <c r="E36" s="111">
        <v>1649</v>
      </c>
      <c r="F36" s="111">
        <v>1598</v>
      </c>
      <c r="G36" s="111">
        <f t="shared" si="1"/>
        <v>1513.8</v>
      </c>
      <c r="H36" s="84">
        <v>29</v>
      </c>
    </row>
    <row r="37" spans="1:8" ht="12.75">
      <c r="A37" s="82" t="s">
        <v>789</v>
      </c>
      <c r="B37" s="109" t="s">
        <v>762</v>
      </c>
      <c r="C37" s="83" t="s">
        <v>788</v>
      </c>
      <c r="D37" s="110">
        <v>1651</v>
      </c>
      <c r="E37" s="111">
        <f>D37-D37*0.02</f>
        <v>1617.98</v>
      </c>
      <c r="F37" s="111">
        <v>1569</v>
      </c>
      <c r="G37" s="111">
        <f t="shared" si="1"/>
        <v>1485.9</v>
      </c>
      <c r="H37" s="84">
        <v>29</v>
      </c>
    </row>
    <row r="38" spans="1:8" ht="25.5">
      <c r="A38" s="82" t="s">
        <v>790</v>
      </c>
      <c r="B38" s="109" t="s">
        <v>764</v>
      </c>
      <c r="C38" s="83" t="s">
        <v>788</v>
      </c>
      <c r="D38" s="110">
        <v>1396</v>
      </c>
      <c r="E38" s="111">
        <f>D38-D38*0.02</f>
        <v>1368.08</v>
      </c>
      <c r="F38" s="111">
        <f>D38-D38*0.05</f>
        <v>1326.2</v>
      </c>
      <c r="G38" s="111">
        <f t="shared" si="1"/>
        <v>1256.4</v>
      </c>
      <c r="H38" s="84">
        <v>29</v>
      </c>
    </row>
    <row r="39" spans="1:8" ht="12.75">
      <c r="A39" s="82" t="s">
        <v>791</v>
      </c>
      <c r="B39" s="109" t="s">
        <v>169</v>
      </c>
      <c r="C39" s="83" t="s">
        <v>792</v>
      </c>
      <c r="D39" s="110">
        <v>1451</v>
      </c>
      <c r="E39" s="111">
        <f>D39-D39*0.02</f>
        <v>1421.98</v>
      </c>
      <c r="F39" s="111">
        <v>1379</v>
      </c>
      <c r="G39" s="111">
        <f t="shared" si="1"/>
        <v>1305.9</v>
      </c>
      <c r="H39" s="84">
        <v>25</v>
      </c>
    </row>
    <row r="40" spans="1:8" ht="12.75">
      <c r="A40" s="82" t="s">
        <v>791</v>
      </c>
      <c r="B40" s="109" t="s">
        <v>762</v>
      </c>
      <c r="C40" s="83" t="s">
        <v>792</v>
      </c>
      <c r="D40" s="110">
        <v>1423</v>
      </c>
      <c r="E40" s="111">
        <f>D40-D40*0.02</f>
        <v>1394.54</v>
      </c>
      <c r="F40" s="111">
        <f>D40-D40*0.05</f>
        <v>1351.85</v>
      </c>
      <c r="G40" s="111">
        <f t="shared" si="1"/>
        <v>1280.7</v>
      </c>
      <c r="H40" s="84">
        <v>25</v>
      </c>
    </row>
    <row r="41" spans="1:8" ht="12.75">
      <c r="A41" s="82" t="s">
        <v>793</v>
      </c>
      <c r="B41" s="109" t="s">
        <v>169</v>
      </c>
      <c r="C41" s="83" t="s">
        <v>794</v>
      </c>
      <c r="D41" s="110">
        <v>1456</v>
      </c>
      <c r="E41" s="111">
        <f>D41-D41*0.02</f>
        <v>1426.88</v>
      </c>
      <c r="F41" s="111">
        <v>1384</v>
      </c>
      <c r="G41" s="111">
        <f t="shared" si="1"/>
        <v>1310.4</v>
      </c>
      <c r="H41" s="84">
        <v>27</v>
      </c>
    </row>
    <row r="42" spans="1:8" ht="12.75">
      <c r="A42" s="82" t="s">
        <v>793</v>
      </c>
      <c r="B42" s="109" t="s">
        <v>762</v>
      </c>
      <c r="C42" s="83" t="s">
        <v>794</v>
      </c>
      <c r="D42" s="110">
        <v>1430</v>
      </c>
      <c r="E42" s="111">
        <v>1402</v>
      </c>
      <c r="F42" s="111">
        <f>D42-D42*0.05</f>
        <v>1358.5</v>
      </c>
      <c r="G42" s="111">
        <f t="shared" si="1"/>
        <v>1287</v>
      </c>
      <c r="H42" s="84">
        <v>27</v>
      </c>
    </row>
    <row r="43" spans="1:8" ht="12.75">
      <c r="A43" s="82" t="s">
        <v>795</v>
      </c>
      <c r="B43" s="109" t="s">
        <v>764</v>
      </c>
      <c r="C43" s="83" t="s">
        <v>794</v>
      </c>
      <c r="D43" s="110">
        <v>1145</v>
      </c>
      <c r="E43" s="111">
        <v>1123</v>
      </c>
      <c r="F43" s="111">
        <f>D43-D43*0.05</f>
        <v>1087.75</v>
      </c>
      <c r="G43" s="111">
        <f t="shared" si="1"/>
        <v>1030.5</v>
      </c>
      <c r="H43" s="84">
        <v>27</v>
      </c>
    </row>
    <row r="44" spans="1:8" ht="12.75">
      <c r="A44" s="82" t="s">
        <v>796</v>
      </c>
      <c r="B44" s="109" t="s">
        <v>169</v>
      </c>
      <c r="C44" s="83" t="s">
        <v>797</v>
      </c>
      <c r="D44" s="110">
        <v>1787</v>
      </c>
      <c r="E44" s="111">
        <v>1752</v>
      </c>
      <c r="F44" s="111">
        <f>D44-D44*0.05</f>
        <v>1697.65</v>
      </c>
      <c r="G44" s="111">
        <v>1609</v>
      </c>
      <c r="H44" s="84">
        <v>32</v>
      </c>
    </row>
    <row r="45" spans="1:8" ht="12.75">
      <c r="A45" s="82" t="s">
        <v>796</v>
      </c>
      <c r="B45" s="109" t="s">
        <v>762</v>
      </c>
      <c r="C45" s="83" t="s">
        <v>797</v>
      </c>
      <c r="D45" s="110">
        <v>1753</v>
      </c>
      <c r="E45" s="111">
        <f>D45-D45*0.02</f>
        <v>1717.94</v>
      </c>
      <c r="F45" s="111">
        <v>1666</v>
      </c>
      <c r="G45" s="111">
        <f>D45-D45*0.1</f>
        <v>1577.7</v>
      </c>
      <c r="H45" s="84">
        <v>32</v>
      </c>
    </row>
    <row r="46" spans="1:8" ht="12.75">
      <c r="A46" s="82" t="s">
        <v>798</v>
      </c>
      <c r="B46" s="109" t="s">
        <v>764</v>
      </c>
      <c r="C46" s="83" t="s">
        <v>797</v>
      </c>
      <c r="D46" s="110">
        <v>1362</v>
      </c>
      <c r="E46" s="111">
        <f>D46-D46*0.02</f>
        <v>1334.76</v>
      </c>
      <c r="F46" s="111">
        <f>D46-D46*0.05</f>
        <v>1293.9</v>
      </c>
      <c r="G46" s="111">
        <f>D46-D46*0.1</f>
        <v>1225.8</v>
      </c>
      <c r="H46" s="84">
        <v>32</v>
      </c>
    </row>
    <row r="47" spans="1:8" ht="12.75">
      <c r="A47" s="82" t="s">
        <v>799</v>
      </c>
      <c r="B47" s="109" t="s">
        <v>800</v>
      </c>
      <c r="C47" s="90" t="s">
        <v>801</v>
      </c>
      <c r="D47" s="105">
        <v>1378</v>
      </c>
      <c r="E47" s="111">
        <v>1351</v>
      </c>
      <c r="F47" s="111">
        <v>1310</v>
      </c>
      <c r="G47" s="111">
        <v>1241</v>
      </c>
      <c r="H47" s="25">
        <v>26</v>
      </c>
    </row>
    <row r="48" spans="1:8" ht="12.75">
      <c r="A48" s="82" t="s">
        <v>802</v>
      </c>
      <c r="B48" s="109" t="s">
        <v>764</v>
      </c>
      <c r="C48" s="90" t="s">
        <v>801</v>
      </c>
      <c r="D48" s="105">
        <v>1200</v>
      </c>
      <c r="E48" s="111">
        <f>D48-D48*0.02</f>
        <v>1176</v>
      </c>
      <c r="F48" s="111">
        <f>D48-D48*0.05</f>
        <v>1140</v>
      </c>
      <c r="G48" s="111">
        <f>D48-D48*0.1</f>
        <v>1080</v>
      </c>
      <c r="H48" s="25">
        <v>26</v>
      </c>
    </row>
    <row r="49" spans="1:8" ht="12.75">
      <c r="A49" s="82" t="s">
        <v>803</v>
      </c>
      <c r="B49" s="109" t="s">
        <v>169</v>
      </c>
      <c r="C49" s="83" t="s">
        <v>792</v>
      </c>
      <c r="D49" s="110">
        <v>1258</v>
      </c>
      <c r="E49" s="111">
        <f>D49-D49*0.02</f>
        <v>1232.84</v>
      </c>
      <c r="F49" s="111">
        <f>D49-D49*0.05</f>
        <v>1195.1</v>
      </c>
      <c r="G49" s="111">
        <f>D49-D49*0.1</f>
        <v>1132.2</v>
      </c>
      <c r="H49" s="84">
        <v>21</v>
      </c>
    </row>
    <row r="50" spans="1:8" ht="12.75">
      <c r="A50" s="82" t="s">
        <v>803</v>
      </c>
      <c r="B50" s="109" t="s">
        <v>762</v>
      </c>
      <c r="C50" s="83" t="s">
        <v>792</v>
      </c>
      <c r="D50" s="110">
        <v>1235</v>
      </c>
      <c r="E50" s="111">
        <v>1211</v>
      </c>
      <c r="F50" s="111">
        <v>1174</v>
      </c>
      <c r="G50" s="111">
        <v>1111</v>
      </c>
      <c r="H50" s="84">
        <v>21</v>
      </c>
    </row>
    <row r="51" spans="1:8" ht="12.75">
      <c r="A51" s="82" t="s">
        <v>804</v>
      </c>
      <c r="B51" s="109" t="s">
        <v>764</v>
      </c>
      <c r="C51" s="83" t="s">
        <v>792</v>
      </c>
      <c r="D51" s="110">
        <v>778</v>
      </c>
      <c r="E51" s="111">
        <v>763</v>
      </c>
      <c r="F51" s="111">
        <v>740</v>
      </c>
      <c r="G51" s="111">
        <v>701</v>
      </c>
      <c r="H51" s="84">
        <v>21</v>
      </c>
    </row>
    <row r="52" spans="1:8" ht="12.75">
      <c r="A52" s="82" t="s">
        <v>805</v>
      </c>
      <c r="B52" s="109" t="s">
        <v>169</v>
      </c>
      <c r="C52" s="83" t="s">
        <v>794</v>
      </c>
      <c r="D52" s="110">
        <v>1298</v>
      </c>
      <c r="E52" s="111">
        <v>1273</v>
      </c>
      <c r="F52" s="111">
        <v>1234</v>
      </c>
      <c r="G52" s="111">
        <v>1169</v>
      </c>
      <c r="H52" s="84">
        <v>22</v>
      </c>
    </row>
    <row r="53" spans="1:8" ht="12.75">
      <c r="A53" s="82" t="s">
        <v>805</v>
      </c>
      <c r="B53" s="109" t="s">
        <v>762</v>
      </c>
      <c r="C53" s="83" t="s">
        <v>794</v>
      </c>
      <c r="D53" s="110">
        <v>1275</v>
      </c>
      <c r="E53" s="111">
        <f>D53-D53*0.02</f>
        <v>1249.5</v>
      </c>
      <c r="F53" s="111">
        <v>1212</v>
      </c>
      <c r="G53" s="111">
        <f>D53-D53*0.1</f>
        <v>1147.5</v>
      </c>
      <c r="H53" s="84">
        <v>22</v>
      </c>
    </row>
    <row r="54" spans="1:8" ht="12.75">
      <c r="A54" s="82" t="s">
        <v>806</v>
      </c>
      <c r="B54" s="109" t="s">
        <v>764</v>
      </c>
      <c r="C54" s="83" t="s">
        <v>794</v>
      </c>
      <c r="D54" s="110">
        <v>900</v>
      </c>
      <c r="E54" s="111">
        <f>D54-D54*0.02</f>
        <v>882</v>
      </c>
      <c r="F54" s="111">
        <f aca="true" t="shared" si="2" ref="F54:F60">D54-D54*0.05</f>
        <v>855</v>
      </c>
      <c r="G54" s="111">
        <f>D54-D54*0.1</f>
        <v>810</v>
      </c>
      <c r="H54" s="84">
        <v>22</v>
      </c>
    </row>
    <row r="55" spans="1:8" ht="12.75">
      <c r="A55" s="82" t="s">
        <v>807</v>
      </c>
      <c r="B55" s="109" t="s">
        <v>169</v>
      </c>
      <c r="C55" s="83" t="s">
        <v>797</v>
      </c>
      <c r="D55" s="110">
        <v>1588</v>
      </c>
      <c r="E55" s="111">
        <v>1557</v>
      </c>
      <c r="F55" s="111">
        <f t="shared" si="2"/>
        <v>1508.6</v>
      </c>
      <c r="G55" s="111">
        <v>1430</v>
      </c>
      <c r="H55" s="84">
        <v>26</v>
      </c>
    </row>
    <row r="56" spans="1:8" ht="12.75">
      <c r="A56" s="82" t="s">
        <v>807</v>
      </c>
      <c r="B56" s="109" t="s">
        <v>762</v>
      </c>
      <c r="C56" s="83" t="s">
        <v>797</v>
      </c>
      <c r="D56" s="110">
        <v>1559</v>
      </c>
      <c r="E56" s="111">
        <f>D56-D56*0.02</f>
        <v>1527.82</v>
      </c>
      <c r="F56" s="111">
        <f t="shared" si="2"/>
        <v>1481.05</v>
      </c>
      <c r="G56" s="111">
        <v>1404</v>
      </c>
      <c r="H56" s="84">
        <v>26</v>
      </c>
    </row>
    <row r="57" spans="1:8" ht="12.75">
      <c r="A57" s="82" t="s">
        <v>808</v>
      </c>
      <c r="B57" s="109" t="s">
        <v>764</v>
      </c>
      <c r="C57" s="83" t="s">
        <v>797</v>
      </c>
      <c r="D57" s="110">
        <v>1132</v>
      </c>
      <c r="E57" s="111">
        <f>D57-D57*0.02</f>
        <v>1109.36</v>
      </c>
      <c r="F57" s="111">
        <f t="shared" si="2"/>
        <v>1075.4</v>
      </c>
      <c r="G57" s="111">
        <f>D57-D57*0.1</f>
        <v>1018.8</v>
      </c>
      <c r="H57" s="84">
        <v>26</v>
      </c>
    </row>
    <row r="58" spans="1:8" ht="25.5">
      <c r="A58" s="82" t="s">
        <v>809</v>
      </c>
      <c r="B58" s="109" t="s">
        <v>169</v>
      </c>
      <c r="C58" s="83" t="s">
        <v>810</v>
      </c>
      <c r="D58" s="110">
        <v>4324</v>
      </c>
      <c r="E58" s="111">
        <f>D58-D58*0.02</f>
        <v>4237.52</v>
      </c>
      <c r="F58" s="111">
        <f t="shared" si="2"/>
        <v>4107.8</v>
      </c>
      <c r="G58" s="111">
        <f>D58-D58*0.1</f>
        <v>3891.6</v>
      </c>
      <c r="H58" s="84">
        <v>78</v>
      </c>
    </row>
    <row r="59" spans="1:8" ht="25.5">
      <c r="A59" s="82" t="s">
        <v>809</v>
      </c>
      <c r="B59" s="109" t="s">
        <v>762</v>
      </c>
      <c r="C59" s="83" t="s">
        <v>810</v>
      </c>
      <c r="D59" s="110">
        <v>4286</v>
      </c>
      <c r="E59" s="111">
        <v>4201</v>
      </c>
      <c r="F59" s="111">
        <f t="shared" si="2"/>
        <v>4071.7</v>
      </c>
      <c r="G59" s="111">
        <v>3858</v>
      </c>
      <c r="H59" s="84">
        <v>78</v>
      </c>
    </row>
    <row r="60" spans="1:8" ht="25.5">
      <c r="A60" s="82" t="s">
        <v>811</v>
      </c>
      <c r="B60" s="109" t="s">
        <v>764</v>
      </c>
      <c r="C60" s="83" t="s">
        <v>810</v>
      </c>
      <c r="D60" s="110">
        <v>3507</v>
      </c>
      <c r="E60" s="111">
        <f>D60-D60*0.02</f>
        <v>3436.86</v>
      </c>
      <c r="F60" s="111">
        <f t="shared" si="2"/>
        <v>3331.65</v>
      </c>
      <c r="G60" s="111">
        <v>3157</v>
      </c>
      <c r="H60" s="84">
        <v>78</v>
      </c>
    </row>
    <row r="61" spans="1:8" ht="12.75">
      <c r="A61" s="82" t="s">
        <v>812</v>
      </c>
      <c r="B61" s="109" t="s">
        <v>169</v>
      </c>
      <c r="C61" s="83" t="s">
        <v>810</v>
      </c>
      <c r="D61" s="110">
        <v>3195</v>
      </c>
      <c r="E61" s="111">
        <v>3132</v>
      </c>
      <c r="F61" s="111">
        <v>3036</v>
      </c>
      <c r="G61" s="111">
        <f>D61-D61*0.1</f>
        <v>2875.5</v>
      </c>
      <c r="H61" s="84">
        <v>78</v>
      </c>
    </row>
    <row r="62" spans="1:8" ht="25.5">
      <c r="A62" s="82" t="s">
        <v>813</v>
      </c>
      <c r="B62" s="109" t="s">
        <v>169</v>
      </c>
      <c r="C62" s="83" t="s">
        <v>814</v>
      </c>
      <c r="D62" s="110">
        <v>1588</v>
      </c>
      <c r="E62" s="111">
        <v>1557</v>
      </c>
      <c r="F62" s="111">
        <f>D62-D62*0.05</f>
        <v>1508.6</v>
      </c>
      <c r="G62" s="111">
        <v>1430</v>
      </c>
      <c r="H62" s="84">
        <v>45</v>
      </c>
    </row>
    <row r="63" spans="1:8" ht="25.5">
      <c r="A63" s="82" t="s">
        <v>815</v>
      </c>
      <c r="B63" s="109" t="s">
        <v>169</v>
      </c>
      <c r="C63" s="83" t="s">
        <v>814</v>
      </c>
      <c r="D63" s="110">
        <v>2091</v>
      </c>
      <c r="E63" s="111">
        <v>2050</v>
      </c>
      <c r="F63" s="111">
        <v>1987</v>
      </c>
      <c r="G63" s="111">
        <f>D63-D63*0.1</f>
        <v>1881.9</v>
      </c>
      <c r="H63" s="84">
        <v>43</v>
      </c>
    </row>
    <row r="64" spans="1:8" ht="12.75">
      <c r="A64" s="82" t="s">
        <v>816</v>
      </c>
      <c r="B64" s="109" t="s">
        <v>817</v>
      </c>
      <c r="C64" s="83" t="s">
        <v>818</v>
      </c>
      <c r="D64" s="110">
        <v>250</v>
      </c>
      <c r="E64" s="111">
        <f>D64-D64*0.02</f>
        <v>245</v>
      </c>
      <c r="F64" s="111">
        <f>D64-D64*0.05</f>
        <v>237.5</v>
      </c>
      <c r="G64" s="111">
        <f>D64-D64*0.1</f>
        <v>225</v>
      </c>
      <c r="H64" s="84">
        <v>6</v>
      </c>
    </row>
    <row r="65" spans="1:8" ht="12.75">
      <c r="A65" s="82" t="s">
        <v>819</v>
      </c>
      <c r="B65" s="109" t="s">
        <v>817</v>
      </c>
      <c r="C65" s="83" t="s">
        <v>820</v>
      </c>
      <c r="D65" s="110">
        <v>390</v>
      </c>
      <c r="E65" s="111">
        <f>D65-D65*0.02</f>
        <v>382.2</v>
      </c>
      <c r="F65" s="111">
        <v>339</v>
      </c>
      <c r="G65" s="111">
        <v>321</v>
      </c>
      <c r="H65" s="84">
        <v>9</v>
      </c>
    </row>
    <row r="66" spans="1:8" ht="12.75">
      <c r="A66" s="82" t="s">
        <v>821</v>
      </c>
      <c r="B66" s="109" t="s">
        <v>817</v>
      </c>
      <c r="C66" s="83" t="s">
        <v>822</v>
      </c>
      <c r="D66" s="110">
        <v>1142</v>
      </c>
      <c r="E66" s="111">
        <f>D66-D66*0.02</f>
        <v>1119.16</v>
      </c>
      <c r="F66" s="111">
        <f>D66-D66*0.05</f>
        <v>1084.9</v>
      </c>
      <c r="G66" s="111">
        <f>D66-D66*0.1</f>
        <v>1027.8</v>
      </c>
      <c r="H66" s="84">
        <v>27</v>
      </c>
    </row>
    <row r="67" spans="1:8" ht="12.75">
      <c r="A67" s="82" t="s">
        <v>823</v>
      </c>
      <c r="B67" s="109" t="s">
        <v>817</v>
      </c>
      <c r="C67" s="83" t="s">
        <v>824</v>
      </c>
      <c r="D67" s="110">
        <v>310</v>
      </c>
      <c r="E67" s="111">
        <v>271</v>
      </c>
      <c r="F67" s="111">
        <v>263</v>
      </c>
      <c r="G67" s="111">
        <v>249</v>
      </c>
      <c r="H67" s="84">
        <v>7</v>
      </c>
    </row>
    <row r="68" spans="1:8" ht="12.75">
      <c r="A68" s="82" t="s">
        <v>825</v>
      </c>
      <c r="B68" s="109" t="s">
        <v>817</v>
      </c>
      <c r="C68" s="83" t="s">
        <v>826</v>
      </c>
      <c r="D68" s="110">
        <v>430</v>
      </c>
      <c r="E68" s="111">
        <v>378</v>
      </c>
      <c r="F68" s="111">
        <f>D68-D68*0.05</f>
        <v>408.5</v>
      </c>
      <c r="G68" s="111">
        <f>D68-D68*0.1</f>
        <v>387</v>
      </c>
      <c r="H68" s="84">
        <v>11</v>
      </c>
    </row>
    <row r="69" spans="1:8" ht="12.75">
      <c r="A69" s="82" t="s">
        <v>827</v>
      </c>
      <c r="B69" s="109" t="s">
        <v>817</v>
      </c>
      <c r="C69" s="83" t="s">
        <v>828</v>
      </c>
      <c r="D69" s="110">
        <v>550</v>
      </c>
      <c r="E69" s="111">
        <v>486</v>
      </c>
      <c r="F69" s="111">
        <v>471</v>
      </c>
      <c r="G69" s="111">
        <f>D69-D69*0.1</f>
        <v>495</v>
      </c>
      <c r="H69" s="84">
        <v>15</v>
      </c>
    </row>
    <row r="70" spans="1:8" ht="12.75">
      <c r="A70" s="82" t="s">
        <v>829</v>
      </c>
      <c r="B70" s="109" t="s">
        <v>817</v>
      </c>
      <c r="C70" s="83" t="s">
        <v>830</v>
      </c>
      <c r="D70" s="110">
        <v>870</v>
      </c>
      <c r="E70" s="111">
        <f aca="true" t="shared" si="3" ref="E70:E78">D70-D70*0.02</f>
        <v>852.6</v>
      </c>
      <c r="F70" s="111">
        <f aca="true" t="shared" si="4" ref="F70:F78">D70-D70*0.05</f>
        <v>826.5</v>
      </c>
      <c r="G70" s="111">
        <v>726</v>
      </c>
      <c r="H70" s="84">
        <v>22</v>
      </c>
    </row>
    <row r="71" spans="1:8" ht="12.75">
      <c r="A71" s="82" t="s">
        <v>831</v>
      </c>
      <c r="B71" s="109" t="s">
        <v>817</v>
      </c>
      <c r="C71" s="83" t="s">
        <v>832</v>
      </c>
      <c r="D71" s="110">
        <v>1166</v>
      </c>
      <c r="E71" s="111">
        <f t="shared" si="3"/>
        <v>1142.68</v>
      </c>
      <c r="F71" s="111">
        <f t="shared" si="4"/>
        <v>1107.7</v>
      </c>
      <c r="G71" s="111">
        <f aca="true" t="shared" si="5" ref="G71:G78">D71-D71*0.1</f>
        <v>1049.4</v>
      </c>
      <c r="H71" s="84">
        <v>33</v>
      </c>
    </row>
    <row r="72" spans="1:8" ht="12.75">
      <c r="A72" s="82" t="s">
        <v>833</v>
      </c>
      <c r="B72" s="109" t="s">
        <v>817</v>
      </c>
      <c r="C72" s="83" t="s">
        <v>834</v>
      </c>
      <c r="D72" s="110">
        <v>1450</v>
      </c>
      <c r="E72" s="111">
        <f t="shared" si="3"/>
        <v>1421</v>
      </c>
      <c r="F72" s="111">
        <f t="shared" si="4"/>
        <v>1377.5</v>
      </c>
      <c r="G72" s="111">
        <f t="shared" si="5"/>
        <v>1305</v>
      </c>
      <c r="H72" s="84">
        <v>33</v>
      </c>
    </row>
    <row r="73" spans="1:8" ht="12.75">
      <c r="A73" s="82" t="s">
        <v>835</v>
      </c>
      <c r="B73" s="109" t="s">
        <v>817</v>
      </c>
      <c r="C73" s="112"/>
      <c r="D73" s="110">
        <v>1700</v>
      </c>
      <c r="E73" s="111">
        <f t="shared" si="3"/>
        <v>1666</v>
      </c>
      <c r="F73" s="111">
        <f t="shared" si="4"/>
        <v>1615</v>
      </c>
      <c r="G73" s="111">
        <f t="shared" si="5"/>
        <v>1530</v>
      </c>
      <c r="H73" s="84">
        <v>12</v>
      </c>
    </row>
    <row r="74" spans="1:8" ht="34.5" customHeight="1">
      <c r="A74" s="82" t="s">
        <v>835</v>
      </c>
      <c r="B74" s="109" t="s">
        <v>836</v>
      </c>
      <c r="C74" s="113"/>
      <c r="D74" s="110">
        <v>1600</v>
      </c>
      <c r="E74" s="111">
        <f t="shared" si="3"/>
        <v>1568</v>
      </c>
      <c r="F74" s="111">
        <f t="shared" si="4"/>
        <v>1520</v>
      </c>
      <c r="G74" s="111">
        <f t="shared" si="5"/>
        <v>1440</v>
      </c>
      <c r="H74" s="84">
        <v>12</v>
      </c>
    </row>
    <row r="75" spans="1:8" ht="12.75">
      <c r="A75" s="114" t="s">
        <v>837</v>
      </c>
      <c r="B75" s="115" t="s">
        <v>817</v>
      </c>
      <c r="C75" s="116"/>
      <c r="D75" s="117">
        <v>1705</v>
      </c>
      <c r="E75" s="111">
        <f t="shared" si="3"/>
        <v>1670.9</v>
      </c>
      <c r="F75" s="111">
        <f t="shared" si="4"/>
        <v>1619.75</v>
      </c>
      <c r="G75" s="111">
        <f t="shared" si="5"/>
        <v>1534.5</v>
      </c>
      <c r="H75" s="118">
        <v>12</v>
      </c>
    </row>
    <row r="76" spans="1:8" ht="36" customHeight="1">
      <c r="A76" s="82" t="s">
        <v>837</v>
      </c>
      <c r="B76" s="109" t="s">
        <v>836</v>
      </c>
      <c r="C76" s="83"/>
      <c r="D76" s="110">
        <v>1650</v>
      </c>
      <c r="E76" s="111">
        <f t="shared" si="3"/>
        <v>1617</v>
      </c>
      <c r="F76" s="111">
        <f t="shared" si="4"/>
        <v>1567.5</v>
      </c>
      <c r="G76" s="111">
        <f t="shared" si="5"/>
        <v>1485</v>
      </c>
      <c r="H76" s="84">
        <v>12</v>
      </c>
    </row>
    <row r="77" spans="1:8" ht="12.75">
      <c r="A77" s="21" t="s">
        <v>838</v>
      </c>
      <c r="B77" s="22" t="s">
        <v>839</v>
      </c>
      <c r="C77" s="23" t="s">
        <v>840</v>
      </c>
      <c r="D77" s="24">
        <v>5618</v>
      </c>
      <c r="E77" s="111">
        <f t="shared" si="3"/>
        <v>5505.64</v>
      </c>
      <c r="F77" s="111">
        <f t="shared" si="4"/>
        <v>5337.1</v>
      </c>
      <c r="G77" s="111">
        <f t="shared" si="5"/>
        <v>5056.2</v>
      </c>
      <c r="H77" s="25">
        <v>139</v>
      </c>
    </row>
    <row r="78" spans="1:8" ht="25.5">
      <c r="A78" s="21" t="s">
        <v>841</v>
      </c>
      <c r="B78" s="22" t="s">
        <v>842</v>
      </c>
      <c r="C78" s="23" t="s">
        <v>840</v>
      </c>
      <c r="D78" s="24">
        <v>2780</v>
      </c>
      <c r="E78" s="111">
        <f t="shared" si="3"/>
        <v>2724.4</v>
      </c>
      <c r="F78" s="111">
        <f t="shared" si="4"/>
        <v>2641</v>
      </c>
      <c r="G78" s="111">
        <f t="shared" si="5"/>
        <v>2502</v>
      </c>
      <c r="H78" s="25">
        <v>139</v>
      </c>
    </row>
    <row r="79" spans="1:8" ht="12.75">
      <c r="A79" s="75"/>
      <c r="B79" s="54"/>
      <c r="C79" s="40"/>
      <c r="D79" s="41"/>
      <c r="E79" s="42"/>
      <c r="F79" s="42"/>
      <c r="G79" s="42"/>
      <c r="H79" s="43"/>
    </row>
    <row r="80" spans="1:8" ht="42.75" customHeight="1">
      <c r="A80" s="138" t="s">
        <v>843</v>
      </c>
      <c r="B80" s="138"/>
      <c r="C80" s="138"/>
      <c r="D80" s="138"/>
      <c r="E80" s="138"/>
      <c r="F80" s="138"/>
      <c r="G80" s="138"/>
      <c r="H80" s="138"/>
    </row>
    <row r="81" spans="1:8" ht="12.75">
      <c r="A81" s="46"/>
      <c r="B81" s="46"/>
      <c r="C81" s="48"/>
      <c r="D81" s="46"/>
      <c r="E81" s="46"/>
      <c r="F81" s="46"/>
      <c r="G81" s="46"/>
      <c r="H81" s="49"/>
    </row>
    <row r="82" spans="1:8" ht="12.75">
      <c r="A82" s="94" t="s">
        <v>276</v>
      </c>
      <c r="B82" s="50"/>
      <c r="C82" s="53" t="s">
        <v>844</v>
      </c>
      <c r="D82" s="50"/>
      <c r="E82" s="51"/>
      <c r="F82" s="54"/>
      <c r="G82" s="49"/>
      <c r="H82" s="49"/>
    </row>
    <row r="83" spans="1:8" ht="12.75">
      <c r="A83" s="94" t="s">
        <v>278</v>
      </c>
      <c r="B83" s="50"/>
      <c r="C83" s="50" t="s">
        <v>845</v>
      </c>
      <c r="D83" s="50"/>
      <c r="E83" s="51"/>
      <c r="F83" s="55"/>
      <c r="G83" s="3"/>
      <c r="H83" s="3"/>
    </row>
  </sheetData>
  <sheetProtection selectLockedCells="1" selectUnlockedCells="1"/>
  <mergeCells count="7">
    <mergeCell ref="A80:H80"/>
    <mergeCell ref="A9:H9"/>
    <mergeCell ref="A11:A12"/>
    <mergeCell ref="B11:B12"/>
    <mergeCell ref="C11:C12"/>
    <mergeCell ref="D16:D17"/>
    <mergeCell ref="H16:H17"/>
  </mergeCells>
  <printOptions/>
  <pageMargins left="0.22013888888888888" right="0.17222222222222222" top="0.027083333333333334" bottom="0.20902777777777778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46"/>
  <sheetViews>
    <sheetView zoomScalePageLayoutView="0" workbookViewId="0" topLeftCell="A13">
      <selection activeCell="E36" sqref="E36"/>
    </sheetView>
  </sheetViews>
  <sheetFormatPr defaultColWidth="11.57421875" defaultRowHeight="12.75"/>
  <cols>
    <col min="1" max="1" width="1.421875" style="0" customWidth="1"/>
    <col min="2" max="2" width="26.00390625" style="0" customWidth="1"/>
    <col min="3" max="3" width="13.421875" style="0" customWidth="1"/>
    <col min="4" max="4" width="16.8515625" style="0" customWidth="1"/>
    <col min="5" max="5" width="6.8515625" style="0" customWidth="1"/>
    <col min="6" max="6" width="7.8515625" style="0" customWidth="1"/>
    <col min="7" max="7" width="7.57421875" style="0" customWidth="1"/>
    <col min="8" max="8" width="8.8515625" style="0" customWidth="1"/>
    <col min="9" max="9" width="7.421875" style="0" customWidth="1"/>
  </cols>
  <sheetData>
    <row r="1" spans="2:9" ht="12.75">
      <c r="B1" s="119"/>
      <c r="C1" s="120" t="s">
        <v>653</v>
      </c>
      <c r="D1" s="121"/>
      <c r="E1" s="2"/>
      <c r="G1" s="4"/>
      <c r="H1" s="7" t="s">
        <v>846</v>
      </c>
      <c r="I1" s="3"/>
    </row>
    <row r="2" spans="2:10" ht="12.75">
      <c r="B2" s="119"/>
      <c r="C2" s="122" t="s">
        <v>654</v>
      </c>
      <c r="D2" s="121"/>
      <c r="E2" s="2"/>
      <c r="H2" s="8" t="s">
        <v>847</v>
      </c>
      <c r="J2" s="3"/>
    </row>
    <row r="3" spans="2:10" ht="12.75">
      <c r="B3" s="119"/>
      <c r="C3" s="122" t="s">
        <v>655</v>
      </c>
      <c r="D3" s="121"/>
      <c r="E3" s="2"/>
      <c r="F3" s="4"/>
      <c r="G3" s="4"/>
      <c r="H3" s="122" t="s">
        <v>848</v>
      </c>
      <c r="I3" s="4"/>
      <c r="J3" s="3"/>
    </row>
    <row r="4" spans="2:10" ht="12.75">
      <c r="B4" s="119"/>
      <c r="C4" s="122" t="s">
        <v>656</v>
      </c>
      <c r="D4" s="123"/>
      <c r="E4" s="2"/>
      <c r="F4" s="4"/>
      <c r="G4" s="4"/>
      <c r="H4" s="8" t="s">
        <v>849</v>
      </c>
      <c r="I4" s="4"/>
      <c r="J4" s="3"/>
    </row>
    <row r="5" spans="2:10" ht="12.75">
      <c r="B5" s="119"/>
      <c r="C5" s="120" t="s">
        <v>657</v>
      </c>
      <c r="D5" s="123"/>
      <c r="E5" s="2"/>
      <c r="F5" s="4"/>
      <c r="G5" s="4"/>
      <c r="H5" s="8" t="s">
        <v>850</v>
      </c>
      <c r="I5" s="4"/>
      <c r="J5" s="3"/>
    </row>
    <row r="6" spans="2:10" ht="12.75">
      <c r="B6" s="119"/>
      <c r="C6" s="120" t="s">
        <v>458</v>
      </c>
      <c r="D6" s="123"/>
      <c r="E6" s="2"/>
      <c r="F6" s="4"/>
      <c r="G6" s="4"/>
      <c r="H6" s="8" t="s">
        <v>851</v>
      </c>
      <c r="I6" s="4"/>
      <c r="J6" s="3"/>
    </row>
    <row r="8" spans="2:9" ht="21.75" customHeight="1">
      <c r="B8" s="162" t="s">
        <v>13</v>
      </c>
      <c r="C8" s="163" t="s">
        <v>14</v>
      </c>
      <c r="D8" s="164" t="s">
        <v>15</v>
      </c>
      <c r="E8" s="124" t="s">
        <v>16</v>
      </c>
      <c r="F8" s="125" t="s">
        <v>17</v>
      </c>
      <c r="G8" s="125" t="s">
        <v>18</v>
      </c>
      <c r="H8" s="125" t="s">
        <v>19</v>
      </c>
      <c r="I8" s="125" t="s">
        <v>20</v>
      </c>
    </row>
    <row r="9" spans="2:9" ht="12.75">
      <c r="B9" s="162"/>
      <c r="C9" s="163"/>
      <c r="D9" s="164"/>
      <c r="E9" s="126" t="s">
        <v>21</v>
      </c>
      <c r="F9" s="127">
        <v>0.02</v>
      </c>
      <c r="G9" s="127">
        <v>0.05</v>
      </c>
      <c r="H9" s="127">
        <v>0.1</v>
      </c>
      <c r="I9" s="127" t="s">
        <v>22</v>
      </c>
    </row>
    <row r="10" spans="2:9" ht="17.25" customHeight="1">
      <c r="B10" s="143" t="s">
        <v>852</v>
      </c>
      <c r="C10" s="143"/>
      <c r="D10" s="143"/>
      <c r="E10" s="143"/>
      <c r="F10" s="143">
        <f>E10*0.98</f>
        <v>0</v>
      </c>
      <c r="G10" s="143"/>
      <c r="H10" s="143"/>
      <c r="I10" s="143"/>
    </row>
    <row r="11" spans="2:9" ht="25.5">
      <c r="B11" s="21" t="s">
        <v>853</v>
      </c>
      <c r="C11" s="22" t="s">
        <v>412</v>
      </c>
      <c r="D11" s="23" t="s">
        <v>854</v>
      </c>
      <c r="E11" s="24">
        <v>9040</v>
      </c>
      <c r="F11" s="81">
        <v>8860</v>
      </c>
      <c r="G11" s="81">
        <f>E11-E11*0.05</f>
        <v>8588</v>
      </c>
      <c r="H11" s="81">
        <f>E11-E11*0.1</f>
        <v>8136</v>
      </c>
      <c r="I11" s="25">
        <v>136</v>
      </c>
    </row>
    <row r="12" spans="2:9" ht="25.5">
      <c r="B12" s="21" t="s">
        <v>855</v>
      </c>
      <c r="C12" s="22" t="s">
        <v>412</v>
      </c>
      <c r="D12" s="23" t="s">
        <v>856</v>
      </c>
      <c r="E12" s="24">
        <v>4580</v>
      </c>
      <c r="F12" s="81">
        <v>4489</v>
      </c>
      <c r="G12" s="81">
        <f>E12-E12*0.05</f>
        <v>4351</v>
      </c>
      <c r="H12" s="81">
        <f>E12-E12*0.1</f>
        <v>4122</v>
      </c>
      <c r="I12" s="25">
        <v>65</v>
      </c>
    </row>
    <row r="13" spans="2:9" ht="25.5">
      <c r="B13" s="21" t="s">
        <v>857</v>
      </c>
      <c r="C13" s="22" t="s">
        <v>412</v>
      </c>
      <c r="D13" s="23" t="s">
        <v>858</v>
      </c>
      <c r="E13" s="24">
        <v>893</v>
      </c>
      <c r="F13" s="81">
        <v>876</v>
      </c>
      <c r="G13" s="81">
        <v>849</v>
      </c>
      <c r="H13" s="81">
        <f>E13-E13*0.1</f>
        <v>803.7</v>
      </c>
      <c r="I13" s="25">
        <v>28</v>
      </c>
    </row>
    <row r="14" spans="2:9" ht="12.75">
      <c r="B14" s="21" t="s">
        <v>859</v>
      </c>
      <c r="C14" s="22" t="s">
        <v>412</v>
      </c>
      <c r="D14" s="23" t="s">
        <v>413</v>
      </c>
      <c r="E14" s="24">
        <v>3167</v>
      </c>
      <c r="F14" s="81">
        <f>E14-E14*0.02</f>
        <v>3103.66</v>
      </c>
      <c r="G14" s="81">
        <f aca="true" t="shared" si="0" ref="G14:G20">E14-E14*0.05</f>
        <v>3008.65</v>
      </c>
      <c r="H14" s="81">
        <v>2851</v>
      </c>
      <c r="I14" s="25">
        <v>49</v>
      </c>
    </row>
    <row r="15" spans="2:9" ht="12.75">
      <c r="B15" s="21" t="s">
        <v>860</v>
      </c>
      <c r="C15" s="22" t="s">
        <v>412</v>
      </c>
      <c r="D15" s="23" t="s">
        <v>621</v>
      </c>
      <c r="E15" s="24">
        <v>1080</v>
      </c>
      <c r="F15" s="81">
        <v>1059</v>
      </c>
      <c r="G15" s="81">
        <f t="shared" si="0"/>
        <v>1026</v>
      </c>
      <c r="H15" s="81">
        <f>E15-E15*0.1</f>
        <v>972</v>
      </c>
      <c r="I15" s="25">
        <v>8</v>
      </c>
    </row>
    <row r="16" spans="2:9" ht="25.5">
      <c r="B16" s="21" t="s">
        <v>861</v>
      </c>
      <c r="C16" s="22" t="s">
        <v>412</v>
      </c>
      <c r="D16" s="23" t="s">
        <v>862</v>
      </c>
      <c r="E16" s="24">
        <v>749</v>
      </c>
      <c r="F16" s="81">
        <v>735</v>
      </c>
      <c r="G16" s="81">
        <f t="shared" si="0"/>
        <v>711.55</v>
      </c>
      <c r="H16" s="81">
        <v>675</v>
      </c>
      <c r="I16" s="25">
        <v>6</v>
      </c>
    </row>
    <row r="17" spans="2:9" ht="25.5">
      <c r="B17" s="21" t="s">
        <v>863</v>
      </c>
      <c r="C17" s="22" t="s">
        <v>412</v>
      </c>
      <c r="D17" s="23" t="s">
        <v>430</v>
      </c>
      <c r="E17" s="24">
        <v>4085</v>
      </c>
      <c r="F17" s="81">
        <v>4004</v>
      </c>
      <c r="G17" s="81">
        <f t="shared" si="0"/>
        <v>3880.75</v>
      </c>
      <c r="H17" s="81">
        <f>E17-E17*0.1</f>
        <v>3676.5</v>
      </c>
      <c r="I17" s="25">
        <v>38</v>
      </c>
    </row>
    <row r="18" spans="2:9" ht="25.5">
      <c r="B18" s="21" t="s">
        <v>864</v>
      </c>
      <c r="C18" s="22" t="s">
        <v>412</v>
      </c>
      <c r="D18" s="23" t="s">
        <v>430</v>
      </c>
      <c r="E18" s="24">
        <v>5425</v>
      </c>
      <c r="F18" s="81">
        <f>E18-E18*0.02</f>
        <v>5316.5</v>
      </c>
      <c r="G18" s="81">
        <f t="shared" si="0"/>
        <v>5153.75</v>
      </c>
      <c r="H18" s="81">
        <f>E18-E18*0.1</f>
        <v>4882.5</v>
      </c>
      <c r="I18" s="25">
        <v>56</v>
      </c>
    </row>
    <row r="19" spans="2:9" ht="17.25" customHeight="1">
      <c r="B19" s="165" t="s">
        <v>865</v>
      </c>
      <c r="C19" s="165"/>
      <c r="D19" s="165"/>
      <c r="E19" s="165"/>
      <c r="F19" s="165">
        <f>E19-E19*0.02</f>
        <v>0</v>
      </c>
      <c r="G19" s="165">
        <f t="shared" si="0"/>
        <v>0</v>
      </c>
      <c r="H19" s="165">
        <f>E19-E19*0.1</f>
        <v>0</v>
      </c>
      <c r="I19" s="165"/>
    </row>
    <row r="20" spans="2:9" ht="25.5">
      <c r="B20" s="33" t="s">
        <v>866</v>
      </c>
      <c r="C20" s="34" t="s">
        <v>400</v>
      </c>
      <c r="D20" s="37" t="s">
        <v>867</v>
      </c>
      <c r="E20" s="78">
        <v>9450</v>
      </c>
      <c r="F20" s="81">
        <f>E20-E20*0.02</f>
        <v>9261</v>
      </c>
      <c r="G20" s="81">
        <f t="shared" si="0"/>
        <v>8977.5</v>
      </c>
      <c r="H20" s="81">
        <f>E20-E20*0.1</f>
        <v>8505</v>
      </c>
      <c r="I20" s="36">
        <v>143</v>
      </c>
    </row>
    <row r="21" spans="2:9" ht="25.5">
      <c r="B21" s="33" t="s">
        <v>868</v>
      </c>
      <c r="C21" s="34" t="s">
        <v>400</v>
      </c>
      <c r="D21" s="37" t="s">
        <v>869</v>
      </c>
      <c r="E21" s="78">
        <v>979</v>
      </c>
      <c r="F21" s="81">
        <v>960</v>
      </c>
      <c r="G21" s="81">
        <v>931</v>
      </c>
      <c r="H21" s="81">
        <v>882</v>
      </c>
      <c r="I21" s="36">
        <v>24</v>
      </c>
    </row>
    <row r="22" spans="2:9" ht="24">
      <c r="B22" s="33" t="s">
        <v>870</v>
      </c>
      <c r="C22" s="128" t="s">
        <v>871</v>
      </c>
      <c r="D22" s="37" t="s">
        <v>621</v>
      </c>
      <c r="E22" s="78">
        <v>1220</v>
      </c>
      <c r="F22" s="81">
        <f>E22-E22*0.02</f>
        <v>1195.6</v>
      </c>
      <c r="G22" s="81">
        <f>E22-E22*0.05</f>
        <v>1159</v>
      </c>
      <c r="H22" s="81">
        <f>E22-E22*0.1</f>
        <v>1098</v>
      </c>
      <c r="I22" s="36">
        <v>7.5</v>
      </c>
    </row>
    <row r="23" spans="2:9" ht="25.5">
      <c r="B23" s="33" t="s">
        <v>399</v>
      </c>
      <c r="C23" s="37" t="s">
        <v>400</v>
      </c>
      <c r="D23" s="37" t="s">
        <v>401</v>
      </c>
      <c r="E23" s="78">
        <v>3080</v>
      </c>
      <c r="F23" s="76">
        <v>3019</v>
      </c>
      <c r="G23" s="76">
        <f>E23-E23*0.05</f>
        <v>2926</v>
      </c>
      <c r="H23" s="76">
        <f>E23-E23*0.1</f>
        <v>2772</v>
      </c>
      <c r="I23" s="36">
        <v>63</v>
      </c>
    </row>
    <row r="24" spans="2:9" ht="24">
      <c r="B24" s="33" t="s">
        <v>872</v>
      </c>
      <c r="C24" s="129" t="s">
        <v>871</v>
      </c>
      <c r="D24" s="37" t="s">
        <v>450</v>
      </c>
      <c r="E24" s="78">
        <v>5600</v>
      </c>
      <c r="F24" s="81">
        <f>E24-E24*0.02</f>
        <v>5488</v>
      </c>
      <c r="G24" s="81">
        <f>E24-E24*0.05</f>
        <v>5320</v>
      </c>
      <c r="H24" s="81">
        <f>E24-E24*0.1</f>
        <v>5040</v>
      </c>
      <c r="I24" s="36">
        <v>60</v>
      </c>
    </row>
    <row r="25" spans="2:9" ht="24">
      <c r="B25" s="33" t="s">
        <v>873</v>
      </c>
      <c r="C25" s="34" t="s">
        <v>400</v>
      </c>
      <c r="D25" s="37" t="s">
        <v>449</v>
      </c>
      <c r="E25" s="78">
        <v>6208</v>
      </c>
      <c r="F25" s="81">
        <f>E25-E25*0.02</f>
        <v>6083.84</v>
      </c>
      <c r="G25" s="81">
        <f>E25-E25*0.05</f>
        <v>5897.6</v>
      </c>
      <c r="H25" s="81">
        <v>5588</v>
      </c>
      <c r="I25" s="36">
        <v>65</v>
      </c>
    </row>
    <row r="26" spans="2:9" ht="15" customHeight="1">
      <c r="B26" s="143" t="s">
        <v>874</v>
      </c>
      <c r="C26" s="143"/>
      <c r="D26" s="143"/>
      <c r="E26" s="143"/>
      <c r="F26" s="143"/>
      <c r="G26" s="143"/>
      <c r="H26" s="143"/>
      <c r="I26" s="143"/>
    </row>
    <row r="27" spans="2:9" ht="25.5">
      <c r="B27" s="21" t="s">
        <v>875</v>
      </c>
      <c r="C27" s="22" t="s">
        <v>800</v>
      </c>
      <c r="D27" s="23" t="s">
        <v>876</v>
      </c>
      <c r="E27" s="24">
        <v>21000</v>
      </c>
      <c r="F27" s="81">
        <f>E27-E27*0.02</f>
        <v>20580</v>
      </c>
      <c r="G27" s="81">
        <f>E27-E27*0.05</f>
        <v>19950</v>
      </c>
      <c r="H27" s="81">
        <f>E27-E27*0.1</f>
        <v>18900</v>
      </c>
      <c r="I27" s="25">
        <v>330</v>
      </c>
    </row>
    <row r="28" spans="2:9" ht="25.5">
      <c r="B28" s="21" t="s">
        <v>877</v>
      </c>
      <c r="C28" s="22" t="s">
        <v>800</v>
      </c>
      <c r="D28" s="23" t="s">
        <v>876</v>
      </c>
      <c r="E28" s="24">
        <v>20000</v>
      </c>
      <c r="F28" s="81">
        <f>E28-E28*0.02</f>
        <v>19600</v>
      </c>
      <c r="G28" s="81">
        <f>E28-E28*0.05</f>
        <v>19000</v>
      </c>
      <c r="H28" s="81">
        <f>E28-E28*0.1</f>
        <v>18000</v>
      </c>
      <c r="I28" s="25">
        <v>330</v>
      </c>
    </row>
    <row r="29" spans="2:9" ht="18">
      <c r="B29" s="130" t="s">
        <v>878</v>
      </c>
      <c r="C29" s="131"/>
      <c r="D29" s="132"/>
      <c r="E29" s="161"/>
      <c r="F29" s="161">
        <f>E29-E29*0.02</f>
        <v>0</v>
      </c>
      <c r="G29" s="161">
        <f>E29-E29*0.05</f>
        <v>0</v>
      </c>
      <c r="H29" s="161">
        <f>E29-E29*0.1</f>
        <v>0</v>
      </c>
      <c r="I29" s="133"/>
    </row>
    <row r="30" spans="2:9" ht="25.5">
      <c r="B30" s="101" t="s">
        <v>879</v>
      </c>
      <c r="C30" s="102" t="s">
        <v>880</v>
      </c>
      <c r="D30" s="103" t="s">
        <v>881</v>
      </c>
      <c r="E30" s="25">
        <v>6825</v>
      </c>
      <c r="F30" s="81">
        <f>E30-E30*0.02</f>
        <v>6688.5</v>
      </c>
      <c r="G30" s="81">
        <f>E30-E30*0.05</f>
        <v>6483.75</v>
      </c>
      <c r="H30" s="81">
        <f>E30-E30*0.1</f>
        <v>6142.5</v>
      </c>
      <c r="I30" s="27">
        <v>377</v>
      </c>
    </row>
    <row r="31" spans="2:9" ht="19.5" customHeight="1">
      <c r="B31" s="101" t="s">
        <v>744</v>
      </c>
      <c r="C31" s="102" t="s">
        <v>880</v>
      </c>
      <c r="D31" s="103" t="s">
        <v>882</v>
      </c>
      <c r="E31" s="25">
        <v>2048</v>
      </c>
      <c r="F31" s="81">
        <v>2008</v>
      </c>
      <c r="G31" s="81">
        <f>E31-E31*0.05</f>
        <v>1945.6</v>
      </c>
      <c r="H31" s="81">
        <v>1844</v>
      </c>
      <c r="I31" s="27">
        <v>110</v>
      </c>
    </row>
    <row r="32" spans="2:9" ht="18.75" customHeight="1">
      <c r="B32" s="101" t="s">
        <v>723</v>
      </c>
      <c r="C32" s="102" t="s">
        <v>880</v>
      </c>
      <c r="D32" s="103" t="s">
        <v>883</v>
      </c>
      <c r="E32" s="25">
        <v>893</v>
      </c>
      <c r="F32" s="81">
        <v>876</v>
      </c>
      <c r="G32" s="81">
        <v>849</v>
      </c>
      <c r="H32" s="81">
        <f aca="true" t="shared" si="1" ref="H32:H43">E32-E32*0.1</f>
        <v>803.7</v>
      </c>
      <c r="I32" s="27">
        <v>37</v>
      </c>
    </row>
    <row r="33" spans="2:9" ht="12.75">
      <c r="B33" s="101" t="s">
        <v>884</v>
      </c>
      <c r="C33" s="102" t="s">
        <v>885</v>
      </c>
      <c r="D33" s="103" t="s">
        <v>886</v>
      </c>
      <c r="E33" s="25">
        <v>1105</v>
      </c>
      <c r="F33" s="81">
        <f aca="true" t="shared" si="2" ref="F33:F43">E33-E33*0.02</f>
        <v>1082.9</v>
      </c>
      <c r="G33" s="81">
        <f>E33-E33*0.05</f>
        <v>1049.75</v>
      </c>
      <c r="H33" s="81">
        <f t="shared" si="1"/>
        <v>994.5</v>
      </c>
      <c r="I33" s="27">
        <v>15.5</v>
      </c>
    </row>
    <row r="34" spans="2:9" ht="12.75">
      <c r="B34" s="101" t="s">
        <v>887</v>
      </c>
      <c r="C34" s="102" t="s">
        <v>728</v>
      </c>
      <c r="D34" s="103" t="s">
        <v>888</v>
      </c>
      <c r="E34" s="25">
        <v>2760</v>
      </c>
      <c r="F34" s="81">
        <f t="shared" si="2"/>
        <v>2704.8</v>
      </c>
      <c r="G34" s="81">
        <v>2485</v>
      </c>
      <c r="H34" s="81">
        <f t="shared" si="1"/>
        <v>2484</v>
      </c>
      <c r="I34" s="27">
        <v>92</v>
      </c>
    </row>
    <row r="35" spans="2:9" ht="12.75">
      <c r="B35" s="101" t="s">
        <v>889</v>
      </c>
      <c r="C35" s="102" t="s">
        <v>728</v>
      </c>
      <c r="D35" s="103" t="s">
        <v>890</v>
      </c>
      <c r="E35" s="25">
        <v>3465</v>
      </c>
      <c r="F35" s="81">
        <f t="shared" si="2"/>
        <v>3395.7</v>
      </c>
      <c r="G35" s="81">
        <f aca="true" t="shared" si="3" ref="G35:G43">E35-E35*0.05</f>
        <v>3291.75</v>
      </c>
      <c r="H35" s="81">
        <f t="shared" si="1"/>
        <v>3118.5</v>
      </c>
      <c r="I35" s="27">
        <v>161</v>
      </c>
    </row>
    <row r="36" spans="2:9" ht="12.75">
      <c r="B36" s="101" t="s">
        <v>891</v>
      </c>
      <c r="C36" s="102" t="s">
        <v>885</v>
      </c>
      <c r="D36" s="103" t="s">
        <v>892</v>
      </c>
      <c r="E36" s="25">
        <v>735</v>
      </c>
      <c r="F36" s="81">
        <f t="shared" si="2"/>
        <v>720.3</v>
      </c>
      <c r="G36" s="81">
        <f t="shared" si="3"/>
        <v>698.25</v>
      </c>
      <c r="H36" s="81">
        <f t="shared" si="1"/>
        <v>661.5</v>
      </c>
      <c r="I36" s="27">
        <v>14.7</v>
      </c>
    </row>
    <row r="37" spans="2:9" ht="12.75">
      <c r="B37" s="101" t="s">
        <v>893</v>
      </c>
      <c r="C37" s="102" t="s">
        <v>728</v>
      </c>
      <c r="D37" s="103" t="s">
        <v>894</v>
      </c>
      <c r="E37" s="25">
        <v>2600</v>
      </c>
      <c r="F37" s="81">
        <f t="shared" si="2"/>
        <v>2548</v>
      </c>
      <c r="G37" s="81">
        <f t="shared" si="3"/>
        <v>2470</v>
      </c>
      <c r="H37" s="81">
        <f t="shared" si="1"/>
        <v>2340</v>
      </c>
      <c r="I37" s="27"/>
    </row>
    <row r="38" spans="2:9" ht="18.75" customHeight="1">
      <c r="B38" s="101" t="s">
        <v>895</v>
      </c>
      <c r="C38" s="102" t="s">
        <v>880</v>
      </c>
      <c r="D38" s="103" t="s">
        <v>896</v>
      </c>
      <c r="E38" s="25">
        <v>2480</v>
      </c>
      <c r="F38" s="81">
        <f t="shared" si="2"/>
        <v>2430.4</v>
      </c>
      <c r="G38" s="81">
        <f t="shared" si="3"/>
        <v>2356</v>
      </c>
      <c r="H38" s="81">
        <f t="shared" si="1"/>
        <v>2232</v>
      </c>
      <c r="I38" s="27"/>
    </row>
    <row r="39" spans="2:9" ht="12.75">
      <c r="B39" s="101" t="s">
        <v>897</v>
      </c>
      <c r="C39" s="102" t="s">
        <v>728</v>
      </c>
      <c r="D39" s="103" t="s">
        <v>898</v>
      </c>
      <c r="E39" s="25">
        <v>3540</v>
      </c>
      <c r="F39" s="81">
        <f t="shared" si="2"/>
        <v>3469.2</v>
      </c>
      <c r="G39" s="81">
        <f t="shared" si="3"/>
        <v>3363</v>
      </c>
      <c r="H39" s="81">
        <f t="shared" si="1"/>
        <v>3186</v>
      </c>
      <c r="I39" s="81"/>
    </row>
    <row r="40" spans="2:9" ht="12.75">
      <c r="B40" s="101" t="s">
        <v>899</v>
      </c>
      <c r="C40" s="102" t="s">
        <v>885</v>
      </c>
      <c r="D40" s="103"/>
      <c r="E40" s="25">
        <v>860</v>
      </c>
      <c r="F40" s="81">
        <f t="shared" si="2"/>
        <v>842.8</v>
      </c>
      <c r="G40" s="81">
        <f t="shared" si="3"/>
        <v>817</v>
      </c>
      <c r="H40" s="81">
        <f t="shared" si="1"/>
        <v>774</v>
      </c>
      <c r="I40" s="81"/>
    </row>
    <row r="41" spans="2:9" ht="12.75">
      <c r="B41" s="101" t="s">
        <v>900</v>
      </c>
      <c r="C41" s="102"/>
      <c r="D41" s="103"/>
      <c r="E41" s="25">
        <v>1820</v>
      </c>
      <c r="F41" s="81">
        <f t="shared" si="2"/>
        <v>1783.6</v>
      </c>
      <c r="G41" s="81">
        <f t="shared" si="3"/>
        <v>1729</v>
      </c>
      <c r="H41" s="81">
        <f t="shared" si="1"/>
        <v>1638</v>
      </c>
      <c r="I41" s="81"/>
    </row>
    <row r="42" spans="2:9" ht="12.75">
      <c r="B42" s="101" t="s">
        <v>901</v>
      </c>
      <c r="C42" s="102" t="s">
        <v>885</v>
      </c>
      <c r="D42" s="103"/>
      <c r="E42" s="25">
        <v>330</v>
      </c>
      <c r="F42" s="81">
        <f t="shared" si="2"/>
        <v>323.4</v>
      </c>
      <c r="G42" s="81">
        <f t="shared" si="3"/>
        <v>313.5</v>
      </c>
      <c r="H42" s="81">
        <f t="shared" si="1"/>
        <v>297</v>
      </c>
      <c r="I42" s="81"/>
    </row>
    <row r="43" spans="2:9" ht="12.75">
      <c r="B43" s="101" t="s">
        <v>902</v>
      </c>
      <c r="C43" s="102" t="s">
        <v>903</v>
      </c>
      <c r="D43" s="103" t="s">
        <v>904</v>
      </c>
      <c r="E43" s="25">
        <v>3515</v>
      </c>
      <c r="F43" s="81">
        <f t="shared" si="2"/>
        <v>3444.7</v>
      </c>
      <c r="G43" s="81">
        <f t="shared" si="3"/>
        <v>3339.25</v>
      </c>
      <c r="H43" s="81">
        <f t="shared" si="1"/>
        <v>3163.5</v>
      </c>
      <c r="I43" s="81"/>
    </row>
    <row r="44" spans="2:9" ht="53.25" customHeight="1">
      <c r="B44" s="138" t="s">
        <v>275</v>
      </c>
      <c r="C44" s="138"/>
      <c r="D44" s="138"/>
      <c r="E44" s="138"/>
      <c r="F44" s="138"/>
      <c r="G44" s="138"/>
      <c r="H44" s="138"/>
      <c r="I44" s="138"/>
    </row>
    <row r="45" spans="2:9" ht="12.75">
      <c r="B45" s="50" t="s">
        <v>276</v>
      </c>
      <c r="C45" s="50"/>
      <c r="D45" s="53" t="s">
        <v>905</v>
      </c>
      <c r="E45" s="50"/>
      <c r="F45" s="51"/>
      <c r="G45" s="54"/>
      <c r="H45" s="49"/>
      <c r="I45" s="49"/>
    </row>
    <row r="46" spans="2:9" ht="12.75">
      <c r="B46" s="50" t="s">
        <v>278</v>
      </c>
      <c r="C46" s="50"/>
      <c r="D46" s="50" t="s">
        <v>906</v>
      </c>
      <c r="E46" s="50"/>
      <c r="F46" s="51"/>
      <c r="G46" s="55"/>
      <c r="H46" s="3"/>
      <c r="I46" s="3"/>
    </row>
  </sheetData>
  <sheetProtection selectLockedCells="1" selectUnlockedCells="1"/>
  <mergeCells count="8">
    <mergeCell ref="E29:H29"/>
    <mergeCell ref="B44:I44"/>
    <mergeCell ref="B8:B9"/>
    <mergeCell ref="C8:C9"/>
    <mergeCell ref="D8:D9"/>
    <mergeCell ref="B10:I10"/>
    <mergeCell ref="B19:I19"/>
    <mergeCell ref="B26:I26"/>
  </mergeCells>
  <printOptions/>
  <pageMargins left="0.18055555555555555" right="0.18194444444444444" top="0.06597222222222222" bottom="0.08888888888888889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33.28125" style="0" customWidth="1"/>
    <col min="2" max="2" width="11.8515625" style="0" customWidth="1"/>
    <col min="3" max="3" width="16.57421875" style="2" customWidth="1"/>
    <col min="4" max="4" width="7.7109375" style="0" customWidth="1"/>
    <col min="5" max="7" width="6.421875" style="0" customWidth="1"/>
    <col min="8" max="8" width="6.00390625" style="0" customWidth="1"/>
  </cols>
  <sheetData>
    <row r="1" spans="1:9" ht="12.75">
      <c r="A1" s="3"/>
      <c r="B1" s="58"/>
      <c r="E1" s="4"/>
      <c r="F1" s="3"/>
      <c r="G1" s="3"/>
      <c r="I1" s="5"/>
    </row>
    <row r="2" spans="1:8" ht="12.75">
      <c r="A2" s="6" t="s">
        <v>280</v>
      </c>
      <c r="B2" s="58"/>
      <c r="F2" s="7" t="s">
        <v>1</v>
      </c>
      <c r="H2" s="3"/>
    </row>
    <row r="3" spans="1:8" ht="12.75">
      <c r="A3" s="8" t="s">
        <v>281</v>
      </c>
      <c r="B3" s="58"/>
      <c r="D3" s="4"/>
      <c r="E3" s="4"/>
      <c r="F3" s="8" t="s">
        <v>3</v>
      </c>
      <c r="G3" s="4"/>
      <c r="H3" s="3"/>
    </row>
    <row r="4" spans="1:8" ht="12.75">
      <c r="A4" s="8" t="s">
        <v>282</v>
      </c>
      <c r="B4" s="9"/>
      <c r="D4" s="4"/>
      <c r="E4" s="4"/>
      <c r="F4" s="8" t="s">
        <v>5</v>
      </c>
      <c r="G4" s="4"/>
      <c r="H4" s="3"/>
    </row>
    <row r="5" spans="1:8" ht="12.75">
      <c r="A5" s="8" t="s">
        <v>283</v>
      </c>
      <c r="B5" s="9"/>
      <c r="D5" s="4"/>
      <c r="E5" s="4"/>
      <c r="F5" s="8" t="s">
        <v>7</v>
      </c>
      <c r="G5" s="4"/>
      <c r="H5" s="3"/>
    </row>
    <row r="6" spans="1:8" ht="12.75">
      <c r="A6" s="6" t="s">
        <v>284</v>
      </c>
      <c r="B6" s="9"/>
      <c r="D6" s="4"/>
      <c r="E6" s="4"/>
      <c r="F6" s="8" t="s">
        <v>9</v>
      </c>
      <c r="G6" s="4"/>
      <c r="H6" s="3"/>
    </row>
    <row r="7" spans="1:8" ht="12.75">
      <c r="A7" s="6" t="s">
        <v>285</v>
      </c>
      <c r="B7" s="9"/>
      <c r="D7" s="4"/>
      <c r="E7" s="4"/>
      <c r="F7" s="8" t="s">
        <v>11</v>
      </c>
      <c r="G7" s="4"/>
      <c r="H7" s="3"/>
    </row>
    <row r="8" spans="1:8" ht="12.75">
      <c r="A8" s="3"/>
      <c r="B8" s="9"/>
      <c r="D8" s="4"/>
      <c r="E8" s="4"/>
      <c r="F8" s="4"/>
      <c r="G8" s="4"/>
      <c r="H8" s="3"/>
    </row>
    <row r="9" spans="1:8" ht="21.75" customHeight="1">
      <c r="A9" s="59" t="s">
        <v>286</v>
      </c>
      <c r="B9" s="60"/>
      <c r="C9" s="61"/>
      <c r="D9" s="62"/>
      <c r="E9" s="62"/>
      <c r="F9" s="62"/>
      <c r="G9" s="62"/>
      <c r="H9" s="62"/>
    </row>
    <row r="10" spans="1:8" ht="12.75">
      <c r="A10" s="4"/>
      <c r="B10" s="4"/>
      <c r="C10" s="15"/>
      <c r="D10" s="3"/>
      <c r="E10" s="3"/>
      <c r="F10" s="3"/>
      <c r="G10" s="3"/>
      <c r="H10" s="3"/>
    </row>
    <row r="11" spans="1:8" s="18" customFormat="1" ht="30.75" customHeight="1">
      <c r="A11" s="139" t="s">
        <v>13</v>
      </c>
      <c r="B11" s="139" t="s">
        <v>14</v>
      </c>
      <c r="C11" s="144" t="s">
        <v>15</v>
      </c>
      <c r="D11" s="16" t="s">
        <v>16</v>
      </c>
      <c r="E11" s="17" t="s">
        <v>17</v>
      </c>
      <c r="F11" s="17" t="s">
        <v>18</v>
      </c>
      <c r="G11" s="17" t="s">
        <v>19</v>
      </c>
      <c r="H11" s="17" t="s">
        <v>20</v>
      </c>
    </row>
    <row r="12" spans="1:8" ht="15.75" customHeight="1">
      <c r="A12" s="139"/>
      <c r="B12" s="139"/>
      <c r="C12" s="144"/>
      <c r="D12" s="63" t="s">
        <v>21</v>
      </c>
      <c r="E12" s="64">
        <v>0.02</v>
      </c>
      <c r="F12" s="64">
        <v>0.05</v>
      </c>
      <c r="G12" s="64">
        <v>0.1</v>
      </c>
      <c r="H12" s="64" t="s">
        <v>22</v>
      </c>
    </row>
    <row r="13" spans="1:8" ht="15.75" customHeight="1">
      <c r="A13" s="145"/>
      <c r="B13" s="145"/>
      <c r="C13" s="145"/>
      <c r="D13" s="145"/>
      <c r="E13" s="145"/>
      <c r="F13" s="145"/>
      <c r="G13" s="145"/>
      <c r="H13" s="145"/>
    </row>
    <row r="14" spans="1:8" s="65" customFormat="1" ht="15.75" customHeight="1">
      <c r="A14" s="135" t="s">
        <v>167</v>
      </c>
      <c r="B14" s="135"/>
      <c r="C14" s="135"/>
      <c r="D14" s="135"/>
      <c r="E14" s="135"/>
      <c r="F14" s="135"/>
      <c r="G14" s="135"/>
      <c r="H14" s="135"/>
    </row>
    <row r="15" spans="1:8" ht="13.5">
      <c r="A15" s="66" t="s">
        <v>287</v>
      </c>
      <c r="B15" s="67" t="s">
        <v>288</v>
      </c>
      <c r="C15" s="67" t="s">
        <v>289</v>
      </c>
      <c r="D15" s="68">
        <v>2252</v>
      </c>
      <c r="E15" s="68">
        <f aca="true" t="shared" si="0" ref="E15:E22">D15-D15*0.02</f>
        <v>2206.96</v>
      </c>
      <c r="F15" s="68">
        <v>2140</v>
      </c>
      <c r="G15" s="68">
        <f aca="true" t="shared" si="1" ref="G15:G20">D15-D15*0.1</f>
        <v>2026.8</v>
      </c>
      <c r="H15" s="69">
        <v>55</v>
      </c>
    </row>
    <row r="16" spans="1:8" ht="13.5">
      <c r="A16" s="66" t="s">
        <v>290</v>
      </c>
      <c r="B16" s="67" t="s">
        <v>169</v>
      </c>
      <c r="C16" s="67" t="s">
        <v>289</v>
      </c>
      <c r="D16" s="68">
        <v>2870</v>
      </c>
      <c r="E16" s="68">
        <f t="shared" si="0"/>
        <v>2812.6</v>
      </c>
      <c r="F16" s="68">
        <f>D16-D16*0.05</f>
        <v>2726.5</v>
      </c>
      <c r="G16" s="68">
        <f t="shared" si="1"/>
        <v>2583</v>
      </c>
      <c r="H16" s="69">
        <v>55</v>
      </c>
    </row>
    <row r="17" spans="1:12" ht="27">
      <c r="A17" s="70" t="s">
        <v>291</v>
      </c>
      <c r="B17" s="67" t="s">
        <v>292</v>
      </c>
      <c r="C17" s="67" t="s">
        <v>293</v>
      </c>
      <c r="D17" s="68">
        <v>1172</v>
      </c>
      <c r="E17" s="68">
        <f t="shared" si="0"/>
        <v>1148.56</v>
      </c>
      <c r="F17" s="68">
        <v>1114</v>
      </c>
      <c r="G17" s="68">
        <f t="shared" si="1"/>
        <v>1054.8</v>
      </c>
      <c r="H17" s="69">
        <v>27</v>
      </c>
      <c r="J17" s="26"/>
      <c r="K17" s="26"/>
      <c r="L17" s="26"/>
    </row>
    <row r="18" spans="1:12" ht="13.5">
      <c r="A18" s="70" t="s">
        <v>294</v>
      </c>
      <c r="B18" s="67" t="s">
        <v>169</v>
      </c>
      <c r="C18" s="67" t="s">
        <v>293</v>
      </c>
      <c r="D18" s="68">
        <v>1260</v>
      </c>
      <c r="E18" s="68">
        <f t="shared" si="0"/>
        <v>1234.8</v>
      </c>
      <c r="F18" s="68">
        <f>D18-D18*0.05</f>
        <v>1197</v>
      </c>
      <c r="G18" s="68">
        <f t="shared" si="1"/>
        <v>1134</v>
      </c>
      <c r="H18" s="69">
        <v>27</v>
      </c>
      <c r="J18" s="26"/>
      <c r="K18" s="26"/>
      <c r="L18" s="26"/>
    </row>
    <row r="19" spans="1:12" ht="27">
      <c r="A19" s="66" t="s">
        <v>295</v>
      </c>
      <c r="B19" s="67" t="s">
        <v>288</v>
      </c>
      <c r="C19" s="67" t="s">
        <v>296</v>
      </c>
      <c r="D19" s="68">
        <v>2050</v>
      </c>
      <c r="E19" s="68">
        <f t="shared" si="0"/>
        <v>2009</v>
      </c>
      <c r="F19" s="68">
        <f>D19-D19*0.05</f>
        <v>1947.5</v>
      </c>
      <c r="G19" s="68">
        <f t="shared" si="1"/>
        <v>1845</v>
      </c>
      <c r="H19" s="69">
        <v>33</v>
      </c>
      <c r="J19" s="26"/>
      <c r="K19" s="26"/>
      <c r="L19" s="26"/>
    </row>
    <row r="20" spans="1:12" ht="27">
      <c r="A20" s="66" t="s">
        <v>297</v>
      </c>
      <c r="B20" s="67" t="s">
        <v>169</v>
      </c>
      <c r="C20" s="67" t="s">
        <v>296</v>
      </c>
      <c r="D20" s="68">
        <v>2000</v>
      </c>
      <c r="E20" s="68">
        <f t="shared" si="0"/>
        <v>1960</v>
      </c>
      <c r="F20" s="68">
        <f>D20-D20*0.05</f>
        <v>1900</v>
      </c>
      <c r="G20" s="68">
        <f t="shared" si="1"/>
        <v>1800</v>
      </c>
      <c r="H20" s="69">
        <v>33</v>
      </c>
      <c r="J20" s="26"/>
      <c r="K20" s="26"/>
      <c r="L20" s="26"/>
    </row>
    <row r="21" spans="1:12" ht="13.5">
      <c r="A21" s="66" t="s">
        <v>298</v>
      </c>
      <c r="B21" s="67" t="s">
        <v>288</v>
      </c>
      <c r="C21" s="67" t="s">
        <v>299</v>
      </c>
      <c r="D21" s="68">
        <v>657</v>
      </c>
      <c r="E21" s="68">
        <f t="shared" si="0"/>
        <v>643.86</v>
      </c>
      <c r="F21" s="68">
        <v>625</v>
      </c>
      <c r="G21" s="68">
        <v>592</v>
      </c>
      <c r="H21" s="69">
        <v>10</v>
      </c>
      <c r="J21" s="26"/>
      <c r="K21" s="26"/>
      <c r="L21" s="26"/>
    </row>
    <row r="22" spans="1:12" ht="13.5">
      <c r="A22" s="66" t="s">
        <v>300</v>
      </c>
      <c r="B22" s="67" t="s">
        <v>169</v>
      </c>
      <c r="C22" s="67" t="s">
        <v>299</v>
      </c>
      <c r="D22" s="68">
        <v>722</v>
      </c>
      <c r="E22" s="68">
        <f t="shared" si="0"/>
        <v>707.56</v>
      </c>
      <c r="F22" s="68">
        <v>688</v>
      </c>
      <c r="G22" s="68">
        <f>D22-D22*0.1</f>
        <v>649.8</v>
      </c>
      <c r="H22" s="69">
        <v>10</v>
      </c>
      <c r="J22" s="26"/>
      <c r="K22" s="26"/>
      <c r="L22" s="26"/>
    </row>
    <row r="23" spans="1:12" s="65" customFormat="1" ht="13.5" customHeight="1">
      <c r="A23" s="136" t="s">
        <v>181</v>
      </c>
      <c r="B23" s="136"/>
      <c r="C23" s="136"/>
      <c r="D23" s="136"/>
      <c r="E23" s="136"/>
      <c r="F23" s="136"/>
      <c r="G23" s="136"/>
      <c r="H23" s="136"/>
      <c r="J23" s="71"/>
      <c r="K23" s="71"/>
      <c r="L23" s="71"/>
    </row>
    <row r="24" spans="1:12" s="65" customFormat="1" ht="12.75">
      <c r="A24" s="72" t="s">
        <v>301</v>
      </c>
      <c r="B24" s="23" t="s">
        <v>169</v>
      </c>
      <c r="C24" s="23" t="s">
        <v>289</v>
      </c>
      <c r="D24" s="73">
        <v>1888</v>
      </c>
      <c r="E24" s="24">
        <v>1851</v>
      </c>
      <c r="F24" s="24">
        <f>D24*0.95</f>
        <v>1793.6000000000001</v>
      </c>
      <c r="G24" s="24">
        <v>1700</v>
      </c>
      <c r="H24" s="25">
        <v>55</v>
      </c>
      <c r="J24" s="71"/>
      <c r="K24" s="71"/>
      <c r="L24" s="71"/>
    </row>
    <row r="25" spans="1:8" ht="12.75">
      <c r="A25" s="72" t="s">
        <v>302</v>
      </c>
      <c r="B25" s="23" t="s">
        <v>169</v>
      </c>
      <c r="C25" s="23" t="s">
        <v>174</v>
      </c>
      <c r="D25" s="24">
        <v>1582</v>
      </c>
      <c r="E25" s="24">
        <v>1551</v>
      </c>
      <c r="F25" s="24">
        <f>D25*0.95</f>
        <v>1502.9</v>
      </c>
      <c r="G25" s="24">
        <f>D25*0.9</f>
        <v>1423.8</v>
      </c>
      <c r="H25" s="25">
        <v>48</v>
      </c>
    </row>
    <row r="26" spans="1:8" ht="12.75">
      <c r="A26" s="72" t="s">
        <v>303</v>
      </c>
      <c r="B26" s="23" t="s">
        <v>288</v>
      </c>
      <c r="C26" s="23" t="s">
        <v>174</v>
      </c>
      <c r="D26" s="24">
        <v>1679</v>
      </c>
      <c r="E26" s="24">
        <v>1646</v>
      </c>
      <c r="F26" s="24">
        <v>1596</v>
      </c>
      <c r="G26" s="24">
        <v>1512</v>
      </c>
      <c r="H26" s="25">
        <v>48</v>
      </c>
    </row>
    <row r="27" spans="1:8" ht="12.75">
      <c r="A27" s="72" t="s">
        <v>304</v>
      </c>
      <c r="B27" s="23" t="s">
        <v>169</v>
      </c>
      <c r="C27" s="23" t="s">
        <v>174</v>
      </c>
      <c r="D27" s="24">
        <v>1814</v>
      </c>
      <c r="E27" s="24">
        <f>D27*0.98</f>
        <v>1777.72</v>
      </c>
      <c r="F27" s="24">
        <v>1724</v>
      </c>
      <c r="G27" s="24">
        <f>D27*0.9</f>
        <v>1632.6000000000001</v>
      </c>
      <c r="H27" s="25">
        <v>48</v>
      </c>
    </row>
    <row r="28" spans="1:8" ht="25.5">
      <c r="A28" s="72" t="s">
        <v>305</v>
      </c>
      <c r="B28" s="23" t="s">
        <v>210</v>
      </c>
      <c r="C28" s="23" t="s">
        <v>306</v>
      </c>
      <c r="D28" s="24">
        <v>957</v>
      </c>
      <c r="E28" s="24">
        <f>D28*0.98</f>
        <v>937.86</v>
      </c>
      <c r="F28" s="24">
        <v>910</v>
      </c>
      <c r="G28" s="24">
        <v>862</v>
      </c>
      <c r="H28" s="25">
        <v>31</v>
      </c>
    </row>
    <row r="29" spans="1:8" ht="12.75">
      <c r="A29" s="72" t="s">
        <v>307</v>
      </c>
      <c r="B29" s="23" t="s">
        <v>169</v>
      </c>
      <c r="C29" s="23" t="s">
        <v>306</v>
      </c>
      <c r="D29" s="24">
        <v>1055</v>
      </c>
      <c r="E29" s="24">
        <f>D29*0.98</f>
        <v>1033.9</v>
      </c>
      <c r="F29" s="24">
        <v>1003</v>
      </c>
      <c r="G29" s="24">
        <f>D29*0.9</f>
        <v>949.5</v>
      </c>
      <c r="H29" s="25">
        <v>37</v>
      </c>
    </row>
    <row r="30" spans="1:8" ht="12.75">
      <c r="A30" s="72" t="s">
        <v>308</v>
      </c>
      <c r="B30" s="23" t="s">
        <v>169</v>
      </c>
      <c r="C30" s="23" t="s">
        <v>309</v>
      </c>
      <c r="D30" s="24">
        <v>944</v>
      </c>
      <c r="E30" s="24">
        <v>926</v>
      </c>
      <c r="F30" s="24">
        <f>D30*0.95</f>
        <v>896.8000000000001</v>
      </c>
      <c r="G30" s="24">
        <f>D30*0.9</f>
        <v>849.6</v>
      </c>
      <c r="H30" s="25">
        <v>25</v>
      </c>
    </row>
    <row r="31" spans="1:8" ht="12.75">
      <c r="A31" s="72" t="s">
        <v>310</v>
      </c>
      <c r="B31" s="23" t="s">
        <v>288</v>
      </c>
      <c r="C31" s="23" t="s">
        <v>309</v>
      </c>
      <c r="D31" s="24">
        <v>1103</v>
      </c>
      <c r="E31" s="24">
        <f>D31*0.98</f>
        <v>1080.94</v>
      </c>
      <c r="F31" s="24">
        <f>D31*0.95</f>
        <v>1047.8500000000001</v>
      </c>
      <c r="G31" s="24">
        <f>D31*0.9</f>
        <v>992.7</v>
      </c>
      <c r="H31" s="25">
        <v>25</v>
      </c>
    </row>
    <row r="32" spans="1:8" ht="12.75">
      <c r="A32" s="72" t="s">
        <v>311</v>
      </c>
      <c r="B32" s="23" t="s">
        <v>169</v>
      </c>
      <c r="C32" s="23" t="s">
        <v>309</v>
      </c>
      <c r="D32" s="24">
        <v>1165</v>
      </c>
      <c r="E32" s="24">
        <f>D32*0.98</f>
        <v>1141.7</v>
      </c>
      <c r="F32" s="24">
        <f>D32*0.95</f>
        <v>1106.75</v>
      </c>
      <c r="G32" s="24">
        <f>D32*0.9</f>
        <v>1048.5</v>
      </c>
      <c r="H32" s="25">
        <v>25</v>
      </c>
    </row>
    <row r="33" spans="1:8" ht="12.75">
      <c r="A33" s="72" t="s">
        <v>312</v>
      </c>
      <c r="B33" s="23" t="s">
        <v>169</v>
      </c>
      <c r="C33" s="23" t="s">
        <v>313</v>
      </c>
      <c r="D33" s="24">
        <v>1042</v>
      </c>
      <c r="E33" s="24">
        <v>1022</v>
      </c>
      <c r="F33" s="24">
        <f>D33*0.95</f>
        <v>989.9000000000001</v>
      </c>
      <c r="G33" s="24">
        <f>D33*0.9</f>
        <v>937.8000000000001</v>
      </c>
      <c r="H33" s="25">
        <v>28</v>
      </c>
    </row>
    <row r="34" spans="1:8" ht="12.75">
      <c r="A34" s="72" t="s">
        <v>314</v>
      </c>
      <c r="B34" s="23" t="s">
        <v>288</v>
      </c>
      <c r="C34" s="23" t="s">
        <v>313</v>
      </c>
      <c r="D34" s="24">
        <v>1116</v>
      </c>
      <c r="E34" s="24">
        <f>D34*0.98</f>
        <v>1093.68</v>
      </c>
      <c r="F34" s="24">
        <v>1061</v>
      </c>
      <c r="G34" s="24">
        <v>1005</v>
      </c>
      <c r="H34" s="25">
        <v>28</v>
      </c>
    </row>
    <row r="35" spans="1:8" ht="12.75">
      <c r="A35" s="72" t="s">
        <v>315</v>
      </c>
      <c r="B35" s="23" t="s">
        <v>169</v>
      </c>
      <c r="C35" s="23" t="s">
        <v>313</v>
      </c>
      <c r="D35" s="24">
        <v>1325</v>
      </c>
      <c r="E35" s="24">
        <f>D35*0.98</f>
        <v>1298.5</v>
      </c>
      <c r="F35" s="24">
        <f>D35*0.95</f>
        <v>1258.75</v>
      </c>
      <c r="G35" s="24">
        <f>D35*0.9</f>
        <v>1192.5</v>
      </c>
      <c r="H35" s="25">
        <v>28</v>
      </c>
    </row>
    <row r="36" spans="1:8" ht="12.75">
      <c r="A36" s="72" t="s">
        <v>316</v>
      </c>
      <c r="B36" s="23" t="s">
        <v>169</v>
      </c>
      <c r="C36" s="23" t="s">
        <v>317</v>
      </c>
      <c r="D36" s="24">
        <v>1214</v>
      </c>
      <c r="E36" s="24">
        <f>D36*0.98</f>
        <v>1189.72</v>
      </c>
      <c r="F36" s="24">
        <v>1154</v>
      </c>
      <c r="G36" s="24">
        <f>D36*0.9</f>
        <v>1092.6000000000001</v>
      </c>
      <c r="H36" s="25">
        <v>33</v>
      </c>
    </row>
    <row r="37" spans="1:12" ht="12.75">
      <c r="A37" s="72" t="s">
        <v>318</v>
      </c>
      <c r="B37" s="23" t="s">
        <v>288</v>
      </c>
      <c r="C37" s="23" t="s">
        <v>317</v>
      </c>
      <c r="D37" s="24">
        <v>1521</v>
      </c>
      <c r="E37" s="24">
        <f>D37*0.98</f>
        <v>1490.58</v>
      </c>
      <c r="F37" s="24">
        <f>D37*0.95</f>
        <v>1444.95</v>
      </c>
      <c r="G37" s="24">
        <f>D37*0.9</f>
        <v>1368.9</v>
      </c>
      <c r="H37" s="25">
        <v>33</v>
      </c>
      <c r="I37" s="26"/>
      <c r="J37" s="26"/>
      <c r="K37" s="26"/>
      <c r="L37" s="26"/>
    </row>
    <row r="38" spans="1:12" ht="12.75">
      <c r="A38" s="72" t="s">
        <v>319</v>
      </c>
      <c r="B38" s="23" t="s">
        <v>169</v>
      </c>
      <c r="C38" s="23" t="s">
        <v>317</v>
      </c>
      <c r="D38" s="24">
        <v>1705</v>
      </c>
      <c r="E38" s="24">
        <f>D38*0.98</f>
        <v>1670.8999999999999</v>
      </c>
      <c r="F38" s="24">
        <f>D38*0.95</f>
        <v>1619.75</v>
      </c>
      <c r="G38" s="24">
        <f>D38*0.9</f>
        <v>1534.5</v>
      </c>
      <c r="H38" s="25">
        <v>33</v>
      </c>
      <c r="I38" s="26"/>
      <c r="J38" s="26"/>
      <c r="K38" s="26"/>
      <c r="L38" s="26"/>
    </row>
    <row r="39" spans="1:12" ht="12.75">
      <c r="A39" s="74" t="s">
        <v>320</v>
      </c>
      <c r="B39" s="23" t="s">
        <v>169</v>
      </c>
      <c r="C39" s="23" t="s">
        <v>293</v>
      </c>
      <c r="D39" s="24">
        <v>1031</v>
      </c>
      <c r="E39" s="24">
        <v>1011</v>
      </c>
      <c r="F39" s="24">
        <v>980</v>
      </c>
      <c r="G39" s="24">
        <f>D39*0.9</f>
        <v>927.9</v>
      </c>
      <c r="H39" s="25">
        <v>27</v>
      </c>
      <c r="I39" s="26"/>
      <c r="J39" s="26"/>
      <c r="K39" s="26"/>
      <c r="L39" s="26"/>
    </row>
    <row r="40" spans="1:12" ht="12.75">
      <c r="A40" s="74" t="s">
        <v>321</v>
      </c>
      <c r="B40" s="23" t="s">
        <v>169</v>
      </c>
      <c r="C40" s="23" t="s">
        <v>322</v>
      </c>
      <c r="D40" s="24">
        <v>786</v>
      </c>
      <c r="E40" s="24">
        <v>771</v>
      </c>
      <c r="F40" s="24">
        <f>D40*0.95</f>
        <v>746.7</v>
      </c>
      <c r="G40" s="24">
        <v>708</v>
      </c>
      <c r="H40" s="25">
        <v>28</v>
      </c>
      <c r="I40" s="26"/>
      <c r="J40" s="26"/>
      <c r="K40" s="26"/>
      <c r="L40" s="26"/>
    </row>
    <row r="41" spans="1:12" ht="12.75">
      <c r="A41" s="74" t="s">
        <v>323</v>
      </c>
      <c r="B41" s="23" t="s">
        <v>288</v>
      </c>
      <c r="C41" s="23" t="s">
        <v>322</v>
      </c>
      <c r="D41" s="24">
        <v>884</v>
      </c>
      <c r="E41" s="24">
        <v>867</v>
      </c>
      <c r="F41" s="24">
        <f>D41*0.95</f>
        <v>839.8000000000001</v>
      </c>
      <c r="G41" s="24">
        <f>D41*0.9</f>
        <v>795.6</v>
      </c>
      <c r="H41" s="25">
        <v>28</v>
      </c>
      <c r="J41" s="26"/>
      <c r="K41" s="26"/>
      <c r="L41" s="26"/>
    </row>
    <row r="42" spans="1:12" ht="12.75">
      <c r="A42" s="74" t="s">
        <v>324</v>
      </c>
      <c r="B42" s="23" t="s">
        <v>169</v>
      </c>
      <c r="C42" s="23" t="s">
        <v>322</v>
      </c>
      <c r="D42" s="24">
        <v>1031</v>
      </c>
      <c r="E42" s="24">
        <v>1011</v>
      </c>
      <c r="F42" s="24">
        <v>980</v>
      </c>
      <c r="G42" s="24">
        <f>D42*0.9</f>
        <v>927.9</v>
      </c>
      <c r="H42" s="25">
        <v>28</v>
      </c>
      <c r="I42" s="26"/>
      <c r="J42" s="26"/>
      <c r="K42" s="26"/>
      <c r="L42" s="26"/>
    </row>
    <row r="43" spans="1:12" ht="12.75">
      <c r="A43" s="72" t="s">
        <v>325</v>
      </c>
      <c r="B43" s="23" t="s">
        <v>169</v>
      </c>
      <c r="C43" s="23" t="s">
        <v>326</v>
      </c>
      <c r="D43" s="24">
        <v>712</v>
      </c>
      <c r="E43" s="24">
        <f>D43*0.98</f>
        <v>697.76</v>
      </c>
      <c r="F43" s="24">
        <v>677</v>
      </c>
      <c r="G43" s="24">
        <f>D43*0.9</f>
        <v>640.8000000000001</v>
      </c>
      <c r="H43" s="25">
        <v>18</v>
      </c>
      <c r="I43" s="26"/>
      <c r="J43" s="26"/>
      <c r="K43" s="26"/>
      <c r="L43" s="26"/>
    </row>
    <row r="44" spans="1:12" ht="12.75">
      <c r="A44" s="72" t="s">
        <v>327</v>
      </c>
      <c r="B44" s="23" t="s">
        <v>288</v>
      </c>
      <c r="C44" s="23" t="s">
        <v>326</v>
      </c>
      <c r="D44" s="24">
        <v>786</v>
      </c>
      <c r="E44" s="24">
        <v>771</v>
      </c>
      <c r="F44" s="24">
        <f>D44*0.95</f>
        <v>746.7</v>
      </c>
      <c r="G44" s="24">
        <v>708</v>
      </c>
      <c r="H44" s="25">
        <v>18</v>
      </c>
      <c r="I44" s="26"/>
      <c r="J44" s="26"/>
      <c r="K44" s="26"/>
      <c r="L44" s="26"/>
    </row>
    <row r="45" spans="1:12" ht="12.75">
      <c r="A45" s="72" t="s">
        <v>328</v>
      </c>
      <c r="B45" s="23" t="s">
        <v>169</v>
      </c>
      <c r="C45" s="23" t="s">
        <v>326</v>
      </c>
      <c r="D45" s="24">
        <v>1018</v>
      </c>
      <c r="E45" s="24">
        <f>D45*0.98</f>
        <v>997.64</v>
      </c>
      <c r="F45" s="24">
        <v>968</v>
      </c>
      <c r="G45" s="24">
        <v>917</v>
      </c>
      <c r="H45" s="25">
        <v>18</v>
      </c>
      <c r="I45" s="26"/>
      <c r="J45" s="26"/>
      <c r="K45" s="26"/>
      <c r="L45" s="26"/>
    </row>
    <row r="46" spans="1:12" ht="12.75">
      <c r="A46" s="72" t="s">
        <v>329</v>
      </c>
      <c r="B46" s="23" t="s">
        <v>169</v>
      </c>
      <c r="C46" s="23" t="s">
        <v>296</v>
      </c>
      <c r="D46" s="24">
        <v>1483</v>
      </c>
      <c r="E46" s="24">
        <v>1454</v>
      </c>
      <c r="F46" s="24">
        <f>D46*0.95</f>
        <v>1408.8500000000001</v>
      </c>
      <c r="G46" s="24">
        <f>D46*0.9</f>
        <v>1334.7</v>
      </c>
      <c r="H46" s="25">
        <v>33</v>
      </c>
      <c r="I46" s="26"/>
      <c r="J46" s="26"/>
      <c r="K46" s="26"/>
      <c r="L46" s="26"/>
    </row>
    <row r="47" spans="1:12" ht="12.75">
      <c r="A47" s="72" t="s">
        <v>330</v>
      </c>
      <c r="B47" s="23" t="s">
        <v>169</v>
      </c>
      <c r="C47" s="23" t="s">
        <v>331</v>
      </c>
      <c r="D47" s="24">
        <v>491</v>
      </c>
      <c r="E47" s="24">
        <v>482</v>
      </c>
      <c r="F47" s="24">
        <v>467</v>
      </c>
      <c r="G47" s="24">
        <f>D47*0.9</f>
        <v>441.90000000000003</v>
      </c>
      <c r="H47" s="25">
        <v>12</v>
      </c>
      <c r="I47" s="26"/>
      <c r="J47" s="26"/>
      <c r="K47" s="26"/>
      <c r="L47" s="26"/>
    </row>
    <row r="48" spans="1:12" ht="12.75">
      <c r="A48" s="72" t="s">
        <v>332</v>
      </c>
      <c r="B48" s="23" t="s">
        <v>288</v>
      </c>
      <c r="C48" s="23" t="s">
        <v>331</v>
      </c>
      <c r="D48" s="24">
        <v>541</v>
      </c>
      <c r="E48" s="24">
        <f>D48*0.98</f>
        <v>530.18</v>
      </c>
      <c r="F48" s="24">
        <f>D48*0.95</f>
        <v>513.95</v>
      </c>
      <c r="G48" s="24">
        <f>D48*0.9</f>
        <v>486.90000000000003</v>
      </c>
      <c r="H48" s="25">
        <v>12</v>
      </c>
      <c r="I48" s="26"/>
      <c r="J48" s="26"/>
      <c r="K48" s="26"/>
      <c r="L48" s="26"/>
    </row>
    <row r="49" spans="1:12" ht="12.75">
      <c r="A49" s="72" t="s">
        <v>333</v>
      </c>
      <c r="B49" s="23" t="s">
        <v>169</v>
      </c>
      <c r="C49" s="23" t="s">
        <v>331</v>
      </c>
      <c r="D49" s="24">
        <v>614</v>
      </c>
      <c r="E49" s="24">
        <f>D49*0.98</f>
        <v>601.72</v>
      </c>
      <c r="F49" s="24">
        <v>584</v>
      </c>
      <c r="G49" s="24">
        <f>D49*0.9</f>
        <v>552.6</v>
      </c>
      <c r="H49" s="25">
        <v>12</v>
      </c>
      <c r="I49" s="26"/>
      <c r="J49" s="26"/>
      <c r="K49" s="26"/>
      <c r="L49" s="26"/>
    </row>
    <row r="50" spans="1:12" ht="12.75">
      <c r="A50" s="72" t="s">
        <v>334</v>
      </c>
      <c r="B50" s="23" t="s">
        <v>169</v>
      </c>
      <c r="C50" s="23" t="s">
        <v>335</v>
      </c>
      <c r="D50" s="24">
        <v>614</v>
      </c>
      <c r="E50" s="24">
        <f>D50*0.98</f>
        <v>601.72</v>
      </c>
      <c r="F50" s="24">
        <v>584</v>
      </c>
      <c r="G50" s="24">
        <f>D50*0.9</f>
        <v>552.6</v>
      </c>
      <c r="H50" s="25">
        <v>6</v>
      </c>
      <c r="I50" s="26"/>
      <c r="J50" s="26"/>
      <c r="K50" s="26"/>
      <c r="L50" s="26"/>
    </row>
    <row r="51" spans="1:12" ht="12.75">
      <c r="A51" s="72" t="s">
        <v>336</v>
      </c>
      <c r="B51" s="23" t="s">
        <v>288</v>
      </c>
      <c r="C51" s="23" t="s">
        <v>335</v>
      </c>
      <c r="D51" s="24">
        <v>858</v>
      </c>
      <c r="E51" s="24">
        <f>D51*0.98</f>
        <v>840.84</v>
      </c>
      <c r="F51" s="24">
        <v>816</v>
      </c>
      <c r="G51" s="24">
        <v>773</v>
      </c>
      <c r="H51" s="25">
        <v>6</v>
      </c>
      <c r="I51" s="26"/>
      <c r="J51" s="26"/>
      <c r="K51" s="26"/>
      <c r="L51" s="26"/>
    </row>
    <row r="52" spans="1:12" ht="12.75">
      <c r="A52" s="72" t="s">
        <v>337</v>
      </c>
      <c r="B52" s="23" t="s">
        <v>169</v>
      </c>
      <c r="C52" s="23" t="s">
        <v>335</v>
      </c>
      <c r="D52" s="24">
        <v>834</v>
      </c>
      <c r="E52" s="24">
        <v>818</v>
      </c>
      <c r="F52" s="24">
        <v>793</v>
      </c>
      <c r="G52" s="24">
        <f aca="true" t="shared" si="2" ref="G52:G57">D52*0.9</f>
        <v>750.6</v>
      </c>
      <c r="H52" s="25">
        <v>6</v>
      </c>
      <c r="I52" s="26"/>
      <c r="J52" s="26"/>
      <c r="K52" s="26"/>
      <c r="L52" s="26"/>
    </row>
    <row r="53" spans="1:12" ht="12.75">
      <c r="A53" s="72" t="s">
        <v>338</v>
      </c>
      <c r="B53" s="23" t="s">
        <v>169</v>
      </c>
      <c r="C53" s="23" t="s">
        <v>339</v>
      </c>
      <c r="D53" s="24">
        <v>773</v>
      </c>
      <c r="E53" s="24">
        <f>D53*0.98</f>
        <v>757.54</v>
      </c>
      <c r="F53" s="24">
        <v>735</v>
      </c>
      <c r="G53" s="24">
        <f t="shared" si="2"/>
        <v>695.7</v>
      </c>
      <c r="H53" s="25">
        <v>7</v>
      </c>
      <c r="I53" s="26"/>
      <c r="J53" s="26"/>
      <c r="K53" s="26"/>
      <c r="L53" s="26"/>
    </row>
    <row r="54" spans="1:12" ht="12.75">
      <c r="A54" s="72" t="s">
        <v>340</v>
      </c>
      <c r="B54" s="23" t="s">
        <v>288</v>
      </c>
      <c r="C54" s="23" t="s">
        <v>339</v>
      </c>
      <c r="D54" s="24">
        <v>981</v>
      </c>
      <c r="E54" s="24">
        <v>962</v>
      </c>
      <c r="F54" s="24">
        <f>D54*0.95</f>
        <v>931.95</v>
      </c>
      <c r="G54" s="24">
        <f t="shared" si="2"/>
        <v>882.9</v>
      </c>
      <c r="H54" s="25">
        <v>7</v>
      </c>
      <c r="I54" s="26"/>
      <c r="J54" s="26"/>
      <c r="K54" s="26"/>
      <c r="L54" s="26"/>
    </row>
    <row r="55" spans="1:12" ht="12.75">
      <c r="A55" s="72" t="s">
        <v>341</v>
      </c>
      <c r="B55" s="23" t="s">
        <v>169</v>
      </c>
      <c r="C55" s="23" t="s">
        <v>339</v>
      </c>
      <c r="D55" s="24">
        <v>932</v>
      </c>
      <c r="E55" s="24">
        <v>914</v>
      </c>
      <c r="F55" s="24">
        <v>886</v>
      </c>
      <c r="G55" s="24">
        <f t="shared" si="2"/>
        <v>838.8000000000001</v>
      </c>
      <c r="H55" s="25">
        <v>7</v>
      </c>
      <c r="I55" s="26"/>
      <c r="J55" s="26"/>
      <c r="K55" s="26"/>
      <c r="L55" s="26"/>
    </row>
    <row r="56" spans="1:12" ht="12.75">
      <c r="A56" s="72" t="s">
        <v>342</v>
      </c>
      <c r="B56" s="23" t="s">
        <v>169</v>
      </c>
      <c r="C56" s="23" t="s">
        <v>299</v>
      </c>
      <c r="D56" s="24">
        <v>932</v>
      </c>
      <c r="E56" s="24">
        <v>914</v>
      </c>
      <c r="F56" s="24">
        <v>886</v>
      </c>
      <c r="G56" s="24">
        <f t="shared" si="2"/>
        <v>838.8000000000001</v>
      </c>
      <c r="H56" s="25">
        <v>10</v>
      </c>
      <c r="I56" s="26"/>
      <c r="J56" s="26"/>
      <c r="K56" s="26"/>
      <c r="L56" s="26"/>
    </row>
    <row r="57" spans="1:12" ht="12.75">
      <c r="A57" s="72" t="s">
        <v>343</v>
      </c>
      <c r="B57" s="23" t="s">
        <v>288</v>
      </c>
      <c r="C57" s="23" t="s">
        <v>299</v>
      </c>
      <c r="D57" s="24">
        <v>981</v>
      </c>
      <c r="E57" s="24">
        <v>962</v>
      </c>
      <c r="F57" s="24">
        <f>D57*0.95</f>
        <v>931.95</v>
      </c>
      <c r="G57" s="24">
        <f t="shared" si="2"/>
        <v>882.9</v>
      </c>
      <c r="H57" s="25">
        <v>10</v>
      </c>
      <c r="I57" s="26"/>
      <c r="J57" s="26"/>
      <c r="K57" s="26"/>
      <c r="L57" s="26"/>
    </row>
    <row r="58" spans="1:12" ht="12.75">
      <c r="A58" s="72" t="s">
        <v>344</v>
      </c>
      <c r="B58" s="23" t="s">
        <v>169</v>
      </c>
      <c r="C58" s="23" t="s">
        <v>299</v>
      </c>
      <c r="D58" s="24">
        <v>1018</v>
      </c>
      <c r="E58" s="24">
        <f>D58*0.98</f>
        <v>997.64</v>
      </c>
      <c r="F58" s="24">
        <v>968</v>
      </c>
      <c r="G58" s="24">
        <v>917</v>
      </c>
      <c r="H58" s="25">
        <v>10</v>
      </c>
      <c r="I58" s="26"/>
      <c r="J58" s="26"/>
      <c r="K58" s="26"/>
      <c r="L58" s="26"/>
    </row>
    <row r="59" spans="1:12" ht="12.75">
      <c r="A59" s="72" t="s">
        <v>345</v>
      </c>
      <c r="B59" s="23" t="s">
        <v>169</v>
      </c>
      <c r="C59" s="23" t="s">
        <v>346</v>
      </c>
      <c r="D59" s="24">
        <v>1226</v>
      </c>
      <c r="E59" s="24">
        <v>1202</v>
      </c>
      <c r="F59" s="24">
        <f>D59*0.95</f>
        <v>1164.7</v>
      </c>
      <c r="G59" s="24">
        <v>1104</v>
      </c>
      <c r="H59" s="25">
        <v>13</v>
      </c>
      <c r="I59" s="26"/>
      <c r="J59" s="26"/>
      <c r="K59" s="26"/>
      <c r="L59" s="26"/>
    </row>
    <row r="60" spans="1:12" ht="12.75">
      <c r="A60" s="72" t="s">
        <v>347</v>
      </c>
      <c r="B60" s="23" t="s">
        <v>288</v>
      </c>
      <c r="C60" s="23" t="s">
        <v>346</v>
      </c>
      <c r="D60" s="24">
        <v>1349</v>
      </c>
      <c r="E60" s="24">
        <v>1323</v>
      </c>
      <c r="F60" s="24">
        <f>D60*0.95</f>
        <v>1281.5500000000002</v>
      </c>
      <c r="G60" s="24">
        <v>1215</v>
      </c>
      <c r="H60" s="25">
        <v>13</v>
      </c>
      <c r="I60" s="26"/>
      <c r="J60" s="26"/>
      <c r="K60" s="26"/>
      <c r="L60" s="26"/>
    </row>
    <row r="61" spans="1:12" ht="12.75">
      <c r="A61" s="72" t="s">
        <v>348</v>
      </c>
      <c r="B61" s="23" t="s">
        <v>169</v>
      </c>
      <c r="C61" s="23" t="s">
        <v>346</v>
      </c>
      <c r="D61" s="24">
        <v>1349</v>
      </c>
      <c r="E61" s="24">
        <v>1323</v>
      </c>
      <c r="F61" s="24">
        <f>D61*0.95</f>
        <v>1281.5500000000002</v>
      </c>
      <c r="G61" s="24">
        <v>1215</v>
      </c>
      <c r="H61" s="25">
        <v>13</v>
      </c>
      <c r="I61" s="26"/>
      <c r="J61" s="26"/>
      <c r="K61" s="26"/>
      <c r="L61" s="26"/>
    </row>
    <row r="62" spans="1:12" ht="12.75">
      <c r="A62" s="72" t="s">
        <v>349</v>
      </c>
      <c r="B62" s="23" t="s">
        <v>169</v>
      </c>
      <c r="C62" s="23" t="s">
        <v>299</v>
      </c>
      <c r="D62" s="24">
        <v>393</v>
      </c>
      <c r="E62" s="24">
        <v>386</v>
      </c>
      <c r="F62" s="24">
        <v>374</v>
      </c>
      <c r="G62" s="24">
        <f>D62*0.9</f>
        <v>353.7</v>
      </c>
      <c r="H62" s="25">
        <v>10</v>
      </c>
      <c r="I62" s="26"/>
      <c r="J62" s="26"/>
      <c r="K62" s="26"/>
      <c r="L62" s="26"/>
    </row>
    <row r="63" spans="1:12" ht="12.75">
      <c r="A63" s="72" t="s">
        <v>350</v>
      </c>
      <c r="B63" s="23" t="s">
        <v>169</v>
      </c>
      <c r="C63" s="23" t="s">
        <v>346</v>
      </c>
      <c r="D63" s="24">
        <v>491</v>
      </c>
      <c r="E63" s="24">
        <v>482</v>
      </c>
      <c r="F63" s="24">
        <v>467</v>
      </c>
      <c r="G63" s="24">
        <f>D63*0.9</f>
        <v>441.90000000000003</v>
      </c>
      <c r="H63" s="25">
        <v>15</v>
      </c>
      <c r="I63" s="26"/>
      <c r="J63" s="26"/>
      <c r="K63" s="26"/>
      <c r="L63" s="26"/>
    </row>
    <row r="64" spans="1:12" ht="12.75">
      <c r="A64" s="72" t="s">
        <v>351</v>
      </c>
      <c r="B64" s="23" t="s">
        <v>288</v>
      </c>
      <c r="C64" s="23" t="s">
        <v>346</v>
      </c>
      <c r="D64" s="24">
        <v>712</v>
      </c>
      <c r="E64" s="24">
        <f>D64*0.98</f>
        <v>697.76</v>
      </c>
      <c r="F64" s="24">
        <v>677</v>
      </c>
      <c r="G64" s="24">
        <f>D64*0.9</f>
        <v>640.8000000000001</v>
      </c>
      <c r="H64" s="25">
        <v>15</v>
      </c>
      <c r="J64" s="26"/>
      <c r="K64" s="26"/>
      <c r="L64" s="26"/>
    </row>
    <row r="65" spans="1:12" ht="12.75">
      <c r="A65" s="72" t="s">
        <v>352</v>
      </c>
      <c r="B65" s="23" t="s">
        <v>169</v>
      </c>
      <c r="C65" s="23" t="s">
        <v>346</v>
      </c>
      <c r="D65" s="24">
        <v>797</v>
      </c>
      <c r="E65" s="24">
        <v>782</v>
      </c>
      <c r="F65" s="24">
        <v>758</v>
      </c>
      <c r="G65" s="24">
        <v>718</v>
      </c>
      <c r="H65" s="25">
        <v>15</v>
      </c>
      <c r="I65" s="26"/>
      <c r="J65" s="26"/>
      <c r="K65" s="26"/>
      <c r="L65" s="26"/>
    </row>
    <row r="66" spans="1:12" ht="12.75">
      <c r="A66" s="72" t="s">
        <v>353</v>
      </c>
      <c r="B66" s="23" t="s">
        <v>169</v>
      </c>
      <c r="C66" s="23" t="s">
        <v>354</v>
      </c>
      <c r="D66" s="24">
        <v>700</v>
      </c>
      <c r="E66" s="24">
        <f aca="true" t="shared" si="3" ref="E66:E71">D66*0.98</f>
        <v>686</v>
      </c>
      <c r="F66" s="24">
        <f>D66*0.95</f>
        <v>665</v>
      </c>
      <c r="G66" s="24">
        <f aca="true" t="shared" si="4" ref="G66:G77">D66*0.9</f>
        <v>630</v>
      </c>
      <c r="H66" s="25">
        <v>3</v>
      </c>
      <c r="I66" s="26"/>
      <c r="J66" s="26"/>
      <c r="K66" s="26"/>
      <c r="L66" s="26"/>
    </row>
    <row r="67" spans="1:12" ht="25.5">
      <c r="A67" s="72" t="s">
        <v>355</v>
      </c>
      <c r="B67" s="23" t="s">
        <v>292</v>
      </c>
      <c r="C67" s="23" t="s">
        <v>354</v>
      </c>
      <c r="D67" s="24">
        <v>853</v>
      </c>
      <c r="E67" s="24">
        <f t="shared" si="3"/>
        <v>835.9399999999999</v>
      </c>
      <c r="F67" s="24">
        <v>811</v>
      </c>
      <c r="G67" s="24">
        <f t="shared" si="4"/>
        <v>767.7</v>
      </c>
      <c r="H67" s="25">
        <v>3</v>
      </c>
      <c r="I67" s="26"/>
      <c r="J67" s="26"/>
      <c r="K67" s="26"/>
      <c r="L67" s="26"/>
    </row>
    <row r="68" spans="1:12" ht="12.75">
      <c r="A68" s="72" t="s">
        <v>356</v>
      </c>
      <c r="B68" s="23" t="s">
        <v>169</v>
      </c>
      <c r="C68" s="23" t="s">
        <v>354</v>
      </c>
      <c r="D68" s="24">
        <v>853</v>
      </c>
      <c r="E68" s="24">
        <f t="shared" si="3"/>
        <v>835.9399999999999</v>
      </c>
      <c r="F68" s="24">
        <v>811</v>
      </c>
      <c r="G68" s="24">
        <f t="shared" si="4"/>
        <v>767.7</v>
      </c>
      <c r="H68" s="25">
        <v>3</v>
      </c>
      <c r="I68" s="26"/>
      <c r="J68" s="26"/>
      <c r="K68" s="26"/>
      <c r="L68" s="26"/>
    </row>
    <row r="69" spans="1:12" ht="12.75">
      <c r="A69" s="72" t="s">
        <v>357</v>
      </c>
      <c r="B69" s="23" t="s">
        <v>169</v>
      </c>
      <c r="C69" s="23" t="s">
        <v>358</v>
      </c>
      <c r="D69" s="24">
        <v>810</v>
      </c>
      <c r="E69" s="24">
        <f t="shared" si="3"/>
        <v>793.8</v>
      </c>
      <c r="F69" s="24">
        <f>D69*0.95</f>
        <v>769.5</v>
      </c>
      <c r="G69" s="24">
        <f t="shared" si="4"/>
        <v>729</v>
      </c>
      <c r="H69" s="25">
        <v>4</v>
      </c>
      <c r="I69" s="26"/>
      <c r="J69" s="26"/>
      <c r="K69" s="26"/>
      <c r="L69" s="26"/>
    </row>
    <row r="70" spans="1:12" ht="25.5">
      <c r="A70" s="72" t="s">
        <v>359</v>
      </c>
      <c r="B70" s="23" t="s">
        <v>292</v>
      </c>
      <c r="C70" s="23" t="s">
        <v>358</v>
      </c>
      <c r="D70" s="24">
        <v>970</v>
      </c>
      <c r="E70" s="24">
        <f t="shared" si="3"/>
        <v>950.6</v>
      </c>
      <c r="F70" s="24">
        <f>D70*0.95</f>
        <v>921.5000000000001</v>
      </c>
      <c r="G70" s="24">
        <f t="shared" si="4"/>
        <v>873</v>
      </c>
      <c r="H70" s="25">
        <v>4</v>
      </c>
      <c r="I70" s="26"/>
      <c r="J70" s="26"/>
      <c r="K70" s="26"/>
      <c r="L70" s="26"/>
    </row>
    <row r="71" spans="1:12" ht="12.75">
      <c r="A71" s="72" t="s">
        <v>360</v>
      </c>
      <c r="B71" s="23" t="s">
        <v>169</v>
      </c>
      <c r="C71" s="23" t="s">
        <v>358</v>
      </c>
      <c r="D71" s="24">
        <v>970</v>
      </c>
      <c r="E71" s="24">
        <f t="shared" si="3"/>
        <v>950.6</v>
      </c>
      <c r="F71" s="24">
        <f>D71*0.95</f>
        <v>921.5000000000001</v>
      </c>
      <c r="G71" s="24">
        <f t="shared" si="4"/>
        <v>873</v>
      </c>
      <c r="H71" s="25">
        <v>4</v>
      </c>
      <c r="I71" s="26"/>
      <c r="J71" s="26"/>
      <c r="K71" s="26"/>
      <c r="L71" s="26"/>
    </row>
    <row r="72" spans="1:12" ht="12.75">
      <c r="A72" s="72" t="s">
        <v>361</v>
      </c>
      <c r="B72" s="23" t="s">
        <v>169</v>
      </c>
      <c r="C72" s="23" t="s">
        <v>362</v>
      </c>
      <c r="D72" s="24">
        <v>491</v>
      </c>
      <c r="E72" s="24">
        <v>482</v>
      </c>
      <c r="F72" s="24">
        <v>467</v>
      </c>
      <c r="G72" s="24">
        <f t="shared" si="4"/>
        <v>441.90000000000003</v>
      </c>
      <c r="H72" s="25">
        <v>12</v>
      </c>
      <c r="I72" s="26"/>
      <c r="J72" s="26"/>
      <c r="K72" s="26"/>
      <c r="L72" s="26"/>
    </row>
    <row r="73" spans="1:12" ht="12.75">
      <c r="A73" s="72" t="s">
        <v>363</v>
      </c>
      <c r="B73" s="23" t="s">
        <v>288</v>
      </c>
      <c r="C73" s="23" t="s">
        <v>362</v>
      </c>
      <c r="D73" s="24">
        <v>541</v>
      </c>
      <c r="E73" s="24">
        <v>531</v>
      </c>
      <c r="F73" s="24">
        <f>D73*0.95</f>
        <v>513.95</v>
      </c>
      <c r="G73" s="24">
        <f t="shared" si="4"/>
        <v>486.90000000000003</v>
      </c>
      <c r="H73" s="25">
        <v>12</v>
      </c>
      <c r="I73" s="26"/>
      <c r="J73" s="26"/>
      <c r="K73" s="26"/>
      <c r="L73" s="26"/>
    </row>
    <row r="74" spans="1:12" ht="12.75">
      <c r="A74" s="72" t="s">
        <v>364</v>
      </c>
      <c r="B74" s="23" t="s">
        <v>169</v>
      </c>
      <c r="C74" s="23" t="s">
        <v>362</v>
      </c>
      <c r="D74" s="24">
        <v>675</v>
      </c>
      <c r="E74" s="24">
        <f>D74*0.98</f>
        <v>661.5</v>
      </c>
      <c r="F74" s="24">
        <v>642</v>
      </c>
      <c r="G74" s="24">
        <f t="shared" si="4"/>
        <v>607.5</v>
      </c>
      <c r="H74" s="25">
        <v>12</v>
      </c>
      <c r="I74" s="26"/>
      <c r="J74" s="26"/>
      <c r="K74" s="26"/>
      <c r="L74" s="26"/>
    </row>
    <row r="75" spans="1:12" ht="12.75">
      <c r="A75" s="72" t="s">
        <v>365</v>
      </c>
      <c r="B75" s="23" t="s">
        <v>169</v>
      </c>
      <c r="C75" s="23" t="s">
        <v>366</v>
      </c>
      <c r="D75" s="24">
        <v>541</v>
      </c>
      <c r="E75" s="24">
        <v>531</v>
      </c>
      <c r="F75" s="24">
        <f aca="true" t="shared" si="5" ref="F75:F80">D75*0.95</f>
        <v>513.95</v>
      </c>
      <c r="G75" s="24">
        <f t="shared" si="4"/>
        <v>486.90000000000003</v>
      </c>
      <c r="H75" s="25">
        <v>13</v>
      </c>
      <c r="I75" s="26"/>
      <c r="J75" s="26"/>
      <c r="K75" s="26"/>
      <c r="L75" s="26"/>
    </row>
    <row r="76" spans="1:12" ht="12.75">
      <c r="A76" s="72" t="s">
        <v>367</v>
      </c>
      <c r="B76" s="23" t="s">
        <v>288</v>
      </c>
      <c r="C76" s="23" t="s">
        <v>366</v>
      </c>
      <c r="D76" s="24">
        <v>564</v>
      </c>
      <c r="E76" s="24">
        <f>D76*0.98</f>
        <v>552.72</v>
      </c>
      <c r="F76" s="24">
        <f t="shared" si="5"/>
        <v>535.8000000000001</v>
      </c>
      <c r="G76" s="24">
        <f t="shared" si="4"/>
        <v>507.6</v>
      </c>
      <c r="H76" s="25">
        <v>13</v>
      </c>
      <c r="I76" s="26"/>
      <c r="J76" s="26"/>
      <c r="K76" s="26"/>
      <c r="L76" s="26"/>
    </row>
    <row r="77" spans="1:12" ht="12.75">
      <c r="A77" s="72" t="s">
        <v>368</v>
      </c>
      <c r="B77" s="23" t="s">
        <v>169</v>
      </c>
      <c r="C77" s="23" t="s">
        <v>366</v>
      </c>
      <c r="D77" s="24">
        <v>725</v>
      </c>
      <c r="E77" s="24">
        <f>D77*0.98</f>
        <v>710.5</v>
      </c>
      <c r="F77" s="24">
        <f t="shared" si="5"/>
        <v>688.75</v>
      </c>
      <c r="G77" s="24">
        <f t="shared" si="4"/>
        <v>652.5</v>
      </c>
      <c r="H77" s="25">
        <v>13</v>
      </c>
      <c r="I77" s="26"/>
      <c r="J77" s="26"/>
      <c r="K77" s="26"/>
      <c r="L77" s="26"/>
    </row>
    <row r="78" spans="1:12" ht="12.75">
      <c r="A78" s="72" t="s">
        <v>369</v>
      </c>
      <c r="B78" s="23" t="s">
        <v>169</v>
      </c>
      <c r="C78" s="23" t="s">
        <v>370</v>
      </c>
      <c r="D78" s="24">
        <v>607</v>
      </c>
      <c r="E78" s="24">
        <f>D78*0.98</f>
        <v>594.86</v>
      </c>
      <c r="F78" s="24">
        <f t="shared" si="5"/>
        <v>576.6500000000001</v>
      </c>
      <c r="G78" s="24">
        <v>547</v>
      </c>
      <c r="H78" s="25">
        <v>15</v>
      </c>
      <c r="I78" s="26"/>
      <c r="J78" s="26"/>
      <c r="K78" s="26"/>
      <c r="L78" s="26"/>
    </row>
    <row r="79" spans="1:12" ht="12.75">
      <c r="A79" s="72" t="s">
        <v>371</v>
      </c>
      <c r="B79" s="23" t="s">
        <v>288</v>
      </c>
      <c r="C79" s="23" t="s">
        <v>370</v>
      </c>
      <c r="D79" s="24">
        <v>700</v>
      </c>
      <c r="E79" s="24">
        <v>686</v>
      </c>
      <c r="F79" s="24">
        <f t="shared" si="5"/>
        <v>665</v>
      </c>
      <c r="G79" s="24">
        <f>D79*0.9</f>
        <v>630</v>
      </c>
      <c r="H79" s="25">
        <v>15</v>
      </c>
      <c r="I79" s="26"/>
      <c r="J79" s="26"/>
      <c r="K79" s="26"/>
      <c r="L79" s="26"/>
    </row>
    <row r="80" spans="1:12" ht="12.75">
      <c r="A80" s="72" t="s">
        <v>372</v>
      </c>
      <c r="B80" s="23" t="s">
        <v>169</v>
      </c>
      <c r="C80" s="23" t="s">
        <v>370</v>
      </c>
      <c r="D80" s="24">
        <v>847</v>
      </c>
      <c r="E80" s="24">
        <v>831</v>
      </c>
      <c r="F80" s="24">
        <f t="shared" si="5"/>
        <v>804.6500000000001</v>
      </c>
      <c r="G80" s="24">
        <v>763</v>
      </c>
      <c r="H80" s="25">
        <v>15</v>
      </c>
      <c r="I80" s="26"/>
      <c r="J80" s="26"/>
      <c r="K80" s="26"/>
      <c r="L80" s="26"/>
    </row>
    <row r="81" spans="1:12" ht="12.75">
      <c r="A81" s="72" t="s">
        <v>373</v>
      </c>
      <c r="B81" s="23" t="s">
        <v>169</v>
      </c>
      <c r="C81" s="23" t="s">
        <v>374</v>
      </c>
      <c r="D81" s="24">
        <v>712</v>
      </c>
      <c r="E81" s="24">
        <f>D81*0.98</f>
        <v>697.76</v>
      </c>
      <c r="F81" s="24">
        <v>677</v>
      </c>
      <c r="G81" s="24">
        <f>D81*0.9</f>
        <v>640.8000000000001</v>
      </c>
      <c r="H81" s="25">
        <v>19</v>
      </c>
      <c r="J81" s="26"/>
      <c r="K81" s="26"/>
      <c r="L81" s="26"/>
    </row>
    <row r="82" spans="1:12" ht="12.75">
      <c r="A82" s="72" t="s">
        <v>375</v>
      </c>
      <c r="B82" s="23" t="s">
        <v>288</v>
      </c>
      <c r="C82" s="23" t="s">
        <v>374</v>
      </c>
      <c r="D82" s="24">
        <v>797</v>
      </c>
      <c r="E82" s="24">
        <v>782</v>
      </c>
      <c r="F82" s="24">
        <v>758</v>
      </c>
      <c r="G82" s="24">
        <v>718</v>
      </c>
      <c r="H82" s="25">
        <v>19</v>
      </c>
      <c r="I82" s="26"/>
      <c r="J82" s="26"/>
      <c r="K82" s="26"/>
      <c r="L82" s="26"/>
    </row>
    <row r="83" spans="1:12" ht="12.75">
      <c r="A83" s="72" t="s">
        <v>376</v>
      </c>
      <c r="B83" s="23" t="s">
        <v>169</v>
      </c>
      <c r="C83" s="23" t="s">
        <v>374</v>
      </c>
      <c r="D83" s="24">
        <v>981</v>
      </c>
      <c r="E83" s="24">
        <v>962</v>
      </c>
      <c r="F83" s="24">
        <f>D83*0.95</f>
        <v>931.95</v>
      </c>
      <c r="G83" s="24">
        <f>D83*0.9</f>
        <v>882.9</v>
      </c>
      <c r="H83" s="25">
        <v>19</v>
      </c>
      <c r="J83" s="26"/>
      <c r="K83" s="26"/>
      <c r="L83" s="26"/>
    </row>
    <row r="84" spans="1:12" ht="25.5">
      <c r="A84" s="72" t="s">
        <v>377</v>
      </c>
      <c r="B84" s="23" t="s">
        <v>210</v>
      </c>
      <c r="C84" s="23" t="s">
        <v>378</v>
      </c>
      <c r="D84" s="24">
        <v>368</v>
      </c>
      <c r="E84" s="24">
        <f>D84*0.98</f>
        <v>360.64</v>
      </c>
      <c r="F84" s="24">
        <f>D84*0.95</f>
        <v>349.6</v>
      </c>
      <c r="G84" s="24">
        <v>332</v>
      </c>
      <c r="H84" s="25">
        <v>10</v>
      </c>
      <c r="I84" s="26"/>
      <c r="J84" s="26"/>
      <c r="K84" s="26"/>
      <c r="L84" s="26"/>
    </row>
    <row r="85" spans="1:12" ht="12.75">
      <c r="A85" s="72" t="s">
        <v>379</v>
      </c>
      <c r="B85" s="23" t="s">
        <v>169</v>
      </c>
      <c r="C85" s="23" t="s">
        <v>380</v>
      </c>
      <c r="D85" s="24">
        <v>6174</v>
      </c>
      <c r="E85" s="24">
        <f>D85*0.98</f>
        <v>6050.5199999999995</v>
      </c>
      <c r="F85" s="24">
        <v>5866</v>
      </c>
      <c r="G85" s="24">
        <f>D85*0.9</f>
        <v>5556.6</v>
      </c>
      <c r="H85" s="25">
        <v>124</v>
      </c>
      <c r="I85" s="26"/>
      <c r="J85" s="26"/>
      <c r="K85" s="26"/>
      <c r="L85" s="26"/>
    </row>
    <row r="86" spans="1:12" ht="12.75">
      <c r="A86" s="72" t="s">
        <v>381</v>
      </c>
      <c r="B86" s="23" t="s">
        <v>288</v>
      </c>
      <c r="C86" s="23" t="s">
        <v>380</v>
      </c>
      <c r="D86" s="24">
        <v>6526</v>
      </c>
      <c r="E86" s="24">
        <v>6396</v>
      </c>
      <c r="F86" s="24">
        <f>D86*0.95</f>
        <v>6199.700000000001</v>
      </c>
      <c r="G86" s="24">
        <v>5874</v>
      </c>
      <c r="H86" s="25">
        <v>124</v>
      </c>
      <c r="I86" s="26"/>
      <c r="J86" s="26"/>
      <c r="K86" s="26"/>
      <c r="L86" s="26"/>
    </row>
    <row r="87" spans="1:12" ht="12.75">
      <c r="A87" s="72" t="s">
        <v>382</v>
      </c>
      <c r="B87" s="23" t="s">
        <v>169</v>
      </c>
      <c r="C87" s="23" t="s">
        <v>380</v>
      </c>
      <c r="D87" s="24">
        <v>7413</v>
      </c>
      <c r="E87" s="24">
        <f>D87*0.98</f>
        <v>7264.74</v>
      </c>
      <c r="F87" s="24">
        <v>7043</v>
      </c>
      <c r="G87" s="24">
        <f>D87*0.9</f>
        <v>6671.7</v>
      </c>
      <c r="H87" s="25">
        <v>124</v>
      </c>
      <c r="I87" s="26"/>
      <c r="J87" s="26"/>
      <c r="K87" s="26"/>
      <c r="L87" s="26"/>
    </row>
    <row r="88" spans="1:12" ht="12.75">
      <c r="A88" s="72" t="s">
        <v>383</v>
      </c>
      <c r="B88" s="23" t="s">
        <v>169</v>
      </c>
      <c r="C88" s="23" t="s">
        <v>384</v>
      </c>
      <c r="D88" s="24">
        <v>5145</v>
      </c>
      <c r="E88" s="24">
        <v>5043</v>
      </c>
      <c r="F88" s="24">
        <f>D88*0.95</f>
        <v>4887.75</v>
      </c>
      <c r="G88" s="24">
        <f>D88*0.9</f>
        <v>4630.5</v>
      </c>
      <c r="H88" s="25">
        <v>96</v>
      </c>
      <c r="I88" s="26"/>
      <c r="J88" s="26"/>
      <c r="K88" s="26"/>
      <c r="L88" s="26"/>
    </row>
    <row r="89" spans="1:12" ht="12.75">
      <c r="A89" s="72" t="s">
        <v>385</v>
      </c>
      <c r="B89" s="23" t="s">
        <v>288</v>
      </c>
      <c r="C89" s="23" t="s">
        <v>384</v>
      </c>
      <c r="D89" s="24">
        <v>5355</v>
      </c>
      <c r="E89" s="24">
        <f>D89*0.98</f>
        <v>5247.9</v>
      </c>
      <c r="F89" s="24">
        <v>5088</v>
      </c>
      <c r="G89" s="24">
        <f>D89*0.9</f>
        <v>4819.5</v>
      </c>
      <c r="H89" s="25">
        <v>96</v>
      </c>
      <c r="I89" s="26"/>
      <c r="J89" s="26"/>
      <c r="K89" s="26"/>
      <c r="L89" s="26"/>
    </row>
    <row r="90" spans="1:12" ht="12.75">
      <c r="A90" s="72" t="s">
        <v>386</v>
      </c>
      <c r="B90" s="23" t="s">
        <v>169</v>
      </c>
      <c r="C90" s="23" t="s">
        <v>384</v>
      </c>
      <c r="D90" s="24">
        <v>5775</v>
      </c>
      <c r="E90" s="24">
        <f>D90*0.98</f>
        <v>5659.5</v>
      </c>
      <c r="F90" s="24">
        <v>5487</v>
      </c>
      <c r="G90" s="24">
        <f>D90*0.9</f>
        <v>5197.5</v>
      </c>
      <c r="H90" s="25">
        <v>96</v>
      </c>
      <c r="I90" s="26"/>
      <c r="J90" s="26"/>
      <c r="K90" s="26"/>
      <c r="L90" s="26"/>
    </row>
    <row r="91" spans="1:12" ht="12.75">
      <c r="A91" s="72" t="s">
        <v>387</v>
      </c>
      <c r="B91" s="23" t="s">
        <v>169</v>
      </c>
      <c r="C91" s="23" t="s">
        <v>388</v>
      </c>
      <c r="D91" s="24">
        <v>1496</v>
      </c>
      <c r="E91" s="24">
        <v>1467</v>
      </c>
      <c r="F91" s="24">
        <v>1422</v>
      </c>
      <c r="G91" s="24">
        <v>1347</v>
      </c>
      <c r="H91" s="25">
        <v>39</v>
      </c>
      <c r="I91" s="26"/>
      <c r="J91" s="26"/>
      <c r="K91" s="26"/>
      <c r="L91" s="26"/>
    </row>
    <row r="92" spans="1:12" ht="12.75">
      <c r="A92" s="72" t="s">
        <v>389</v>
      </c>
      <c r="B92" s="23" t="s">
        <v>288</v>
      </c>
      <c r="C92" s="23" t="s">
        <v>388</v>
      </c>
      <c r="D92" s="24">
        <v>1593</v>
      </c>
      <c r="E92" s="24">
        <v>1562</v>
      </c>
      <c r="F92" s="24">
        <v>1514</v>
      </c>
      <c r="G92" s="24">
        <f>D92*0.9</f>
        <v>1433.7</v>
      </c>
      <c r="H92" s="25">
        <v>39</v>
      </c>
      <c r="I92" s="26"/>
      <c r="J92" s="26"/>
      <c r="K92" s="26"/>
      <c r="L92" s="26"/>
    </row>
    <row r="93" spans="1:12" ht="12.75">
      <c r="A93" s="72" t="s">
        <v>390</v>
      </c>
      <c r="B93" s="23" t="s">
        <v>169</v>
      </c>
      <c r="C93" s="23" t="s">
        <v>388</v>
      </c>
      <c r="D93" s="24">
        <v>1924</v>
      </c>
      <c r="E93" s="24">
        <f>D93*0.98</f>
        <v>1885.52</v>
      </c>
      <c r="F93" s="24">
        <f>D93*0.95</f>
        <v>1827.8000000000002</v>
      </c>
      <c r="G93" s="24">
        <f>D93*0.9</f>
        <v>1731.6000000000001</v>
      </c>
      <c r="H93" s="25">
        <v>39</v>
      </c>
      <c r="I93" s="26"/>
      <c r="J93" s="26"/>
      <c r="K93" s="26"/>
      <c r="L93" s="26"/>
    </row>
    <row r="94" spans="1:12" ht="12.75">
      <c r="A94" s="72" t="s">
        <v>391</v>
      </c>
      <c r="B94" s="23" t="s">
        <v>169</v>
      </c>
      <c r="C94" s="23" t="s">
        <v>392</v>
      </c>
      <c r="D94" s="24">
        <v>1103</v>
      </c>
      <c r="E94" s="24">
        <f>D94*0.98</f>
        <v>1080.94</v>
      </c>
      <c r="F94" s="24">
        <f>D94*0.95</f>
        <v>1047.8500000000001</v>
      </c>
      <c r="G94" s="24">
        <f>D94*0.9</f>
        <v>992.7</v>
      </c>
      <c r="H94" s="25">
        <v>28</v>
      </c>
      <c r="I94" s="26"/>
      <c r="J94" s="26"/>
      <c r="K94" s="26"/>
      <c r="L94" s="26"/>
    </row>
    <row r="95" spans="1:12" ht="12.75">
      <c r="A95" s="72" t="s">
        <v>393</v>
      </c>
      <c r="B95" s="23" t="s">
        <v>288</v>
      </c>
      <c r="C95" s="23" t="s">
        <v>392</v>
      </c>
      <c r="D95" s="24">
        <v>1141</v>
      </c>
      <c r="E95" s="24">
        <v>1119</v>
      </c>
      <c r="F95" s="24">
        <f>D95*0.95</f>
        <v>1083.95</v>
      </c>
      <c r="G95" s="24">
        <f>D95*0.9</f>
        <v>1026.9</v>
      </c>
      <c r="H95" s="25">
        <v>28</v>
      </c>
      <c r="I95" s="26"/>
      <c r="J95" s="26"/>
      <c r="K95" s="26"/>
      <c r="L95" s="26"/>
    </row>
    <row r="96" spans="1:12" ht="12.75">
      <c r="A96" s="72" t="s">
        <v>394</v>
      </c>
      <c r="B96" s="23" t="s">
        <v>169</v>
      </c>
      <c r="C96" s="23" t="s">
        <v>392</v>
      </c>
      <c r="D96" s="24">
        <v>1385</v>
      </c>
      <c r="E96" s="24">
        <v>1358</v>
      </c>
      <c r="F96" s="24">
        <f>D96*0.95</f>
        <v>1315.75</v>
      </c>
      <c r="G96" s="24">
        <f>D96*0.9</f>
        <v>1246.5</v>
      </c>
      <c r="H96" s="25">
        <v>28</v>
      </c>
      <c r="I96" s="26"/>
      <c r="J96" s="26"/>
      <c r="K96" s="26"/>
      <c r="L96" s="26"/>
    </row>
    <row r="97" spans="1:12" s="45" customFormat="1" ht="12.75">
      <c r="A97" s="75"/>
      <c r="B97" s="54"/>
      <c r="C97" s="40"/>
      <c r="D97" s="41"/>
      <c r="E97" s="42"/>
      <c r="F97" s="42"/>
      <c r="G97" s="42"/>
      <c r="H97" s="43"/>
      <c r="I97" s="44"/>
      <c r="J97" s="44"/>
      <c r="K97" s="44"/>
      <c r="L97" s="44"/>
    </row>
    <row r="98" spans="1:8" s="45" customFormat="1" ht="61.5" customHeight="1">
      <c r="A98" s="138" t="s">
        <v>275</v>
      </c>
      <c r="B98" s="138"/>
      <c r="C98" s="138"/>
      <c r="D98" s="138"/>
      <c r="E98" s="138"/>
      <c r="F98" s="138"/>
      <c r="G98" s="138"/>
      <c r="H98" s="138"/>
    </row>
    <row r="99" spans="1:17" s="45" customFormat="1" ht="12.75">
      <c r="A99" s="46"/>
      <c r="B99" s="46"/>
      <c r="C99" s="48"/>
      <c r="D99" s="46"/>
      <c r="E99" s="46"/>
      <c r="F99" s="46"/>
      <c r="G99" s="46"/>
      <c r="H99" s="49"/>
      <c r="I99" s="50"/>
      <c r="J99" s="50"/>
      <c r="K99" s="50"/>
      <c r="L99" s="50"/>
      <c r="M99" s="50"/>
      <c r="N99" s="51"/>
      <c r="O99" s="51"/>
      <c r="P99" s="51"/>
      <c r="Q99" s="51"/>
    </row>
    <row r="100" spans="1:8" s="45" customFormat="1" ht="12.75">
      <c r="A100" s="50" t="s">
        <v>276</v>
      </c>
      <c r="B100" s="50"/>
      <c r="C100" s="53" t="s">
        <v>277</v>
      </c>
      <c r="D100" s="50"/>
      <c r="E100" s="51"/>
      <c r="F100" s="54"/>
      <c r="G100" s="49"/>
      <c r="H100" s="49"/>
    </row>
    <row r="101" spans="1:8" ht="12.75">
      <c r="A101" s="50" t="s">
        <v>278</v>
      </c>
      <c r="B101" s="50"/>
      <c r="C101" s="50" t="s">
        <v>279</v>
      </c>
      <c r="D101" s="50"/>
      <c r="E101" s="51"/>
      <c r="F101" s="55"/>
      <c r="G101" s="3"/>
      <c r="H101" s="3"/>
    </row>
    <row r="102" spans="1:6" ht="12.75">
      <c r="A102" s="53"/>
      <c r="B102" s="55"/>
      <c r="C102" s="57"/>
      <c r="D102" s="55"/>
      <c r="E102" s="55"/>
      <c r="F102" s="55"/>
    </row>
    <row r="103" spans="1:6" ht="12.75">
      <c r="A103" s="55"/>
      <c r="B103" s="55"/>
      <c r="C103" s="57"/>
      <c r="D103" s="55"/>
      <c r="E103" s="55"/>
      <c r="F103" s="55"/>
    </row>
  </sheetData>
  <sheetProtection selectLockedCells="1" selectUnlockedCells="1"/>
  <mergeCells count="7">
    <mergeCell ref="A98:H98"/>
    <mergeCell ref="A11:A12"/>
    <mergeCell ref="B11:B12"/>
    <mergeCell ref="C11:C12"/>
    <mergeCell ref="A13:H13"/>
    <mergeCell ref="A14:H14"/>
    <mergeCell ref="A23:H23"/>
  </mergeCells>
  <printOptions/>
  <pageMargins left="0.25" right="0.30972222222222223" top="0.19652777777777777" bottom="0.3597222222222222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22">
      <selection activeCell="J33" sqref="J33"/>
    </sheetView>
  </sheetViews>
  <sheetFormatPr defaultColWidth="9.140625" defaultRowHeight="12.75"/>
  <cols>
    <col min="1" max="1" width="32.7109375" style="0" customWidth="1"/>
    <col min="2" max="2" width="12.00390625" style="0" customWidth="1"/>
    <col min="3" max="3" width="16.140625" style="2" customWidth="1"/>
    <col min="4" max="7" width="7.7109375" style="0" customWidth="1"/>
    <col min="8" max="8" width="5.421875" style="0" customWidth="1"/>
  </cols>
  <sheetData>
    <row r="1" spans="1:9" ht="12.75">
      <c r="A1" s="3"/>
      <c r="B1" s="58"/>
      <c r="E1" s="4"/>
      <c r="F1" s="3"/>
      <c r="G1" s="3"/>
      <c r="I1" s="5"/>
    </row>
    <row r="2" spans="1:8" ht="12.75">
      <c r="A2" s="6" t="s">
        <v>280</v>
      </c>
      <c r="B2" s="58"/>
      <c r="F2" s="7" t="s">
        <v>1</v>
      </c>
      <c r="H2" s="3"/>
    </row>
    <row r="3" spans="1:8" ht="12.75">
      <c r="A3" s="8" t="s">
        <v>281</v>
      </c>
      <c r="B3" s="58"/>
      <c r="D3" s="4"/>
      <c r="E3" s="4"/>
      <c r="F3" s="8" t="s">
        <v>3</v>
      </c>
      <c r="G3" s="4"/>
      <c r="H3" s="3"/>
    </row>
    <row r="4" spans="1:8" ht="12.75">
      <c r="A4" s="8" t="s">
        <v>282</v>
      </c>
      <c r="B4" s="9"/>
      <c r="D4" s="4"/>
      <c r="E4" s="4"/>
      <c r="F4" s="8" t="s">
        <v>5</v>
      </c>
      <c r="G4" s="4"/>
      <c r="H4" s="3"/>
    </row>
    <row r="5" spans="1:8" ht="12.75">
      <c r="A5" s="8" t="s">
        <v>283</v>
      </c>
      <c r="B5" s="9"/>
      <c r="D5" s="4"/>
      <c r="E5" s="4"/>
      <c r="F5" s="8" t="s">
        <v>7</v>
      </c>
      <c r="G5" s="4"/>
      <c r="H5" s="3"/>
    </row>
    <row r="6" spans="1:8" ht="12.75">
      <c r="A6" s="6" t="s">
        <v>284</v>
      </c>
      <c r="B6" s="9"/>
      <c r="D6" s="4"/>
      <c r="E6" s="4"/>
      <c r="F6" s="8" t="s">
        <v>9</v>
      </c>
      <c r="G6" s="4"/>
      <c r="H6" s="3"/>
    </row>
    <row r="7" spans="1:8" ht="12.75">
      <c r="A7" s="6" t="s">
        <v>285</v>
      </c>
      <c r="B7" s="9"/>
      <c r="D7" s="4"/>
      <c r="E7" s="4"/>
      <c r="F7" s="8" t="s">
        <v>11</v>
      </c>
      <c r="G7" s="4"/>
      <c r="H7" s="3"/>
    </row>
    <row r="8" spans="1:8" ht="12.75">
      <c r="A8" s="3"/>
      <c r="B8" s="9"/>
      <c r="D8" s="4"/>
      <c r="E8" s="4"/>
      <c r="F8" s="4"/>
      <c r="G8" s="4"/>
      <c r="H8" s="3"/>
    </row>
    <row r="9" spans="1:8" ht="21.75" customHeight="1">
      <c r="A9" s="59" t="s">
        <v>395</v>
      </c>
      <c r="B9" s="60"/>
      <c r="C9" s="61"/>
      <c r="D9" s="62"/>
      <c r="E9" s="62"/>
      <c r="F9" s="62"/>
      <c r="G9" s="62"/>
      <c r="H9" s="62"/>
    </row>
    <row r="10" spans="1:8" ht="12.75">
      <c r="A10" s="4"/>
      <c r="B10" s="4"/>
      <c r="C10" s="15"/>
      <c r="D10" s="3"/>
      <c r="E10" s="3"/>
      <c r="F10" s="3"/>
      <c r="G10" s="3"/>
      <c r="H10" s="3"/>
    </row>
    <row r="11" spans="1:8" s="18" customFormat="1" ht="29.25" customHeight="1">
      <c r="A11" s="146" t="s">
        <v>13</v>
      </c>
      <c r="B11" s="146" t="s">
        <v>14</v>
      </c>
      <c r="C11" s="141" t="s">
        <v>15</v>
      </c>
      <c r="D11" s="16" t="s">
        <v>16</v>
      </c>
      <c r="E11" s="17" t="s">
        <v>17</v>
      </c>
      <c r="F11" s="17" t="s">
        <v>18</v>
      </c>
      <c r="G11" s="17" t="s">
        <v>19</v>
      </c>
      <c r="H11" s="17" t="s">
        <v>20</v>
      </c>
    </row>
    <row r="12" spans="1:8" ht="15.75" customHeight="1">
      <c r="A12" s="146"/>
      <c r="B12" s="146"/>
      <c r="C12" s="141"/>
      <c r="D12" s="19" t="s">
        <v>21</v>
      </c>
      <c r="E12" s="20">
        <v>0.02</v>
      </c>
      <c r="F12" s="20">
        <v>0.05</v>
      </c>
      <c r="G12" s="20">
        <v>0.1</v>
      </c>
      <c r="H12" s="20" t="s">
        <v>22</v>
      </c>
    </row>
    <row r="13" spans="1:8" ht="15.75" customHeight="1">
      <c r="A13" s="147" t="s">
        <v>396</v>
      </c>
      <c r="B13" s="147"/>
      <c r="C13" s="147"/>
      <c r="D13" s="147"/>
      <c r="E13" s="147"/>
      <c r="F13" s="147"/>
      <c r="G13" s="147"/>
      <c r="H13" s="147"/>
    </row>
    <row r="14" spans="1:8" ht="25.5">
      <c r="A14" s="72" t="s">
        <v>397</v>
      </c>
      <c r="B14" s="23" t="s">
        <v>253</v>
      </c>
      <c r="C14" s="23" t="s">
        <v>398</v>
      </c>
      <c r="D14" s="76">
        <v>2453</v>
      </c>
      <c r="E14" s="76">
        <f>D14-D14*0.02</f>
        <v>2403.94</v>
      </c>
      <c r="F14" s="76">
        <v>2331</v>
      </c>
      <c r="G14" s="76">
        <f>D14-D14*0.1</f>
        <v>2207.7</v>
      </c>
      <c r="H14" s="77">
        <v>39.7</v>
      </c>
    </row>
    <row r="15" spans="1:12" ht="25.5">
      <c r="A15" s="33" t="s">
        <v>399</v>
      </c>
      <c r="B15" s="37" t="s">
        <v>400</v>
      </c>
      <c r="C15" s="37" t="s">
        <v>401</v>
      </c>
      <c r="D15" s="78">
        <v>3080</v>
      </c>
      <c r="E15" s="76">
        <v>3019</v>
      </c>
      <c r="F15" s="76">
        <f>D15-D15*0.05</f>
        <v>2926</v>
      </c>
      <c r="G15" s="76">
        <f>D15-D15*0.1</f>
        <v>2772</v>
      </c>
      <c r="H15" s="36">
        <v>63</v>
      </c>
      <c r="I15" s="26"/>
      <c r="J15" s="26"/>
      <c r="K15" s="26"/>
      <c r="L15" s="26"/>
    </row>
    <row r="16" spans="1:12" ht="43.5" customHeight="1">
      <c r="A16" s="33" t="s">
        <v>402</v>
      </c>
      <c r="B16" s="79" t="s">
        <v>403</v>
      </c>
      <c r="C16" s="37" t="s">
        <v>401</v>
      </c>
      <c r="D16" s="78">
        <v>2145</v>
      </c>
      <c r="E16" s="76">
        <v>2103</v>
      </c>
      <c r="F16" s="76">
        <f>D16-D16*0.05</f>
        <v>2037.75</v>
      </c>
      <c r="G16" s="76">
        <f>D16-D16*0.1</f>
        <v>1930.5</v>
      </c>
      <c r="H16" s="36"/>
      <c r="I16" s="26"/>
      <c r="J16" s="26"/>
      <c r="K16" s="26"/>
      <c r="L16" s="26"/>
    </row>
    <row r="17" spans="1:8" ht="25.5">
      <c r="A17" s="72" t="s">
        <v>404</v>
      </c>
      <c r="B17" s="23" t="s">
        <v>253</v>
      </c>
      <c r="C17" s="23" t="s">
        <v>405</v>
      </c>
      <c r="D17" s="80">
        <v>2695</v>
      </c>
      <c r="E17" s="76">
        <v>2642</v>
      </c>
      <c r="F17" s="76">
        <v>2561</v>
      </c>
      <c r="G17" s="76">
        <f>D17-D17*0.1</f>
        <v>2425.5</v>
      </c>
      <c r="H17" s="77">
        <v>44.9</v>
      </c>
    </row>
    <row r="18" spans="1:8" ht="25.5">
      <c r="A18" s="72" t="s">
        <v>406</v>
      </c>
      <c r="B18" s="23" t="s">
        <v>253</v>
      </c>
      <c r="C18" s="23" t="s">
        <v>407</v>
      </c>
      <c r="D18" s="76">
        <v>4000</v>
      </c>
      <c r="E18" s="76">
        <f>D18-D18*0.02</f>
        <v>3920</v>
      </c>
      <c r="F18" s="76">
        <f>D18-D18*0.05</f>
        <v>3800</v>
      </c>
      <c r="G18" s="76">
        <f>D18-D18*0.1</f>
        <v>3600</v>
      </c>
      <c r="H18" s="77">
        <v>79.5</v>
      </c>
    </row>
    <row r="19" spans="1:8" ht="25.5">
      <c r="A19" s="72" t="s">
        <v>408</v>
      </c>
      <c r="B19" s="23" t="s">
        <v>409</v>
      </c>
      <c r="C19" s="23" t="s">
        <v>410</v>
      </c>
      <c r="D19" s="76">
        <v>3267</v>
      </c>
      <c r="E19" s="76">
        <f>D19-D19*0.02</f>
        <v>3201.66</v>
      </c>
      <c r="F19" s="76">
        <f>D19-D19*0.05</f>
        <v>3103.65</v>
      </c>
      <c r="G19" s="76">
        <v>2941</v>
      </c>
      <c r="H19" s="77">
        <v>62</v>
      </c>
    </row>
    <row r="20" spans="1:8" ht="12.75">
      <c r="A20" s="72" t="s">
        <v>411</v>
      </c>
      <c r="B20" s="23" t="s">
        <v>412</v>
      </c>
      <c r="C20" s="23" t="s">
        <v>413</v>
      </c>
      <c r="D20" s="76">
        <v>3167</v>
      </c>
      <c r="E20" s="76">
        <f>D20-D20*0.02</f>
        <v>3103.66</v>
      </c>
      <c r="F20" s="76">
        <f>D20-D20*0.05</f>
        <v>3008.65</v>
      </c>
      <c r="G20" s="76">
        <v>2851</v>
      </c>
      <c r="H20" s="77">
        <v>49</v>
      </c>
    </row>
    <row r="21" spans="1:8" ht="17.25" customHeight="1">
      <c r="A21" s="148" t="s">
        <v>414</v>
      </c>
      <c r="B21" s="148"/>
      <c r="C21" s="148"/>
      <c r="D21" s="148"/>
      <c r="E21" s="148"/>
      <c r="F21" s="148"/>
      <c r="G21" s="148"/>
      <c r="H21" s="148"/>
    </row>
    <row r="22" spans="1:8" ht="24">
      <c r="A22" s="21" t="s">
        <v>415</v>
      </c>
      <c r="B22" s="22" t="s">
        <v>74</v>
      </c>
      <c r="C22" s="23" t="s">
        <v>416</v>
      </c>
      <c r="D22" s="24">
        <v>4837</v>
      </c>
      <c r="E22" s="81">
        <v>4741</v>
      </c>
      <c r="F22" s="81">
        <v>4596</v>
      </c>
      <c r="G22" s="81">
        <v>4354</v>
      </c>
      <c r="H22" s="25">
        <v>125</v>
      </c>
    </row>
    <row r="23" spans="1:8" ht="24">
      <c r="A23" s="21" t="s">
        <v>417</v>
      </c>
      <c r="B23" s="22" t="s">
        <v>74</v>
      </c>
      <c r="C23" s="23" t="s">
        <v>418</v>
      </c>
      <c r="D23" s="24">
        <v>5660</v>
      </c>
      <c r="E23" s="81">
        <f>D23-D23*0.02</f>
        <v>5546.8</v>
      </c>
      <c r="F23" s="81">
        <f>D23-D23*0.05</f>
        <v>5377</v>
      </c>
      <c r="G23" s="81">
        <f>D23-D23*0.1</f>
        <v>5094</v>
      </c>
      <c r="H23" s="25">
        <v>145</v>
      </c>
    </row>
    <row r="24" spans="1:8" ht="12.75">
      <c r="A24" s="21" t="s">
        <v>419</v>
      </c>
      <c r="B24" s="22" t="s">
        <v>288</v>
      </c>
      <c r="C24" s="23" t="s">
        <v>420</v>
      </c>
      <c r="D24" s="24">
        <v>6420</v>
      </c>
      <c r="E24" s="81">
        <f>D24-D24*0.02</f>
        <v>6291.6</v>
      </c>
      <c r="F24" s="81">
        <f>D24-D24*0.05</f>
        <v>6099</v>
      </c>
      <c r="G24" s="81">
        <f>D24-D24*0.1</f>
        <v>5778</v>
      </c>
      <c r="H24" s="25">
        <v>161</v>
      </c>
    </row>
    <row r="25" spans="1:8" ht="24">
      <c r="A25" s="21" t="s">
        <v>421</v>
      </c>
      <c r="B25" s="22" t="s">
        <v>74</v>
      </c>
      <c r="C25" s="23" t="s">
        <v>422</v>
      </c>
      <c r="D25" s="24">
        <v>6184</v>
      </c>
      <c r="E25" s="81">
        <v>6061</v>
      </c>
      <c r="F25" s="81">
        <f>D25-D25*0.05</f>
        <v>5874.8</v>
      </c>
      <c r="G25" s="81">
        <f>D25-D25*0.1</f>
        <v>5565.6</v>
      </c>
      <c r="H25" s="25">
        <v>155</v>
      </c>
    </row>
    <row r="26" spans="1:8" ht="24">
      <c r="A26" s="21" t="s">
        <v>423</v>
      </c>
      <c r="B26" s="22" t="s">
        <v>74</v>
      </c>
      <c r="C26" s="23" t="s">
        <v>424</v>
      </c>
      <c r="D26" s="24">
        <v>6564</v>
      </c>
      <c r="E26" s="81">
        <f>D26-D26*0.02</f>
        <v>6432.72</v>
      </c>
      <c r="F26" s="81">
        <f>D26-D26*0.05</f>
        <v>6235.8</v>
      </c>
      <c r="G26" s="81">
        <f>D26-D26*0.1</f>
        <v>5907.6</v>
      </c>
      <c r="H26" s="25">
        <v>166</v>
      </c>
    </row>
    <row r="27" spans="1:8" ht="24">
      <c r="A27" s="21" t="s">
        <v>425</v>
      </c>
      <c r="B27" s="22" t="s">
        <v>74</v>
      </c>
      <c r="C27" s="23" t="s">
        <v>426</v>
      </c>
      <c r="D27" s="24">
        <v>7377</v>
      </c>
      <c r="E27" s="81">
        <v>7230</v>
      </c>
      <c r="F27" s="81">
        <v>7009</v>
      </c>
      <c r="G27" s="81">
        <v>6640</v>
      </c>
      <c r="H27" s="25">
        <v>172</v>
      </c>
    </row>
    <row r="28" spans="1:8" ht="17.25" customHeight="1">
      <c r="A28" s="142" t="s">
        <v>427</v>
      </c>
      <c r="B28" s="142"/>
      <c r="C28" s="142"/>
      <c r="D28" s="142"/>
      <c r="E28" s="142"/>
      <c r="F28" s="142"/>
      <c r="G28" s="142"/>
      <c r="H28" s="142"/>
    </row>
    <row r="29" spans="1:8" ht="24">
      <c r="A29" s="21" t="s">
        <v>428</v>
      </c>
      <c r="B29" s="22" t="s">
        <v>429</v>
      </c>
      <c r="C29" s="23" t="s">
        <v>430</v>
      </c>
      <c r="D29" s="24">
        <v>1896</v>
      </c>
      <c r="E29" s="81">
        <f>D29-D29*0.02</f>
        <v>1858.08</v>
      </c>
      <c r="F29" s="81">
        <f>D29-D29*0.05</f>
        <v>1801.2</v>
      </c>
      <c r="G29" s="81">
        <v>1537</v>
      </c>
      <c r="H29" s="25">
        <v>27</v>
      </c>
    </row>
    <row r="30" spans="1:8" ht="24">
      <c r="A30" s="21" t="s">
        <v>431</v>
      </c>
      <c r="B30" s="22" t="s">
        <v>429</v>
      </c>
      <c r="C30" s="23" t="s">
        <v>430</v>
      </c>
      <c r="D30" s="24">
        <v>2409</v>
      </c>
      <c r="E30" s="81">
        <f>D30-D30*0.02</f>
        <v>2360.82</v>
      </c>
      <c r="F30" s="81">
        <v>2065</v>
      </c>
      <c r="G30" s="81">
        <f>D30-D30*0.1</f>
        <v>2168.1</v>
      </c>
      <c r="H30" s="25">
        <v>46</v>
      </c>
    </row>
    <row r="31" spans="1:8" ht="24">
      <c r="A31" s="21" t="s">
        <v>432</v>
      </c>
      <c r="B31" s="22" t="s">
        <v>429</v>
      </c>
      <c r="C31" s="23" t="s">
        <v>430</v>
      </c>
      <c r="D31" s="24">
        <v>2584</v>
      </c>
      <c r="E31" s="81">
        <v>2286</v>
      </c>
      <c r="F31" s="81">
        <v>2216</v>
      </c>
      <c r="G31" s="81">
        <f>D31-D31*0.1</f>
        <v>2325.6</v>
      </c>
      <c r="H31" s="25">
        <v>50</v>
      </c>
    </row>
    <row r="32" spans="1:8" ht="24">
      <c r="A32" s="21" t="s">
        <v>433</v>
      </c>
      <c r="B32" s="22" t="s">
        <v>429</v>
      </c>
      <c r="C32" s="23" t="s">
        <v>430</v>
      </c>
      <c r="D32" s="24">
        <v>2165</v>
      </c>
      <c r="E32" s="81">
        <f>D32-D32*0.02</f>
        <v>2121.7</v>
      </c>
      <c r="F32" s="81">
        <v>1874</v>
      </c>
      <c r="G32" s="81">
        <f>D32-D32*0.1</f>
        <v>1948.5</v>
      </c>
      <c r="H32" s="25">
        <v>41</v>
      </c>
    </row>
    <row r="33" spans="1:12" s="45" customFormat="1" ht="12.75">
      <c r="A33" s="75"/>
      <c r="B33" s="54"/>
      <c r="C33" s="40"/>
      <c r="D33" s="41"/>
      <c r="E33" s="42"/>
      <c r="F33" s="42"/>
      <c r="G33" s="42"/>
      <c r="H33" s="43"/>
      <c r="I33" s="44"/>
      <c r="J33" s="44"/>
      <c r="K33" s="44"/>
      <c r="L33" s="44"/>
    </row>
    <row r="34" spans="1:8" s="45" customFormat="1" ht="57" customHeight="1">
      <c r="A34" s="138" t="s">
        <v>275</v>
      </c>
      <c r="B34" s="138"/>
      <c r="C34" s="138"/>
      <c r="D34" s="138"/>
      <c r="E34" s="138"/>
      <c r="F34" s="138"/>
      <c r="G34" s="138"/>
      <c r="H34" s="138"/>
    </row>
    <row r="35" spans="1:17" s="45" customFormat="1" ht="12.75">
      <c r="A35" s="46"/>
      <c r="B35" s="46"/>
      <c r="C35" s="48"/>
      <c r="D35" s="46"/>
      <c r="E35" s="46"/>
      <c r="F35" s="46"/>
      <c r="G35" s="46"/>
      <c r="H35" s="49"/>
      <c r="I35" s="50"/>
      <c r="J35" s="50"/>
      <c r="K35" s="50"/>
      <c r="L35" s="50"/>
      <c r="M35" s="50"/>
      <c r="N35" s="51"/>
      <c r="O35" s="51"/>
      <c r="P35" s="51"/>
      <c r="Q35" s="51"/>
    </row>
    <row r="36" spans="1:8" s="45" customFormat="1" ht="12.75">
      <c r="A36" s="50" t="s">
        <v>276</v>
      </c>
      <c r="B36" s="50"/>
      <c r="C36" s="53" t="s">
        <v>434</v>
      </c>
      <c r="D36" s="50"/>
      <c r="E36" s="51"/>
      <c r="F36" s="54"/>
      <c r="G36" s="49"/>
      <c r="H36" s="49"/>
    </row>
    <row r="37" spans="1:8" ht="12.75">
      <c r="A37" s="50" t="s">
        <v>278</v>
      </c>
      <c r="B37" s="50"/>
      <c r="C37" s="50" t="s">
        <v>435</v>
      </c>
      <c r="D37" s="50"/>
      <c r="E37" s="51"/>
      <c r="F37" s="55"/>
      <c r="G37" s="3"/>
      <c r="H37" s="3"/>
    </row>
    <row r="38" spans="1:6" ht="12.75">
      <c r="A38" s="53"/>
      <c r="B38" s="55"/>
      <c r="C38" s="57"/>
      <c r="D38" s="55"/>
      <c r="E38" s="55"/>
      <c r="F38" s="55"/>
    </row>
    <row r="39" spans="1:6" ht="12.75">
      <c r="A39" s="55"/>
      <c r="B39" s="55"/>
      <c r="C39" s="57"/>
      <c r="D39" s="55"/>
      <c r="E39" s="55"/>
      <c r="F39" s="55"/>
    </row>
  </sheetData>
  <sheetProtection selectLockedCells="1" selectUnlockedCells="1"/>
  <mergeCells count="7">
    <mergeCell ref="A34:H34"/>
    <mergeCell ref="A11:A12"/>
    <mergeCell ref="B11:B12"/>
    <mergeCell ref="C11:C12"/>
    <mergeCell ref="A13:H13"/>
    <mergeCell ref="A21:H21"/>
    <mergeCell ref="A28:H28"/>
  </mergeCells>
  <printOptions/>
  <pageMargins left="0.2902777777777778" right="0.3298611111111111" top="0.2902777777777778" bottom="0.2902777777777778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2.00390625" style="0" customWidth="1"/>
    <col min="2" max="2" width="23.421875" style="2" customWidth="1"/>
    <col min="3" max="6" width="8.7109375" style="0" customWidth="1"/>
    <col min="7" max="7" width="6.00390625" style="0" customWidth="1"/>
  </cols>
  <sheetData>
    <row r="1" spans="1:8" ht="12.75">
      <c r="A1" s="3"/>
      <c r="B1" s="58"/>
      <c r="D1" s="4"/>
      <c r="E1" s="3"/>
      <c r="F1" s="3"/>
      <c r="H1" s="5"/>
    </row>
    <row r="2" spans="1:7" ht="12.75">
      <c r="A2" s="6" t="s">
        <v>280</v>
      </c>
      <c r="B2" s="58"/>
      <c r="E2" s="7" t="s">
        <v>436</v>
      </c>
      <c r="G2" s="3"/>
    </row>
    <row r="3" spans="1:7" ht="12.75">
      <c r="A3" s="8" t="s">
        <v>281</v>
      </c>
      <c r="B3" s="58"/>
      <c r="C3" s="4"/>
      <c r="D3" s="4"/>
      <c r="E3" s="8" t="s">
        <v>437</v>
      </c>
      <c r="F3" s="4"/>
      <c r="G3" s="3"/>
    </row>
    <row r="4" spans="1:7" ht="12.75">
      <c r="A4" s="8" t="s">
        <v>282</v>
      </c>
      <c r="B4" s="9"/>
      <c r="C4" s="4"/>
      <c r="D4" s="4"/>
      <c r="E4" s="8" t="s">
        <v>438</v>
      </c>
      <c r="F4" s="4"/>
      <c r="G4" s="3"/>
    </row>
    <row r="5" spans="1:7" ht="12.75">
      <c r="A5" s="8" t="s">
        <v>283</v>
      </c>
      <c r="B5" s="9"/>
      <c r="C5" s="4"/>
      <c r="D5" s="4"/>
      <c r="E5" s="8" t="s">
        <v>439</v>
      </c>
      <c r="F5" s="4"/>
      <c r="G5" s="3"/>
    </row>
    <row r="6" spans="1:7" ht="12.75">
      <c r="A6" s="6" t="s">
        <v>284</v>
      </c>
      <c r="B6" s="9"/>
      <c r="C6" s="4"/>
      <c r="D6" s="4"/>
      <c r="E6" s="8" t="s">
        <v>440</v>
      </c>
      <c r="F6" s="4"/>
      <c r="G6" s="3"/>
    </row>
    <row r="7" spans="1:7" ht="12.75">
      <c r="A7" s="6" t="s">
        <v>285</v>
      </c>
      <c r="B7" s="9"/>
      <c r="C7" s="4"/>
      <c r="D7" s="4"/>
      <c r="E7" s="8" t="s">
        <v>441</v>
      </c>
      <c r="F7" s="4"/>
      <c r="G7" s="3"/>
    </row>
    <row r="8" spans="1:7" ht="12.75">
      <c r="A8" s="3"/>
      <c r="C8" s="4"/>
      <c r="D8" s="4"/>
      <c r="E8" s="4"/>
      <c r="F8" s="4"/>
      <c r="G8" s="3"/>
    </row>
    <row r="9" spans="1:7" ht="21.75" customHeight="1">
      <c r="A9" s="59" t="s">
        <v>442</v>
      </c>
      <c r="B9" s="61"/>
      <c r="C9" s="62"/>
      <c r="D9" s="62"/>
      <c r="E9" s="62"/>
      <c r="F9" s="62"/>
      <c r="G9" s="62"/>
    </row>
    <row r="10" spans="1:7" ht="12.75">
      <c r="A10" s="4"/>
      <c r="B10" s="15"/>
      <c r="C10" s="3"/>
      <c r="D10" s="3"/>
      <c r="E10" s="3"/>
      <c r="F10" s="3"/>
      <c r="G10" s="3"/>
    </row>
    <row r="11" spans="1:7" s="18" customFormat="1" ht="29.25" customHeight="1">
      <c r="A11" s="146" t="s">
        <v>13</v>
      </c>
      <c r="B11" s="141" t="s">
        <v>15</v>
      </c>
      <c r="C11" s="16" t="s">
        <v>16</v>
      </c>
      <c r="D11" s="17" t="s">
        <v>17</v>
      </c>
      <c r="E11" s="17" t="s">
        <v>18</v>
      </c>
      <c r="F11" s="17" t="s">
        <v>19</v>
      </c>
      <c r="G11" s="17" t="s">
        <v>20</v>
      </c>
    </row>
    <row r="12" spans="1:7" ht="15.75" customHeight="1">
      <c r="A12" s="146"/>
      <c r="B12" s="141"/>
      <c r="C12" s="19" t="s">
        <v>21</v>
      </c>
      <c r="D12" s="20">
        <v>0.02</v>
      </c>
      <c r="E12" s="20">
        <v>0.05</v>
      </c>
      <c r="F12" s="20">
        <v>0.1</v>
      </c>
      <c r="G12" s="20" t="s">
        <v>22</v>
      </c>
    </row>
    <row r="13" spans="1:7" ht="12.75">
      <c r="A13" s="82" t="s">
        <v>443</v>
      </c>
      <c r="B13" s="83" t="s">
        <v>444</v>
      </c>
      <c r="C13" s="84">
        <v>150</v>
      </c>
      <c r="D13" s="76"/>
      <c r="E13" s="76"/>
      <c r="F13" s="76"/>
      <c r="G13" s="77"/>
    </row>
    <row r="14" spans="1:7" ht="12.75">
      <c r="A14" s="82" t="s">
        <v>445</v>
      </c>
      <c r="B14" s="83" t="s">
        <v>446</v>
      </c>
      <c r="C14" s="84">
        <v>550</v>
      </c>
      <c r="D14" s="76"/>
      <c r="E14" s="76"/>
      <c r="F14" s="76"/>
      <c r="G14" s="77"/>
    </row>
    <row r="15" spans="1:7" ht="12.75">
      <c r="A15" s="82" t="s">
        <v>447</v>
      </c>
      <c r="B15" s="83"/>
      <c r="C15" s="84">
        <v>1350</v>
      </c>
      <c r="D15" s="76"/>
      <c r="E15" s="76"/>
      <c r="F15" s="76"/>
      <c r="G15" s="77"/>
    </row>
    <row r="16" spans="1:7" ht="12.75">
      <c r="A16" s="82" t="s">
        <v>448</v>
      </c>
      <c r="B16" s="83" t="s">
        <v>449</v>
      </c>
      <c r="C16" s="84">
        <v>2000</v>
      </c>
      <c r="D16" s="76"/>
      <c r="E16" s="76"/>
      <c r="F16" s="76"/>
      <c r="G16" s="77"/>
    </row>
    <row r="17" spans="1:7" ht="12.75">
      <c r="A17" s="82" t="s">
        <v>448</v>
      </c>
      <c r="B17" s="83" t="s">
        <v>450</v>
      </c>
      <c r="C17" s="84">
        <v>2000</v>
      </c>
      <c r="D17" s="76"/>
      <c r="E17" s="76"/>
      <c r="F17" s="76"/>
      <c r="G17" s="77"/>
    </row>
    <row r="18" spans="1:11" s="45" customFormat="1" ht="12.75">
      <c r="A18" s="75"/>
      <c r="B18" s="40"/>
      <c r="C18" s="41"/>
      <c r="D18" s="42"/>
      <c r="E18" s="42"/>
      <c r="F18" s="42"/>
      <c r="G18" s="43"/>
      <c r="H18" s="44"/>
      <c r="I18" s="44"/>
      <c r="J18" s="44"/>
      <c r="K18" s="44"/>
    </row>
    <row r="19" spans="1:7" s="45" customFormat="1" ht="57" customHeight="1">
      <c r="A19" s="138" t="s">
        <v>275</v>
      </c>
      <c r="B19" s="138"/>
      <c r="C19" s="138"/>
      <c r="D19" s="138"/>
      <c r="E19" s="138"/>
      <c r="F19" s="138"/>
      <c r="G19" s="138"/>
    </row>
    <row r="20" spans="1:16" s="45" customFormat="1" ht="12.75">
      <c r="A20" s="46"/>
      <c r="B20" s="48"/>
      <c r="C20" s="46"/>
      <c r="D20" s="46"/>
      <c r="E20" s="46"/>
      <c r="F20" s="46"/>
      <c r="G20" s="49"/>
      <c r="H20" s="50"/>
      <c r="I20" s="50"/>
      <c r="J20" s="50"/>
      <c r="K20" s="50"/>
      <c r="L20" s="50"/>
      <c r="M20" s="51"/>
      <c r="N20" s="51"/>
      <c r="O20" s="51"/>
      <c r="P20" s="51"/>
    </row>
    <row r="21" spans="1:7" s="45" customFormat="1" ht="12.75">
      <c r="A21" s="50" t="s">
        <v>276</v>
      </c>
      <c r="C21" s="53" t="s">
        <v>451</v>
      </c>
      <c r="D21" s="51"/>
      <c r="E21" s="54"/>
      <c r="F21" s="49"/>
      <c r="G21" s="49"/>
    </row>
    <row r="22" spans="1:7" ht="12.75">
      <c r="A22" s="50" t="s">
        <v>278</v>
      </c>
      <c r="C22" s="50" t="s">
        <v>452</v>
      </c>
      <c r="D22" s="51"/>
      <c r="E22" s="55"/>
      <c r="F22" s="3"/>
      <c r="G22" s="3"/>
    </row>
    <row r="23" spans="1:5" ht="12.75">
      <c r="A23" s="53"/>
      <c r="B23" s="57"/>
      <c r="C23" s="55"/>
      <c r="D23" s="55"/>
      <c r="E23" s="55"/>
    </row>
    <row r="24" spans="1:5" ht="12.75">
      <c r="A24" s="55"/>
      <c r="B24" s="57"/>
      <c r="C24" s="55"/>
      <c r="D24" s="55"/>
      <c r="E24" s="55"/>
    </row>
  </sheetData>
  <sheetProtection selectLockedCells="1" selectUnlockedCells="1"/>
  <mergeCells count="3">
    <mergeCell ref="A11:A12"/>
    <mergeCell ref="B11:B12"/>
    <mergeCell ref="A19:G19"/>
  </mergeCells>
  <printOptions/>
  <pageMargins left="0.30972222222222223" right="0.3298611111111111" top="0.19652777777777777" bottom="0.3597222222222222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2"/>
  <sheetViews>
    <sheetView zoomScalePageLayoutView="0" workbookViewId="0" topLeftCell="A172">
      <selection activeCell="S118" sqref="S118"/>
    </sheetView>
  </sheetViews>
  <sheetFormatPr defaultColWidth="9.140625" defaultRowHeight="12.75"/>
  <cols>
    <col min="1" max="1" width="2.7109375" style="0" customWidth="1"/>
    <col min="2" max="2" width="18.00390625" style="85" customWidth="1"/>
    <col min="3" max="3" width="19.57421875" style="0" customWidth="1"/>
    <col min="4" max="4" width="16.57421875" style="2" customWidth="1"/>
    <col min="5" max="5" width="0" style="0" hidden="1" customWidth="1"/>
    <col min="6" max="9" width="7.7109375" style="0" customWidth="1"/>
    <col min="10" max="10" width="5.57421875" style="0" customWidth="1"/>
  </cols>
  <sheetData>
    <row r="1" spans="2:8" ht="12.75">
      <c r="B1" s="6" t="s">
        <v>453</v>
      </c>
      <c r="C1" s="58"/>
      <c r="F1" s="4"/>
      <c r="G1" s="7" t="s">
        <v>1</v>
      </c>
      <c r="H1" s="3"/>
    </row>
    <row r="2" spans="2:9" ht="12.75">
      <c r="B2" s="8" t="s">
        <v>454</v>
      </c>
      <c r="C2" s="58"/>
      <c r="G2" s="8" t="s">
        <v>3</v>
      </c>
      <c r="I2" s="3"/>
    </row>
    <row r="3" spans="2:9" ht="12.75">
      <c r="B3" s="8" t="s">
        <v>455</v>
      </c>
      <c r="C3" s="58"/>
      <c r="E3" s="4"/>
      <c r="F3" s="4"/>
      <c r="G3" s="8" t="s">
        <v>5</v>
      </c>
      <c r="H3" s="4"/>
      <c r="I3" s="3"/>
    </row>
    <row r="4" spans="2:9" ht="12.75">
      <c r="B4" s="8" t="s">
        <v>456</v>
      </c>
      <c r="C4" s="9"/>
      <c r="E4" s="4"/>
      <c r="F4" s="4"/>
      <c r="G4" s="8" t="s">
        <v>7</v>
      </c>
      <c r="H4" s="4"/>
      <c r="I4" s="3"/>
    </row>
    <row r="5" spans="2:9" ht="12.75">
      <c r="B5" s="6" t="s">
        <v>457</v>
      </c>
      <c r="C5" s="9"/>
      <c r="E5" s="4"/>
      <c r="F5" s="4"/>
      <c r="G5" s="8" t="s">
        <v>9</v>
      </c>
      <c r="H5" s="4"/>
      <c r="I5" s="3"/>
    </row>
    <row r="6" spans="2:9" ht="12.75">
      <c r="B6" s="6" t="s">
        <v>458</v>
      </c>
      <c r="C6" s="9"/>
      <c r="E6" s="4"/>
      <c r="F6" s="4"/>
      <c r="G6" s="8" t="s">
        <v>11</v>
      </c>
      <c r="H6" s="4"/>
      <c r="I6" s="3"/>
    </row>
    <row r="7" spans="2:9" ht="7.5" customHeight="1">
      <c r="B7" s="6"/>
      <c r="C7" s="9"/>
      <c r="E7" s="4"/>
      <c r="F7" s="4"/>
      <c r="G7" s="8"/>
      <c r="H7" s="4"/>
      <c r="I7" s="3"/>
    </row>
    <row r="8" spans="2:10" ht="7.5" customHeight="1">
      <c r="B8" s="86"/>
      <c r="C8" s="9"/>
      <c r="E8" s="4"/>
      <c r="F8" s="4"/>
      <c r="G8" s="4"/>
      <c r="H8" s="4"/>
      <c r="I8" s="4"/>
      <c r="J8" s="3"/>
    </row>
    <row r="9" spans="2:10" ht="30.75" customHeight="1">
      <c r="B9" s="150" t="s">
        <v>459</v>
      </c>
      <c r="C9" s="150"/>
      <c r="D9" s="150"/>
      <c r="E9" s="150"/>
      <c r="F9" s="150"/>
      <c r="G9" s="150"/>
      <c r="H9" s="150"/>
      <c r="I9" s="150"/>
      <c r="J9" s="150"/>
    </row>
    <row r="10" spans="2:10" ht="18.75" customHeight="1">
      <c r="B10" s="151" t="s">
        <v>460</v>
      </c>
      <c r="C10" s="151"/>
      <c r="D10" s="151"/>
      <c r="E10" s="151"/>
      <c r="F10" s="151"/>
      <c r="G10" s="151"/>
      <c r="H10" s="151"/>
      <c r="I10" s="151"/>
      <c r="J10" s="151"/>
    </row>
    <row r="11" spans="1:10" s="18" customFormat="1" ht="30.75" customHeight="1">
      <c r="A11"/>
      <c r="B11" s="152" t="s">
        <v>13</v>
      </c>
      <c r="C11" s="87" t="s">
        <v>14</v>
      </c>
      <c r="D11" s="141" t="s">
        <v>15</v>
      </c>
      <c r="E11" s="16" t="s">
        <v>16</v>
      </c>
      <c r="F11" s="16" t="s">
        <v>461</v>
      </c>
      <c r="G11" s="17" t="s">
        <v>17</v>
      </c>
      <c r="H11" s="17" t="s">
        <v>18</v>
      </c>
      <c r="I11" s="17" t="s">
        <v>19</v>
      </c>
      <c r="J11" s="17" t="s">
        <v>20</v>
      </c>
    </row>
    <row r="12" spans="2:10" ht="15.75" customHeight="1">
      <c r="B12" s="152"/>
      <c r="C12" s="88"/>
      <c r="D12" s="141"/>
      <c r="E12" s="19" t="s">
        <v>21</v>
      </c>
      <c r="F12" s="19"/>
      <c r="G12" s="20">
        <v>0.02</v>
      </c>
      <c r="H12" s="20">
        <v>0.05</v>
      </c>
      <c r="I12" s="20">
        <v>0.1</v>
      </c>
      <c r="J12" s="20" t="s">
        <v>22</v>
      </c>
    </row>
    <row r="13" spans="2:10" ht="12.75">
      <c r="B13" s="72" t="s">
        <v>462</v>
      </c>
      <c r="C13" s="89" t="s">
        <v>463</v>
      </c>
      <c r="D13" s="90" t="s">
        <v>464</v>
      </c>
      <c r="E13" s="73">
        <v>400</v>
      </c>
      <c r="F13" s="73">
        <v>420</v>
      </c>
      <c r="G13" s="24">
        <f aca="true" t="shared" si="0" ref="G13:G44">F13-F13*0.02</f>
        <v>411.6</v>
      </c>
      <c r="H13" s="24">
        <f aca="true" t="shared" si="1" ref="H13:H44">F13-F13*0.05</f>
        <v>399</v>
      </c>
      <c r="I13" s="24">
        <f aca="true" t="shared" si="2" ref="I13:I44">F13-F13*0.1</f>
        <v>378</v>
      </c>
      <c r="J13" s="25">
        <v>3.2</v>
      </c>
    </row>
    <row r="14" spans="2:10" ht="60">
      <c r="B14" s="72" t="s">
        <v>462</v>
      </c>
      <c r="C14" s="91" t="s">
        <v>465</v>
      </c>
      <c r="D14" s="90" t="s">
        <v>464</v>
      </c>
      <c r="E14" s="73">
        <v>540</v>
      </c>
      <c r="F14" s="73">
        <v>490</v>
      </c>
      <c r="G14" s="24">
        <f t="shared" si="0"/>
        <v>480.2</v>
      </c>
      <c r="H14" s="24">
        <f t="shared" si="1"/>
        <v>465.5</v>
      </c>
      <c r="I14" s="24">
        <f t="shared" si="2"/>
        <v>441</v>
      </c>
      <c r="J14" s="25">
        <v>3.2</v>
      </c>
    </row>
    <row r="15" spans="2:10" ht="12.75">
      <c r="B15" s="72" t="s">
        <v>466</v>
      </c>
      <c r="C15" s="89" t="s">
        <v>463</v>
      </c>
      <c r="D15" s="90" t="s">
        <v>467</v>
      </c>
      <c r="E15" s="24">
        <v>520</v>
      </c>
      <c r="F15" s="73">
        <v>490</v>
      </c>
      <c r="G15" s="24">
        <f t="shared" si="0"/>
        <v>480.2</v>
      </c>
      <c r="H15" s="24">
        <f t="shared" si="1"/>
        <v>465.5</v>
      </c>
      <c r="I15" s="24">
        <f t="shared" si="2"/>
        <v>441</v>
      </c>
      <c r="J15" s="25">
        <v>4.2</v>
      </c>
    </row>
    <row r="16" spans="2:10" ht="60">
      <c r="B16" s="72" t="s">
        <v>466</v>
      </c>
      <c r="C16" s="91" t="s">
        <v>465</v>
      </c>
      <c r="D16" s="90" t="s">
        <v>467</v>
      </c>
      <c r="E16" s="24">
        <v>700</v>
      </c>
      <c r="F16" s="73">
        <v>580</v>
      </c>
      <c r="G16" s="24">
        <f t="shared" si="0"/>
        <v>568.4</v>
      </c>
      <c r="H16" s="24">
        <f t="shared" si="1"/>
        <v>551</v>
      </c>
      <c r="I16" s="24">
        <f t="shared" si="2"/>
        <v>522</v>
      </c>
      <c r="J16" s="25">
        <v>4.2</v>
      </c>
    </row>
    <row r="17" spans="2:10" ht="12.75">
      <c r="B17" s="72" t="s">
        <v>468</v>
      </c>
      <c r="C17" s="89" t="s">
        <v>463</v>
      </c>
      <c r="D17" s="90" t="s">
        <v>469</v>
      </c>
      <c r="E17" s="24">
        <v>570</v>
      </c>
      <c r="F17" s="73">
        <v>550</v>
      </c>
      <c r="G17" s="24">
        <f t="shared" si="0"/>
        <v>539</v>
      </c>
      <c r="H17" s="24">
        <f t="shared" si="1"/>
        <v>522.5</v>
      </c>
      <c r="I17" s="24">
        <f t="shared" si="2"/>
        <v>495</v>
      </c>
      <c r="J17" s="25">
        <v>4.8</v>
      </c>
    </row>
    <row r="18" spans="2:10" ht="60">
      <c r="B18" s="72" t="s">
        <v>468</v>
      </c>
      <c r="C18" s="91" t="s">
        <v>465</v>
      </c>
      <c r="D18" s="90" t="s">
        <v>469</v>
      </c>
      <c r="E18" s="24">
        <v>750</v>
      </c>
      <c r="F18" s="73">
        <v>620</v>
      </c>
      <c r="G18" s="24">
        <f t="shared" si="0"/>
        <v>607.6</v>
      </c>
      <c r="H18" s="24">
        <f t="shared" si="1"/>
        <v>589</v>
      </c>
      <c r="I18" s="24">
        <f t="shared" si="2"/>
        <v>558</v>
      </c>
      <c r="J18" s="25">
        <v>4.8</v>
      </c>
    </row>
    <row r="19" spans="2:10" ht="12.75">
      <c r="B19" s="72" t="s">
        <v>470</v>
      </c>
      <c r="C19" s="89" t="s">
        <v>463</v>
      </c>
      <c r="D19" s="90" t="s">
        <v>471</v>
      </c>
      <c r="E19" s="24">
        <v>610</v>
      </c>
      <c r="F19" s="73">
        <v>560</v>
      </c>
      <c r="G19" s="24">
        <f t="shared" si="0"/>
        <v>548.8</v>
      </c>
      <c r="H19" s="24">
        <f t="shared" si="1"/>
        <v>532</v>
      </c>
      <c r="I19" s="24">
        <f t="shared" si="2"/>
        <v>504</v>
      </c>
      <c r="J19" s="25">
        <v>5.3</v>
      </c>
    </row>
    <row r="20" spans="2:10" ht="60">
      <c r="B20" s="72" t="s">
        <v>470</v>
      </c>
      <c r="C20" s="91" t="s">
        <v>465</v>
      </c>
      <c r="D20" s="90" t="s">
        <v>471</v>
      </c>
      <c r="E20" s="24">
        <v>830</v>
      </c>
      <c r="F20" s="73">
        <v>660</v>
      </c>
      <c r="G20" s="24">
        <f t="shared" si="0"/>
        <v>646.8</v>
      </c>
      <c r="H20" s="24">
        <f t="shared" si="1"/>
        <v>627</v>
      </c>
      <c r="I20" s="24">
        <f t="shared" si="2"/>
        <v>594</v>
      </c>
      <c r="J20" s="25">
        <v>5.3</v>
      </c>
    </row>
    <row r="21" spans="2:10" ht="12.75">
      <c r="B21" s="72" t="s">
        <v>472</v>
      </c>
      <c r="C21" s="89" t="s">
        <v>463</v>
      </c>
      <c r="D21" s="90" t="s">
        <v>473</v>
      </c>
      <c r="E21" s="24">
        <v>740</v>
      </c>
      <c r="F21" s="73">
        <v>770</v>
      </c>
      <c r="G21" s="24">
        <f t="shared" si="0"/>
        <v>754.6</v>
      </c>
      <c r="H21" s="24">
        <f t="shared" si="1"/>
        <v>731.5</v>
      </c>
      <c r="I21" s="24">
        <f t="shared" si="2"/>
        <v>693</v>
      </c>
      <c r="J21" s="25">
        <v>6.3</v>
      </c>
    </row>
    <row r="22" spans="2:10" ht="60">
      <c r="B22" s="72" t="s">
        <v>472</v>
      </c>
      <c r="C22" s="91" t="s">
        <v>465</v>
      </c>
      <c r="D22" s="90" t="s">
        <v>473</v>
      </c>
      <c r="E22" s="24">
        <v>990</v>
      </c>
      <c r="F22" s="73">
        <v>910</v>
      </c>
      <c r="G22" s="24">
        <f t="shared" si="0"/>
        <v>891.8</v>
      </c>
      <c r="H22" s="24">
        <f t="shared" si="1"/>
        <v>864.5</v>
      </c>
      <c r="I22" s="24">
        <f t="shared" si="2"/>
        <v>819</v>
      </c>
      <c r="J22" s="25">
        <v>6.3</v>
      </c>
    </row>
    <row r="23" spans="2:10" ht="12.75">
      <c r="B23" s="72" t="s">
        <v>474</v>
      </c>
      <c r="C23" s="89" t="s">
        <v>463</v>
      </c>
      <c r="D23" s="90" t="s">
        <v>475</v>
      </c>
      <c r="E23" s="24">
        <v>950</v>
      </c>
      <c r="F23" s="73">
        <v>895</v>
      </c>
      <c r="G23" s="24">
        <f t="shared" si="0"/>
        <v>877.1</v>
      </c>
      <c r="H23" s="24">
        <f t="shared" si="1"/>
        <v>850.25</v>
      </c>
      <c r="I23" s="24">
        <f t="shared" si="2"/>
        <v>805.5</v>
      </c>
      <c r="J23" s="25">
        <v>8.5</v>
      </c>
    </row>
    <row r="24" spans="2:10" ht="60">
      <c r="B24" s="72" t="s">
        <v>474</v>
      </c>
      <c r="C24" s="91" t="s">
        <v>465</v>
      </c>
      <c r="D24" s="90" t="s">
        <v>475</v>
      </c>
      <c r="E24" s="24">
        <v>1290</v>
      </c>
      <c r="F24" s="73">
        <v>1060</v>
      </c>
      <c r="G24" s="24">
        <f t="shared" si="0"/>
        <v>1038.8</v>
      </c>
      <c r="H24" s="24">
        <f t="shared" si="1"/>
        <v>1007</v>
      </c>
      <c r="I24" s="24">
        <f t="shared" si="2"/>
        <v>954</v>
      </c>
      <c r="J24" s="25">
        <v>8.5</v>
      </c>
    </row>
    <row r="25" spans="2:10" ht="12.75">
      <c r="B25" s="72" t="s">
        <v>476</v>
      </c>
      <c r="C25" s="89" t="s">
        <v>463</v>
      </c>
      <c r="D25" s="90" t="s">
        <v>477</v>
      </c>
      <c r="E25" s="24">
        <v>820</v>
      </c>
      <c r="F25" s="73">
        <v>760</v>
      </c>
      <c r="G25" s="24">
        <f t="shared" si="0"/>
        <v>744.8</v>
      </c>
      <c r="H25" s="24">
        <f t="shared" si="1"/>
        <v>722</v>
      </c>
      <c r="I25" s="24">
        <f t="shared" si="2"/>
        <v>684</v>
      </c>
      <c r="J25" s="25">
        <v>8.1</v>
      </c>
    </row>
    <row r="26" spans="2:10" ht="60">
      <c r="B26" s="72" t="s">
        <v>476</v>
      </c>
      <c r="C26" s="91" t="s">
        <v>465</v>
      </c>
      <c r="D26" s="90" t="s">
        <v>477</v>
      </c>
      <c r="E26" s="24">
        <v>1150</v>
      </c>
      <c r="F26" s="73">
        <v>1070</v>
      </c>
      <c r="G26" s="24">
        <f t="shared" si="0"/>
        <v>1048.6</v>
      </c>
      <c r="H26" s="24">
        <f t="shared" si="1"/>
        <v>1016.5</v>
      </c>
      <c r="I26" s="24">
        <f t="shared" si="2"/>
        <v>963</v>
      </c>
      <c r="J26" s="25">
        <v>8.1</v>
      </c>
    </row>
    <row r="27" spans="2:14" ht="25.5">
      <c r="B27" s="72" t="s">
        <v>478</v>
      </c>
      <c r="C27" s="89" t="s">
        <v>463</v>
      </c>
      <c r="D27" s="90" t="s">
        <v>479</v>
      </c>
      <c r="E27" s="24">
        <v>780</v>
      </c>
      <c r="F27" s="73">
        <v>720</v>
      </c>
      <c r="G27" s="24">
        <f t="shared" si="0"/>
        <v>705.6</v>
      </c>
      <c r="H27" s="24">
        <f t="shared" si="1"/>
        <v>684</v>
      </c>
      <c r="I27" s="24">
        <f t="shared" si="2"/>
        <v>648</v>
      </c>
      <c r="J27" s="25">
        <v>6.6</v>
      </c>
      <c r="K27" s="26"/>
      <c r="L27" s="26"/>
      <c r="M27" s="26"/>
      <c r="N27" s="26"/>
    </row>
    <row r="28" spans="2:14" ht="60">
      <c r="B28" s="72" t="s">
        <v>478</v>
      </c>
      <c r="C28" s="91" t="s">
        <v>465</v>
      </c>
      <c r="D28" s="90" t="s">
        <v>479</v>
      </c>
      <c r="E28" s="24">
        <v>1010</v>
      </c>
      <c r="F28" s="73">
        <v>890</v>
      </c>
      <c r="G28" s="24">
        <f t="shared" si="0"/>
        <v>872.2</v>
      </c>
      <c r="H28" s="24">
        <f t="shared" si="1"/>
        <v>845.5</v>
      </c>
      <c r="I28" s="24">
        <f t="shared" si="2"/>
        <v>801</v>
      </c>
      <c r="J28" s="25">
        <v>6.6</v>
      </c>
      <c r="K28" s="26"/>
      <c r="L28" s="26"/>
      <c r="M28" s="26"/>
      <c r="N28" s="26"/>
    </row>
    <row r="29" spans="2:14" ht="38.25">
      <c r="B29" s="72" t="s">
        <v>480</v>
      </c>
      <c r="C29" s="89" t="s">
        <v>463</v>
      </c>
      <c r="D29" s="90" t="s">
        <v>481</v>
      </c>
      <c r="E29" s="24">
        <v>260</v>
      </c>
      <c r="F29" s="73">
        <f>E29*1.1</f>
        <v>286</v>
      </c>
      <c r="G29" s="24">
        <f t="shared" si="0"/>
        <v>280.28</v>
      </c>
      <c r="H29" s="24">
        <f t="shared" si="1"/>
        <v>271.7</v>
      </c>
      <c r="I29" s="24">
        <f t="shared" si="2"/>
        <v>257.4</v>
      </c>
      <c r="J29" s="25">
        <v>1.6</v>
      </c>
      <c r="K29" s="26"/>
      <c r="L29" s="26"/>
      <c r="M29" s="26"/>
      <c r="N29" s="26"/>
    </row>
    <row r="30" spans="2:14" ht="60">
      <c r="B30" s="72" t="s">
        <v>480</v>
      </c>
      <c r="C30" s="91" t="s">
        <v>465</v>
      </c>
      <c r="D30" s="90" t="s">
        <v>481</v>
      </c>
      <c r="E30" s="24">
        <v>330</v>
      </c>
      <c r="F30" s="73">
        <v>340</v>
      </c>
      <c r="G30" s="24">
        <f t="shared" si="0"/>
        <v>333.2</v>
      </c>
      <c r="H30" s="24">
        <f t="shared" si="1"/>
        <v>323</v>
      </c>
      <c r="I30" s="24">
        <f t="shared" si="2"/>
        <v>306</v>
      </c>
      <c r="J30" s="25">
        <v>1.6</v>
      </c>
      <c r="L30" s="26"/>
      <c r="M30" s="26"/>
      <c r="N30" s="26"/>
    </row>
    <row r="31" spans="2:14" ht="25.5">
      <c r="B31" s="72" t="s">
        <v>482</v>
      </c>
      <c r="C31" s="89" t="s">
        <v>463</v>
      </c>
      <c r="D31" s="90" t="s">
        <v>467</v>
      </c>
      <c r="E31" s="24">
        <v>630</v>
      </c>
      <c r="F31" s="73">
        <f>E31*1.1</f>
        <v>693</v>
      </c>
      <c r="G31" s="24">
        <f t="shared" si="0"/>
        <v>679.14</v>
      </c>
      <c r="H31" s="24">
        <f t="shared" si="1"/>
        <v>658.35</v>
      </c>
      <c r="I31" s="24">
        <f t="shared" si="2"/>
        <v>623.7</v>
      </c>
      <c r="J31" s="25">
        <v>4.3</v>
      </c>
      <c r="L31" s="26"/>
      <c r="M31" s="26"/>
      <c r="N31" s="26"/>
    </row>
    <row r="32" spans="2:14" ht="60">
      <c r="B32" s="72" t="s">
        <v>482</v>
      </c>
      <c r="C32" s="91" t="s">
        <v>465</v>
      </c>
      <c r="D32" s="90" t="s">
        <v>467</v>
      </c>
      <c r="E32" s="24">
        <v>800</v>
      </c>
      <c r="F32" s="73">
        <v>820</v>
      </c>
      <c r="G32" s="24">
        <f t="shared" si="0"/>
        <v>803.6</v>
      </c>
      <c r="H32" s="24">
        <f t="shared" si="1"/>
        <v>779</v>
      </c>
      <c r="I32" s="24">
        <f t="shared" si="2"/>
        <v>738</v>
      </c>
      <c r="J32" s="25">
        <v>4.3</v>
      </c>
      <c r="K32" s="26"/>
      <c r="L32" s="26"/>
      <c r="M32" s="26"/>
      <c r="N32" s="26"/>
    </row>
    <row r="33" spans="2:14" ht="25.5">
      <c r="B33" s="72" t="s">
        <v>483</v>
      </c>
      <c r="C33" s="89" t="s">
        <v>463</v>
      </c>
      <c r="D33" s="90" t="s">
        <v>471</v>
      </c>
      <c r="E33" s="24">
        <v>720</v>
      </c>
      <c r="F33" s="73">
        <v>770</v>
      </c>
      <c r="G33" s="24">
        <f t="shared" si="0"/>
        <v>754.6</v>
      </c>
      <c r="H33" s="24">
        <f t="shared" si="1"/>
        <v>731.5</v>
      </c>
      <c r="I33" s="24">
        <f t="shared" si="2"/>
        <v>693</v>
      </c>
      <c r="J33" s="25">
        <v>5.3</v>
      </c>
      <c r="L33" s="26"/>
      <c r="M33" s="26"/>
      <c r="N33" s="26"/>
    </row>
    <row r="34" spans="2:14" ht="60">
      <c r="B34" s="72" t="s">
        <v>483</v>
      </c>
      <c r="C34" s="91" t="s">
        <v>465</v>
      </c>
      <c r="D34" s="90" t="s">
        <v>471</v>
      </c>
      <c r="E34" s="24">
        <v>910</v>
      </c>
      <c r="F34" s="73">
        <v>910</v>
      </c>
      <c r="G34" s="24">
        <f t="shared" si="0"/>
        <v>891.8</v>
      </c>
      <c r="H34" s="24">
        <f t="shared" si="1"/>
        <v>864.5</v>
      </c>
      <c r="I34" s="24">
        <f t="shared" si="2"/>
        <v>819</v>
      </c>
      <c r="J34" s="25">
        <v>5.3</v>
      </c>
      <c r="K34" s="26"/>
      <c r="L34" s="26"/>
      <c r="M34" s="26"/>
      <c r="N34" s="26"/>
    </row>
    <row r="35" spans="2:14" ht="25.5">
      <c r="B35" s="72" t="s">
        <v>484</v>
      </c>
      <c r="C35" s="89" t="s">
        <v>463</v>
      </c>
      <c r="D35" s="90" t="s">
        <v>473</v>
      </c>
      <c r="E35" s="24">
        <v>830</v>
      </c>
      <c r="F35" s="73">
        <v>780</v>
      </c>
      <c r="G35" s="24">
        <f t="shared" si="0"/>
        <v>764.4</v>
      </c>
      <c r="H35" s="24">
        <f t="shared" si="1"/>
        <v>741</v>
      </c>
      <c r="I35" s="24">
        <f t="shared" si="2"/>
        <v>702</v>
      </c>
      <c r="J35" s="25">
        <v>6.5</v>
      </c>
      <c r="K35" s="26"/>
      <c r="L35" s="26"/>
      <c r="M35" s="26"/>
      <c r="N35" s="26"/>
    </row>
    <row r="36" spans="2:14" ht="60">
      <c r="B36" s="72" t="s">
        <v>484</v>
      </c>
      <c r="C36" s="91" t="s">
        <v>465</v>
      </c>
      <c r="D36" s="90" t="s">
        <v>473</v>
      </c>
      <c r="E36" s="24">
        <v>990</v>
      </c>
      <c r="F36" s="73">
        <v>920</v>
      </c>
      <c r="G36" s="24">
        <f t="shared" si="0"/>
        <v>901.6</v>
      </c>
      <c r="H36" s="24">
        <f t="shared" si="1"/>
        <v>874</v>
      </c>
      <c r="I36" s="24">
        <f t="shared" si="2"/>
        <v>828</v>
      </c>
      <c r="J36" s="25">
        <v>6.5</v>
      </c>
      <c r="K36" s="26"/>
      <c r="L36" s="26"/>
      <c r="M36" s="26"/>
      <c r="N36" s="26"/>
    </row>
    <row r="37" spans="2:14" ht="25.5">
      <c r="B37" s="72" t="s">
        <v>485</v>
      </c>
      <c r="C37" s="89" t="s">
        <v>463</v>
      </c>
      <c r="D37" s="90" t="s">
        <v>475</v>
      </c>
      <c r="E37" s="24">
        <v>1000</v>
      </c>
      <c r="F37" s="73">
        <v>900</v>
      </c>
      <c r="G37" s="24">
        <f t="shared" si="0"/>
        <v>882</v>
      </c>
      <c r="H37" s="24">
        <f t="shared" si="1"/>
        <v>855</v>
      </c>
      <c r="I37" s="24">
        <f t="shared" si="2"/>
        <v>810</v>
      </c>
      <c r="J37" s="25">
        <v>8.4</v>
      </c>
      <c r="K37" s="26"/>
      <c r="L37" s="26"/>
      <c r="M37" s="26"/>
      <c r="N37" s="26"/>
    </row>
    <row r="38" spans="2:14" ht="60">
      <c r="B38" s="72" t="s">
        <v>485</v>
      </c>
      <c r="C38" s="91" t="s">
        <v>465</v>
      </c>
      <c r="D38" s="90" t="s">
        <v>475</v>
      </c>
      <c r="E38" s="24">
        <v>1250</v>
      </c>
      <c r="F38" s="73">
        <v>1070</v>
      </c>
      <c r="G38" s="24">
        <f t="shared" si="0"/>
        <v>1048.6</v>
      </c>
      <c r="H38" s="24">
        <f t="shared" si="1"/>
        <v>1016.5</v>
      </c>
      <c r="I38" s="24">
        <f t="shared" si="2"/>
        <v>963</v>
      </c>
      <c r="J38" s="25">
        <v>8.4</v>
      </c>
      <c r="K38" s="26"/>
      <c r="L38" s="26"/>
      <c r="M38" s="26"/>
      <c r="N38" s="26"/>
    </row>
    <row r="39" spans="2:14" ht="25.5">
      <c r="B39" s="72" t="s">
        <v>486</v>
      </c>
      <c r="C39" s="89" t="s">
        <v>463</v>
      </c>
      <c r="D39" s="90" t="s">
        <v>471</v>
      </c>
      <c r="E39" s="24">
        <v>580</v>
      </c>
      <c r="F39" s="73">
        <v>530</v>
      </c>
      <c r="G39" s="24">
        <f t="shared" si="0"/>
        <v>519.4</v>
      </c>
      <c r="H39" s="24">
        <f t="shared" si="1"/>
        <v>503.5</v>
      </c>
      <c r="I39" s="24">
        <f t="shared" si="2"/>
        <v>477</v>
      </c>
      <c r="J39" s="25">
        <v>5.3</v>
      </c>
      <c r="K39" s="26"/>
      <c r="L39" s="26"/>
      <c r="M39" s="26"/>
      <c r="N39" s="26"/>
    </row>
    <row r="40" spans="2:14" ht="60">
      <c r="B40" s="72" t="s">
        <v>486</v>
      </c>
      <c r="C40" s="91" t="s">
        <v>465</v>
      </c>
      <c r="D40" s="90" t="s">
        <v>471</v>
      </c>
      <c r="E40" s="24">
        <v>780</v>
      </c>
      <c r="F40" s="73">
        <v>620</v>
      </c>
      <c r="G40" s="24">
        <f t="shared" si="0"/>
        <v>607.6</v>
      </c>
      <c r="H40" s="24">
        <f t="shared" si="1"/>
        <v>589</v>
      </c>
      <c r="I40" s="24">
        <f t="shared" si="2"/>
        <v>558</v>
      </c>
      <c r="J40" s="25">
        <v>5.3</v>
      </c>
      <c r="K40" s="26"/>
      <c r="L40" s="26"/>
      <c r="M40" s="26"/>
      <c r="N40" s="26"/>
    </row>
    <row r="41" spans="2:14" ht="25.5">
      <c r="B41" s="72" t="s">
        <v>487</v>
      </c>
      <c r="C41" s="89" t="s">
        <v>463</v>
      </c>
      <c r="D41" s="90" t="s">
        <v>473</v>
      </c>
      <c r="E41" s="24">
        <v>740</v>
      </c>
      <c r="F41" s="73">
        <v>730</v>
      </c>
      <c r="G41" s="24">
        <f t="shared" si="0"/>
        <v>715.4</v>
      </c>
      <c r="H41" s="24">
        <f t="shared" si="1"/>
        <v>693.5</v>
      </c>
      <c r="I41" s="24">
        <f t="shared" si="2"/>
        <v>657</v>
      </c>
      <c r="J41" s="25">
        <v>6.3</v>
      </c>
      <c r="K41" s="26"/>
      <c r="L41" s="26"/>
      <c r="M41" s="26"/>
      <c r="N41" s="26"/>
    </row>
    <row r="42" spans="2:14" ht="60">
      <c r="B42" s="72" t="s">
        <v>487</v>
      </c>
      <c r="C42" s="91" t="s">
        <v>465</v>
      </c>
      <c r="D42" s="90" t="s">
        <v>473</v>
      </c>
      <c r="E42" s="24">
        <v>980</v>
      </c>
      <c r="F42" s="73">
        <v>870</v>
      </c>
      <c r="G42" s="24">
        <f t="shared" si="0"/>
        <v>852.6</v>
      </c>
      <c r="H42" s="24">
        <f t="shared" si="1"/>
        <v>826.5</v>
      </c>
      <c r="I42" s="24">
        <f t="shared" si="2"/>
        <v>783</v>
      </c>
      <c r="J42" s="25">
        <v>6.3</v>
      </c>
      <c r="K42" s="26"/>
      <c r="L42" s="26"/>
      <c r="M42" s="26"/>
      <c r="N42" s="26"/>
    </row>
    <row r="43" spans="2:14" ht="25.5">
      <c r="B43" s="72" t="s">
        <v>488</v>
      </c>
      <c r="C43" s="89" t="s">
        <v>463</v>
      </c>
      <c r="D43" s="90" t="s">
        <v>475</v>
      </c>
      <c r="E43" s="24">
        <v>900</v>
      </c>
      <c r="F43" s="73">
        <v>850</v>
      </c>
      <c r="G43" s="24">
        <f t="shared" si="0"/>
        <v>833</v>
      </c>
      <c r="H43" s="24">
        <f t="shared" si="1"/>
        <v>807.5</v>
      </c>
      <c r="I43" s="24">
        <f t="shared" si="2"/>
        <v>765</v>
      </c>
      <c r="J43" s="25">
        <v>8.4</v>
      </c>
      <c r="K43" s="26"/>
      <c r="L43" s="26"/>
      <c r="M43" s="26"/>
      <c r="N43" s="26"/>
    </row>
    <row r="44" spans="2:14" ht="60">
      <c r="B44" s="72" t="s">
        <v>488</v>
      </c>
      <c r="C44" s="91" t="s">
        <v>465</v>
      </c>
      <c r="D44" s="90" t="s">
        <v>475</v>
      </c>
      <c r="E44" s="24">
        <v>1250</v>
      </c>
      <c r="F44" s="73">
        <v>1050</v>
      </c>
      <c r="G44" s="24">
        <f t="shared" si="0"/>
        <v>1029</v>
      </c>
      <c r="H44" s="24">
        <f t="shared" si="1"/>
        <v>997.5</v>
      </c>
      <c r="I44" s="24">
        <f t="shared" si="2"/>
        <v>945</v>
      </c>
      <c r="J44" s="25">
        <v>8.4</v>
      </c>
      <c r="K44" s="26"/>
      <c r="L44" s="26"/>
      <c r="M44" s="26"/>
      <c r="N44" s="26"/>
    </row>
    <row r="45" spans="2:14" ht="25.5">
      <c r="B45" s="72" t="s">
        <v>489</v>
      </c>
      <c r="C45" s="89" t="s">
        <v>463</v>
      </c>
      <c r="D45" s="90" t="s">
        <v>473</v>
      </c>
      <c r="E45" s="24">
        <v>200</v>
      </c>
      <c r="F45" s="73">
        <f>E45*1.1</f>
        <v>220.00000000000003</v>
      </c>
      <c r="G45" s="24">
        <f aca="true" t="shared" si="3" ref="G45:G73">F45-F45*0.02</f>
        <v>215.60000000000002</v>
      </c>
      <c r="H45" s="24">
        <f aca="true" t="shared" si="4" ref="H45:H76">F45-F45*0.05</f>
        <v>209.00000000000003</v>
      </c>
      <c r="I45" s="24">
        <f aca="true" t="shared" si="5" ref="I45:I76">F45-F45*0.1</f>
        <v>198.00000000000003</v>
      </c>
      <c r="J45" s="25">
        <v>1.6</v>
      </c>
      <c r="K45" s="26"/>
      <c r="L45" s="26"/>
      <c r="M45" s="26"/>
      <c r="N45" s="26"/>
    </row>
    <row r="46" spans="2:14" ht="60">
      <c r="B46" s="72" t="s">
        <v>490</v>
      </c>
      <c r="C46" s="91" t="s">
        <v>465</v>
      </c>
      <c r="D46" s="90" t="s">
        <v>473</v>
      </c>
      <c r="E46" s="24">
        <v>230</v>
      </c>
      <c r="F46" s="73">
        <f>E46*1.1</f>
        <v>253.00000000000003</v>
      </c>
      <c r="G46" s="24">
        <f t="shared" si="3"/>
        <v>247.94000000000003</v>
      </c>
      <c r="H46" s="24">
        <f t="shared" si="4"/>
        <v>240.35000000000002</v>
      </c>
      <c r="I46" s="24">
        <f t="shared" si="5"/>
        <v>227.70000000000002</v>
      </c>
      <c r="J46" s="25">
        <v>1.6</v>
      </c>
      <c r="K46" s="26"/>
      <c r="L46" s="26"/>
      <c r="M46" s="26"/>
      <c r="N46" s="26"/>
    </row>
    <row r="47" spans="2:14" ht="38.25">
      <c r="B47" s="74" t="s">
        <v>491</v>
      </c>
      <c r="C47" s="89" t="s">
        <v>463</v>
      </c>
      <c r="D47" s="90" t="s">
        <v>492</v>
      </c>
      <c r="E47" s="24">
        <v>610</v>
      </c>
      <c r="F47" s="73">
        <v>490</v>
      </c>
      <c r="G47" s="24">
        <f t="shared" si="3"/>
        <v>480.2</v>
      </c>
      <c r="H47" s="24">
        <f t="shared" si="4"/>
        <v>465.5</v>
      </c>
      <c r="I47" s="24">
        <f t="shared" si="5"/>
        <v>441</v>
      </c>
      <c r="J47" s="25">
        <v>4.7</v>
      </c>
      <c r="K47" s="26"/>
      <c r="L47" s="26"/>
      <c r="M47" s="26"/>
      <c r="N47" s="26"/>
    </row>
    <row r="48" spans="2:14" ht="60">
      <c r="B48" s="74" t="s">
        <v>493</v>
      </c>
      <c r="C48" s="91" t="s">
        <v>465</v>
      </c>
      <c r="D48" s="90" t="s">
        <v>492</v>
      </c>
      <c r="E48" s="24">
        <v>710</v>
      </c>
      <c r="F48" s="73">
        <v>580</v>
      </c>
      <c r="G48" s="24">
        <f t="shared" si="3"/>
        <v>568.4</v>
      </c>
      <c r="H48" s="24">
        <f t="shared" si="4"/>
        <v>551</v>
      </c>
      <c r="I48" s="24">
        <f t="shared" si="5"/>
        <v>522</v>
      </c>
      <c r="J48" s="25">
        <v>4.7</v>
      </c>
      <c r="K48" s="26"/>
      <c r="L48" s="26"/>
      <c r="M48" s="26"/>
      <c r="N48" s="26"/>
    </row>
    <row r="49" spans="2:14" ht="12.75">
      <c r="B49" s="74" t="s">
        <v>494</v>
      </c>
      <c r="C49" s="89" t="s">
        <v>463</v>
      </c>
      <c r="D49" s="90" t="s">
        <v>495</v>
      </c>
      <c r="E49" s="24">
        <v>400</v>
      </c>
      <c r="F49" s="73">
        <f>E49*1.1</f>
        <v>440.00000000000006</v>
      </c>
      <c r="G49" s="24">
        <f t="shared" si="3"/>
        <v>431.20000000000005</v>
      </c>
      <c r="H49" s="24">
        <f t="shared" si="4"/>
        <v>418.00000000000006</v>
      </c>
      <c r="I49" s="24">
        <f t="shared" si="5"/>
        <v>396.00000000000006</v>
      </c>
      <c r="J49" s="25">
        <v>3.2</v>
      </c>
      <c r="K49" s="26"/>
      <c r="L49" s="26"/>
      <c r="M49" s="26"/>
      <c r="N49" s="26"/>
    </row>
    <row r="50" spans="2:14" ht="60">
      <c r="B50" s="74" t="s">
        <v>494</v>
      </c>
      <c r="C50" s="91" t="s">
        <v>465</v>
      </c>
      <c r="D50" s="90" t="s">
        <v>495</v>
      </c>
      <c r="E50" s="24">
        <v>550</v>
      </c>
      <c r="F50" s="73">
        <v>490</v>
      </c>
      <c r="G50" s="24">
        <f t="shared" si="3"/>
        <v>480.2</v>
      </c>
      <c r="H50" s="24">
        <f t="shared" si="4"/>
        <v>465.5</v>
      </c>
      <c r="I50" s="24">
        <f t="shared" si="5"/>
        <v>441</v>
      </c>
      <c r="J50" s="25">
        <v>3.2</v>
      </c>
      <c r="K50" s="26"/>
      <c r="L50" s="26"/>
      <c r="M50" s="26"/>
      <c r="N50" s="26"/>
    </row>
    <row r="51" spans="2:14" ht="12.75">
      <c r="B51" s="72" t="s">
        <v>496</v>
      </c>
      <c r="C51" s="89" t="s">
        <v>463</v>
      </c>
      <c r="D51" s="90" t="s">
        <v>497</v>
      </c>
      <c r="E51" s="24">
        <v>530</v>
      </c>
      <c r="F51" s="73">
        <v>490</v>
      </c>
      <c r="G51" s="24">
        <f t="shared" si="3"/>
        <v>480.2</v>
      </c>
      <c r="H51" s="24">
        <f t="shared" si="4"/>
        <v>465.5</v>
      </c>
      <c r="I51" s="24">
        <f t="shared" si="5"/>
        <v>441</v>
      </c>
      <c r="J51" s="25">
        <v>4.2</v>
      </c>
      <c r="K51" s="26"/>
      <c r="L51" s="26"/>
      <c r="M51" s="26"/>
      <c r="N51" s="26"/>
    </row>
    <row r="52" spans="2:14" ht="60">
      <c r="B52" s="72" t="s">
        <v>496</v>
      </c>
      <c r="C52" s="91" t="s">
        <v>465</v>
      </c>
      <c r="D52" s="90" t="s">
        <v>497</v>
      </c>
      <c r="E52" s="24">
        <v>680</v>
      </c>
      <c r="F52" s="73">
        <v>570</v>
      </c>
      <c r="G52" s="24">
        <f t="shared" si="3"/>
        <v>558.6</v>
      </c>
      <c r="H52" s="24">
        <f t="shared" si="4"/>
        <v>541.5</v>
      </c>
      <c r="I52" s="24">
        <f t="shared" si="5"/>
        <v>513</v>
      </c>
      <c r="J52" s="25">
        <v>4.2</v>
      </c>
      <c r="K52" s="26"/>
      <c r="L52" s="26"/>
      <c r="M52" s="26"/>
      <c r="N52" s="26"/>
    </row>
    <row r="53" spans="2:14" ht="12.75">
      <c r="B53" s="72" t="s">
        <v>498</v>
      </c>
      <c r="C53" s="89" t="s">
        <v>463</v>
      </c>
      <c r="D53" s="90" t="s">
        <v>499</v>
      </c>
      <c r="E53" s="73">
        <v>560</v>
      </c>
      <c r="F53" s="73">
        <v>530</v>
      </c>
      <c r="G53" s="24">
        <f t="shared" si="3"/>
        <v>519.4</v>
      </c>
      <c r="H53" s="24">
        <f t="shared" si="4"/>
        <v>503.5</v>
      </c>
      <c r="I53" s="24">
        <f t="shared" si="5"/>
        <v>477</v>
      </c>
      <c r="J53" s="25">
        <v>4.7</v>
      </c>
      <c r="K53" s="26"/>
      <c r="L53" s="26"/>
      <c r="M53" s="26"/>
      <c r="N53" s="26"/>
    </row>
    <row r="54" spans="2:14" ht="60">
      <c r="B54" s="72" t="s">
        <v>498</v>
      </c>
      <c r="C54" s="91" t="s">
        <v>465</v>
      </c>
      <c r="D54" s="90" t="s">
        <v>499</v>
      </c>
      <c r="E54" s="73">
        <v>730</v>
      </c>
      <c r="F54" s="73">
        <v>620</v>
      </c>
      <c r="G54" s="24">
        <f t="shared" si="3"/>
        <v>607.6</v>
      </c>
      <c r="H54" s="24">
        <f t="shared" si="4"/>
        <v>589</v>
      </c>
      <c r="I54" s="24">
        <f t="shared" si="5"/>
        <v>558</v>
      </c>
      <c r="J54" s="25">
        <v>4.7</v>
      </c>
      <c r="K54" s="26"/>
      <c r="L54" s="26"/>
      <c r="M54" s="26"/>
      <c r="N54" s="26"/>
    </row>
    <row r="55" spans="2:14" ht="12.75">
      <c r="B55" s="72" t="s">
        <v>500</v>
      </c>
      <c r="C55" s="89" t="s">
        <v>463</v>
      </c>
      <c r="D55" s="90" t="s">
        <v>501</v>
      </c>
      <c r="E55" s="24">
        <v>680</v>
      </c>
      <c r="F55" s="73">
        <v>560</v>
      </c>
      <c r="G55" s="24">
        <f t="shared" si="3"/>
        <v>548.8</v>
      </c>
      <c r="H55" s="24">
        <f t="shared" si="4"/>
        <v>532</v>
      </c>
      <c r="I55" s="24">
        <f t="shared" si="5"/>
        <v>504</v>
      </c>
      <c r="J55" s="25">
        <v>5.3</v>
      </c>
      <c r="K55" s="26"/>
      <c r="L55" s="26"/>
      <c r="M55" s="26"/>
      <c r="N55" s="26"/>
    </row>
    <row r="56" spans="2:14" ht="60">
      <c r="B56" s="72" t="s">
        <v>500</v>
      </c>
      <c r="C56" s="91" t="s">
        <v>465</v>
      </c>
      <c r="D56" s="90" t="s">
        <v>501</v>
      </c>
      <c r="E56" s="24">
        <v>875</v>
      </c>
      <c r="F56" s="73">
        <v>660</v>
      </c>
      <c r="G56" s="24">
        <f t="shared" si="3"/>
        <v>646.8</v>
      </c>
      <c r="H56" s="24">
        <f t="shared" si="4"/>
        <v>627</v>
      </c>
      <c r="I56" s="24">
        <f t="shared" si="5"/>
        <v>594</v>
      </c>
      <c r="J56" s="25">
        <v>5.3</v>
      </c>
      <c r="K56" s="26"/>
      <c r="L56" s="26"/>
      <c r="M56" s="26"/>
      <c r="N56" s="26"/>
    </row>
    <row r="57" spans="2:14" ht="12.75">
      <c r="B57" s="72" t="s">
        <v>502</v>
      </c>
      <c r="C57" s="89" t="s">
        <v>463</v>
      </c>
      <c r="D57" s="90" t="s">
        <v>503</v>
      </c>
      <c r="E57" s="24">
        <v>800</v>
      </c>
      <c r="F57" s="73">
        <v>780</v>
      </c>
      <c r="G57" s="24">
        <f t="shared" si="3"/>
        <v>764.4</v>
      </c>
      <c r="H57" s="24">
        <f t="shared" si="4"/>
        <v>741</v>
      </c>
      <c r="I57" s="24">
        <f t="shared" si="5"/>
        <v>702</v>
      </c>
      <c r="J57" s="25">
        <v>6.3</v>
      </c>
      <c r="K57" s="26"/>
      <c r="L57" s="26"/>
      <c r="M57" s="26"/>
      <c r="N57" s="26"/>
    </row>
    <row r="58" spans="2:14" ht="60">
      <c r="B58" s="72" t="s">
        <v>502</v>
      </c>
      <c r="C58" s="91" t="s">
        <v>465</v>
      </c>
      <c r="D58" s="90" t="s">
        <v>503</v>
      </c>
      <c r="E58" s="24">
        <v>1060</v>
      </c>
      <c r="F58" s="73">
        <v>920</v>
      </c>
      <c r="G58" s="24">
        <f t="shared" si="3"/>
        <v>901.6</v>
      </c>
      <c r="H58" s="24">
        <f t="shared" si="4"/>
        <v>874</v>
      </c>
      <c r="I58" s="24">
        <f t="shared" si="5"/>
        <v>828</v>
      </c>
      <c r="J58" s="25">
        <v>6.3</v>
      </c>
      <c r="K58" s="26"/>
      <c r="L58" s="26"/>
      <c r="M58" s="26"/>
      <c r="N58" s="26"/>
    </row>
    <row r="59" spans="2:14" ht="12.75">
      <c r="B59" s="72" t="s">
        <v>504</v>
      </c>
      <c r="C59" s="89" t="s">
        <v>463</v>
      </c>
      <c r="D59" s="90" t="s">
        <v>505</v>
      </c>
      <c r="E59" s="24">
        <v>900</v>
      </c>
      <c r="F59" s="73">
        <v>910</v>
      </c>
      <c r="G59" s="24">
        <f t="shared" si="3"/>
        <v>891.8</v>
      </c>
      <c r="H59" s="24">
        <f t="shared" si="4"/>
        <v>864.5</v>
      </c>
      <c r="I59" s="24">
        <f t="shared" si="5"/>
        <v>819</v>
      </c>
      <c r="J59" s="25">
        <v>8.4</v>
      </c>
      <c r="K59" s="26"/>
      <c r="L59" s="26"/>
      <c r="M59" s="26"/>
      <c r="N59" s="26"/>
    </row>
    <row r="60" spans="2:14" ht="60">
      <c r="B60" s="72" t="s">
        <v>504</v>
      </c>
      <c r="C60" s="91" t="s">
        <v>465</v>
      </c>
      <c r="D60" s="90" t="s">
        <v>505</v>
      </c>
      <c r="E60" s="24">
        <v>1260</v>
      </c>
      <c r="F60" s="73">
        <v>1080</v>
      </c>
      <c r="G60" s="24">
        <f t="shared" si="3"/>
        <v>1058.4</v>
      </c>
      <c r="H60" s="24">
        <f t="shared" si="4"/>
        <v>1026</v>
      </c>
      <c r="I60" s="24">
        <f t="shared" si="5"/>
        <v>972</v>
      </c>
      <c r="J60" s="25">
        <v>8.4</v>
      </c>
      <c r="K60" s="26"/>
      <c r="L60" s="26"/>
      <c r="M60" s="26"/>
      <c r="N60" s="26"/>
    </row>
    <row r="61" spans="2:14" ht="38.25">
      <c r="B61" s="72" t="s">
        <v>506</v>
      </c>
      <c r="C61" s="89" t="s">
        <v>463</v>
      </c>
      <c r="D61" s="90" t="s">
        <v>507</v>
      </c>
      <c r="E61" s="24">
        <v>650</v>
      </c>
      <c r="F61" s="73">
        <v>590</v>
      </c>
      <c r="G61" s="24">
        <f t="shared" si="3"/>
        <v>578.2</v>
      </c>
      <c r="H61" s="24">
        <f t="shared" si="4"/>
        <v>560.5</v>
      </c>
      <c r="I61" s="24">
        <f t="shared" si="5"/>
        <v>531</v>
      </c>
      <c r="J61" s="25">
        <v>5.4</v>
      </c>
      <c r="K61" s="26"/>
      <c r="L61" s="26"/>
      <c r="M61" s="26"/>
      <c r="N61" s="26"/>
    </row>
    <row r="62" spans="2:14" ht="60">
      <c r="B62" s="72" t="s">
        <v>508</v>
      </c>
      <c r="C62" s="91" t="s">
        <v>465</v>
      </c>
      <c r="D62" s="90" t="s">
        <v>507</v>
      </c>
      <c r="E62" s="24">
        <v>850</v>
      </c>
      <c r="F62" s="73">
        <v>710</v>
      </c>
      <c r="G62" s="24">
        <f t="shared" si="3"/>
        <v>695.8</v>
      </c>
      <c r="H62" s="24">
        <f t="shared" si="4"/>
        <v>674.5</v>
      </c>
      <c r="I62" s="24">
        <f t="shared" si="5"/>
        <v>639</v>
      </c>
      <c r="J62" s="25">
        <v>5.4</v>
      </c>
      <c r="K62" s="26"/>
      <c r="L62" s="26"/>
      <c r="M62" s="26"/>
      <c r="N62" s="26"/>
    </row>
    <row r="63" spans="2:14" ht="38.25">
      <c r="B63" s="72" t="s">
        <v>509</v>
      </c>
      <c r="C63" s="89" t="s">
        <v>463</v>
      </c>
      <c r="D63" s="90" t="s">
        <v>510</v>
      </c>
      <c r="E63" s="24">
        <v>780</v>
      </c>
      <c r="F63" s="73">
        <v>720</v>
      </c>
      <c r="G63" s="24">
        <f t="shared" si="3"/>
        <v>705.6</v>
      </c>
      <c r="H63" s="24">
        <f t="shared" si="4"/>
        <v>684</v>
      </c>
      <c r="I63" s="24">
        <f t="shared" si="5"/>
        <v>648</v>
      </c>
      <c r="J63" s="25">
        <v>7</v>
      </c>
      <c r="K63" s="26"/>
      <c r="L63" s="26"/>
      <c r="M63" s="26"/>
      <c r="N63" s="26"/>
    </row>
    <row r="64" spans="2:14" ht="60">
      <c r="B64" s="72" t="s">
        <v>511</v>
      </c>
      <c r="C64" s="91" t="s">
        <v>465</v>
      </c>
      <c r="D64" s="90" t="s">
        <v>510</v>
      </c>
      <c r="E64" s="24">
        <v>1000</v>
      </c>
      <c r="F64" s="73">
        <v>860</v>
      </c>
      <c r="G64" s="24">
        <f t="shared" si="3"/>
        <v>842.8</v>
      </c>
      <c r="H64" s="24">
        <f t="shared" si="4"/>
        <v>817</v>
      </c>
      <c r="I64" s="24">
        <f t="shared" si="5"/>
        <v>774</v>
      </c>
      <c r="J64" s="25">
        <v>7</v>
      </c>
      <c r="K64" s="26"/>
      <c r="L64" s="26"/>
      <c r="M64" s="26"/>
      <c r="N64" s="26"/>
    </row>
    <row r="65" spans="2:14" ht="12.75">
      <c r="B65" s="72" t="s">
        <v>512</v>
      </c>
      <c r="C65" s="89" t="s">
        <v>463</v>
      </c>
      <c r="D65" s="90" t="s">
        <v>495</v>
      </c>
      <c r="E65" s="24">
        <v>610</v>
      </c>
      <c r="F65" s="73">
        <v>560</v>
      </c>
      <c r="G65" s="24">
        <f t="shared" si="3"/>
        <v>548.8</v>
      </c>
      <c r="H65" s="24">
        <f t="shared" si="4"/>
        <v>532</v>
      </c>
      <c r="I65" s="24">
        <f t="shared" si="5"/>
        <v>504</v>
      </c>
      <c r="J65" s="25">
        <v>3.2</v>
      </c>
      <c r="K65" s="26"/>
      <c r="L65" s="26"/>
      <c r="M65" s="26"/>
      <c r="N65" s="26"/>
    </row>
    <row r="66" spans="2:14" ht="60">
      <c r="B66" s="72" t="s">
        <v>512</v>
      </c>
      <c r="C66" s="91" t="s">
        <v>465</v>
      </c>
      <c r="D66" s="90" t="s">
        <v>495</v>
      </c>
      <c r="E66" s="24">
        <v>660</v>
      </c>
      <c r="F66" s="73">
        <v>650</v>
      </c>
      <c r="G66" s="24">
        <f t="shared" si="3"/>
        <v>637</v>
      </c>
      <c r="H66" s="24">
        <f t="shared" si="4"/>
        <v>617.5</v>
      </c>
      <c r="I66" s="24">
        <f t="shared" si="5"/>
        <v>585</v>
      </c>
      <c r="J66" s="25">
        <v>3.2</v>
      </c>
      <c r="K66" s="26"/>
      <c r="L66" s="26"/>
      <c r="M66" s="26"/>
      <c r="N66" s="26"/>
    </row>
    <row r="67" spans="2:14" ht="12.75">
      <c r="B67" s="72" t="s">
        <v>513</v>
      </c>
      <c r="C67" s="89" t="s">
        <v>463</v>
      </c>
      <c r="D67" s="90" t="s">
        <v>497</v>
      </c>
      <c r="E67" s="24">
        <v>640</v>
      </c>
      <c r="F67" s="73">
        <v>690</v>
      </c>
      <c r="G67" s="24">
        <f t="shared" si="3"/>
        <v>676.2</v>
      </c>
      <c r="H67" s="24">
        <f t="shared" si="4"/>
        <v>655.5</v>
      </c>
      <c r="I67" s="24">
        <f t="shared" si="5"/>
        <v>621</v>
      </c>
      <c r="J67" s="25">
        <v>4.2</v>
      </c>
      <c r="K67" s="26"/>
      <c r="L67" s="26"/>
      <c r="M67" s="26"/>
      <c r="N67" s="26"/>
    </row>
    <row r="68" spans="2:14" ht="60">
      <c r="B68" s="72" t="s">
        <v>513</v>
      </c>
      <c r="C68" s="91" t="s">
        <v>465</v>
      </c>
      <c r="D68" s="90" t="s">
        <v>497</v>
      </c>
      <c r="E68" s="24">
        <v>820</v>
      </c>
      <c r="F68" s="73">
        <v>780</v>
      </c>
      <c r="G68" s="24">
        <f t="shared" si="3"/>
        <v>764.4</v>
      </c>
      <c r="H68" s="24">
        <f t="shared" si="4"/>
        <v>741</v>
      </c>
      <c r="I68" s="24">
        <f t="shared" si="5"/>
        <v>702</v>
      </c>
      <c r="J68" s="25">
        <v>4.2</v>
      </c>
      <c r="K68" s="26"/>
      <c r="L68" s="26"/>
      <c r="M68" s="26"/>
      <c r="N68" s="26"/>
    </row>
    <row r="69" spans="2:14" ht="12.75">
      <c r="B69" s="72" t="s">
        <v>514</v>
      </c>
      <c r="C69" s="89" t="s">
        <v>463</v>
      </c>
      <c r="D69" s="90" t="s">
        <v>499</v>
      </c>
      <c r="E69" s="24">
        <v>750</v>
      </c>
      <c r="F69" s="73">
        <v>760</v>
      </c>
      <c r="G69" s="24">
        <f t="shared" si="3"/>
        <v>744.8</v>
      </c>
      <c r="H69" s="24">
        <f t="shared" si="4"/>
        <v>722</v>
      </c>
      <c r="I69" s="24">
        <f t="shared" si="5"/>
        <v>684</v>
      </c>
      <c r="J69" s="25">
        <v>4.7</v>
      </c>
      <c r="K69" s="26"/>
      <c r="L69" s="26"/>
      <c r="M69" s="26"/>
      <c r="N69" s="26"/>
    </row>
    <row r="70" spans="2:14" ht="60">
      <c r="B70" s="72" t="s">
        <v>514</v>
      </c>
      <c r="C70" s="91" t="s">
        <v>465</v>
      </c>
      <c r="D70" s="90" t="s">
        <v>499</v>
      </c>
      <c r="E70" s="24">
        <v>890</v>
      </c>
      <c r="F70" s="73">
        <v>860</v>
      </c>
      <c r="G70" s="24">
        <f t="shared" si="3"/>
        <v>842.8</v>
      </c>
      <c r="H70" s="24">
        <f t="shared" si="4"/>
        <v>817</v>
      </c>
      <c r="I70" s="24">
        <f t="shared" si="5"/>
        <v>774</v>
      </c>
      <c r="J70" s="25">
        <v>4.7</v>
      </c>
      <c r="K70" s="26"/>
      <c r="L70" s="26"/>
      <c r="M70" s="26"/>
      <c r="N70" s="26"/>
    </row>
    <row r="71" spans="2:14" ht="12.75">
      <c r="B71" s="72" t="s">
        <v>515</v>
      </c>
      <c r="C71" s="89" t="s">
        <v>463</v>
      </c>
      <c r="D71" s="90" t="s">
        <v>501</v>
      </c>
      <c r="E71" s="24">
        <v>800</v>
      </c>
      <c r="F71" s="73">
        <v>830</v>
      </c>
      <c r="G71" s="24">
        <f t="shared" si="3"/>
        <v>813.4</v>
      </c>
      <c r="H71" s="24">
        <f t="shared" si="4"/>
        <v>788.5</v>
      </c>
      <c r="I71" s="24">
        <f t="shared" si="5"/>
        <v>747</v>
      </c>
      <c r="J71" s="25">
        <v>5.3</v>
      </c>
      <c r="K71" s="26"/>
      <c r="L71" s="26"/>
      <c r="M71" s="26"/>
      <c r="N71" s="26"/>
    </row>
    <row r="72" spans="2:14" ht="60">
      <c r="B72" s="72" t="s">
        <v>515</v>
      </c>
      <c r="C72" s="91" t="s">
        <v>465</v>
      </c>
      <c r="D72" s="90" t="s">
        <v>501</v>
      </c>
      <c r="E72" s="24">
        <v>980</v>
      </c>
      <c r="F72" s="73">
        <v>920</v>
      </c>
      <c r="G72" s="24">
        <f t="shared" si="3"/>
        <v>901.6</v>
      </c>
      <c r="H72" s="24">
        <f t="shared" si="4"/>
        <v>874</v>
      </c>
      <c r="I72" s="24">
        <f t="shared" si="5"/>
        <v>828</v>
      </c>
      <c r="J72" s="25">
        <v>5.3</v>
      </c>
      <c r="K72" s="26"/>
      <c r="L72" s="26"/>
      <c r="M72" s="26"/>
      <c r="N72" s="26"/>
    </row>
    <row r="73" spans="2:14" ht="12.75">
      <c r="B73" s="72" t="s">
        <v>516</v>
      </c>
      <c r="C73" s="89" t="s">
        <v>463</v>
      </c>
      <c r="D73" s="90" t="s">
        <v>503</v>
      </c>
      <c r="E73" s="24">
        <v>920</v>
      </c>
      <c r="F73" s="73">
        <v>1012</v>
      </c>
      <c r="G73" s="24">
        <f t="shared" si="3"/>
        <v>991.76</v>
      </c>
      <c r="H73" s="24">
        <f t="shared" si="4"/>
        <v>961.4</v>
      </c>
      <c r="I73" s="24">
        <f t="shared" si="5"/>
        <v>910.8</v>
      </c>
      <c r="J73" s="25">
        <v>6.3</v>
      </c>
      <c r="K73" s="26"/>
      <c r="L73" s="26"/>
      <c r="M73" s="26"/>
      <c r="N73" s="26"/>
    </row>
    <row r="74" spans="2:14" ht="60">
      <c r="B74" s="72" t="s">
        <v>516</v>
      </c>
      <c r="C74" s="91" t="s">
        <v>465</v>
      </c>
      <c r="D74" s="90" t="s">
        <v>503</v>
      </c>
      <c r="E74" s="24">
        <v>1200</v>
      </c>
      <c r="F74" s="73">
        <v>1180</v>
      </c>
      <c r="G74" s="24">
        <v>1012</v>
      </c>
      <c r="H74" s="24">
        <f t="shared" si="4"/>
        <v>1121</v>
      </c>
      <c r="I74" s="24">
        <f t="shared" si="5"/>
        <v>1062</v>
      </c>
      <c r="J74" s="25">
        <v>6.3</v>
      </c>
      <c r="K74" s="26"/>
      <c r="L74" s="26"/>
      <c r="M74" s="26"/>
      <c r="N74" s="26"/>
    </row>
    <row r="75" spans="2:14" ht="12.75">
      <c r="B75" s="72" t="s">
        <v>517</v>
      </c>
      <c r="C75" s="89" t="s">
        <v>463</v>
      </c>
      <c r="D75" s="90" t="s">
        <v>505</v>
      </c>
      <c r="E75" s="24">
        <v>1200</v>
      </c>
      <c r="F75" s="73">
        <f>E75*1.1</f>
        <v>1320</v>
      </c>
      <c r="G75" s="24">
        <f aca="true" t="shared" si="6" ref="G75:G106">F75-F75*0.02</f>
        <v>1293.6</v>
      </c>
      <c r="H75" s="24">
        <f t="shared" si="4"/>
        <v>1254</v>
      </c>
      <c r="I75" s="24">
        <f t="shared" si="5"/>
        <v>1188</v>
      </c>
      <c r="J75" s="25">
        <v>8.4</v>
      </c>
      <c r="K75" s="26"/>
      <c r="L75" s="26"/>
      <c r="M75" s="26"/>
      <c r="N75" s="26"/>
    </row>
    <row r="76" spans="2:14" ht="61.5" customHeight="1">
      <c r="B76" s="72" t="s">
        <v>517</v>
      </c>
      <c r="C76" s="91" t="s">
        <v>465</v>
      </c>
      <c r="D76" s="90" t="s">
        <v>505</v>
      </c>
      <c r="E76" s="24">
        <v>1510</v>
      </c>
      <c r="F76" s="73">
        <v>1600</v>
      </c>
      <c r="G76" s="24">
        <f t="shared" si="6"/>
        <v>1568</v>
      </c>
      <c r="H76" s="24">
        <f t="shared" si="4"/>
        <v>1520</v>
      </c>
      <c r="I76" s="24">
        <f t="shared" si="5"/>
        <v>1440</v>
      </c>
      <c r="J76" s="25">
        <v>8.4</v>
      </c>
      <c r="K76" s="26"/>
      <c r="L76" s="26"/>
      <c r="M76" s="26"/>
      <c r="N76" s="26"/>
    </row>
    <row r="77" spans="2:14" ht="25.5">
      <c r="B77" s="72" t="s">
        <v>518</v>
      </c>
      <c r="C77" s="89" t="s">
        <v>463</v>
      </c>
      <c r="D77" s="90" t="s">
        <v>519</v>
      </c>
      <c r="E77" s="24">
        <v>480</v>
      </c>
      <c r="F77" s="73">
        <v>500</v>
      </c>
      <c r="G77" s="24">
        <f t="shared" si="6"/>
        <v>490</v>
      </c>
      <c r="H77" s="24">
        <f aca="true" t="shared" si="7" ref="H77:H108">F77-F77*0.05</f>
        <v>475</v>
      </c>
      <c r="I77" s="24">
        <f aca="true" t="shared" si="8" ref="I77:I108">F77-F77*0.1</f>
        <v>450</v>
      </c>
      <c r="J77" s="25">
        <v>4</v>
      </c>
      <c r="K77" s="26"/>
      <c r="L77" s="26"/>
      <c r="M77" s="26"/>
      <c r="N77" s="26"/>
    </row>
    <row r="78" spans="2:14" ht="60">
      <c r="B78" s="72" t="s">
        <v>520</v>
      </c>
      <c r="C78" s="91" t="s">
        <v>465</v>
      </c>
      <c r="D78" s="90" t="s">
        <v>519</v>
      </c>
      <c r="E78" s="24">
        <v>630</v>
      </c>
      <c r="F78" s="73">
        <v>580</v>
      </c>
      <c r="G78" s="24">
        <f t="shared" si="6"/>
        <v>568.4</v>
      </c>
      <c r="H78" s="24">
        <f t="shared" si="7"/>
        <v>551</v>
      </c>
      <c r="I78" s="24">
        <f t="shared" si="8"/>
        <v>522</v>
      </c>
      <c r="J78" s="25">
        <v>4</v>
      </c>
      <c r="K78" s="26"/>
      <c r="L78" s="26"/>
      <c r="M78" s="26"/>
      <c r="N78" s="26"/>
    </row>
    <row r="79" spans="2:14" ht="25.5">
      <c r="B79" s="72" t="s">
        <v>521</v>
      </c>
      <c r="C79" s="89" t="s">
        <v>463</v>
      </c>
      <c r="D79" s="90" t="s">
        <v>522</v>
      </c>
      <c r="E79" s="24">
        <v>660</v>
      </c>
      <c r="F79" s="73">
        <v>590</v>
      </c>
      <c r="G79" s="24">
        <f t="shared" si="6"/>
        <v>578.2</v>
      </c>
      <c r="H79" s="24">
        <f t="shared" si="7"/>
        <v>560.5</v>
      </c>
      <c r="I79" s="24">
        <f t="shared" si="8"/>
        <v>531</v>
      </c>
      <c r="J79" s="25">
        <v>5.4</v>
      </c>
      <c r="K79" s="26"/>
      <c r="L79" s="26"/>
      <c r="M79" s="26"/>
      <c r="N79" s="26"/>
    </row>
    <row r="80" spans="2:14" ht="60">
      <c r="B80" s="72" t="s">
        <v>521</v>
      </c>
      <c r="C80" s="91" t="s">
        <v>465</v>
      </c>
      <c r="D80" s="90" t="s">
        <v>522</v>
      </c>
      <c r="E80" s="24">
        <v>805</v>
      </c>
      <c r="F80" s="73">
        <v>690</v>
      </c>
      <c r="G80" s="24">
        <f t="shared" si="6"/>
        <v>676.2</v>
      </c>
      <c r="H80" s="24">
        <f t="shared" si="7"/>
        <v>655.5</v>
      </c>
      <c r="I80" s="24">
        <f t="shared" si="8"/>
        <v>621</v>
      </c>
      <c r="J80" s="25">
        <v>5.4</v>
      </c>
      <c r="K80" s="26"/>
      <c r="L80" s="26"/>
      <c r="M80" s="26"/>
      <c r="N80" s="26"/>
    </row>
    <row r="81" spans="2:14" ht="25.5">
      <c r="B81" s="72" t="s">
        <v>523</v>
      </c>
      <c r="C81" s="89" t="s">
        <v>463</v>
      </c>
      <c r="D81" s="90" t="s">
        <v>524</v>
      </c>
      <c r="E81" s="24">
        <v>690</v>
      </c>
      <c r="F81" s="73">
        <v>650</v>
      </c>
      <c r="G81" s="24">
        <f t="shared" si="6"/>
        <v>637</v>
      </c>
      <c r="H81" s="24">
        <f t="shared" si="7"/>
        <v>617.5</v>
      </c>
      <c r="I81" s="24">
        <f t="shared" si="8"/>
        <v>585</v>
      </c>
      <c r="J81" s="25">
        <v>6.1</v>
      </c>
      <c r="K81" s="26"/>
      <c r="L81" s="26"/>
      <c r="M81" s="26"/>
      <c r="N81" s="26"/>
    </row>
    <row r="82" spans="2:14" ht="60">
      <c r="B82" s="72" t="s">
        <v>525</v>
      </c>
      <c r="C82" s="91" t="s">
        <v>465</v>
      </c>
      <c r="D82" s="90" t="s">
        <v>524</v>
      </c>
      <c r="E82" s="24">
        <v>950</v>
      </c>
      <c r="F82" s="73">
        <v>750</v>
      </c>
      <c r="G82" s="24">
        <f t="shared" si="6"/>
        <v>735</v>
      </c>
      <c r="H82" s="24">
        <f t="shared" si="7"/>
        <v>712.5</v>
      </c>
      <c r="I82" s="24">
        <f t="shared" si="8"/>
        <v>675</v>
      </c>
      <c r="J82" s="25">
        <v>6.1</v>
      </c>
      <c r="K82" s="26"/>
      <c r="L82" s="26"/>
      <c r="M82" s="26"/>
      <c r="N82" s="26"/>
    </row>
    <row r="83" spans="2:14" ht="38.25">
      <c r="B83" s="72" t="s">
        <v>526</v>
      </c>
      <c r="C83" s="89" t="s">
        <v>463</v>
      </c>
      <c r="D83" s="90" t="s">
        <v>527</v>
      </c>
      <c r="E83" s="24">
        <v>780</v>
      </c>
      <c r="F83" s="73">
        <v>680</v>
      </c>
      <c r="G83" s="24">
        <f t="shared" si="6"/>
        <v>666.4</v>
      </c>
      <c r="H83" s="24">
        <f t="shared" si="7"/>
        <v>646</v>
      </c>
      <c r="I83" s="24">
        <f t="shared" si="8"/>
        <v>612</v>
      </c>
      <c r="J83" s="25">
        <v>6.8</v>
      </c>
      <c r="K83" s="26"/>
      <c r="L83" s="26"/>
      <c r="M83" s="26"/>
      <c r="N83" s="26"/>
    </row>
    <row r="84" spans="2:14" ht="60">
      <c r="B84" s="72" t="s">
        <v>528</v>
      </c>
      <c r="C84" s="91" t="s">
        <v>465</v>
      </c>
      <c r="D84" s="90" t="s">
        <v>527</v>
      </c>
      <c r="E84" s="24">
        <v>1000</v>
      </c>
      <c r="F84" s="73">
        <v>800</v>
      </c>
      <c r="G84" s="24">
        <f t="shared" si="6"/>
        <v>784</v>
      </c>
      <c r="H84" s="24">
        <f t="shared" si="7"/>
        <v>760</v>
      </c>
      <c r="I84" s="24">
        <f t="shared" si="8"/>
        <v>720</v>
      </c>
      <c r="J84" s="25">
        <v>6.8</v>
      </c>
      <c r="K84" s="26"/>
      <c r="L84" s="26"/>
      <c r="M84" s="26"/>
      <c r="N84" s="26"/>
    </row>
    <row r="85" spans="2:14" ht="25.5">
      <c r="B85" s="72" t="s">
        <v>529</v>
      </c>
      <c r="C85" s="89" t="s">
        <v>463</v>
      </c>
      <c r="D85" s="90" t="s">
        <v>530</v>
      </c>
      <c r="E85" s="24">
        <v>970</v>
      </c>
      <c r="F85" s="73">
        <v>920</v>
      </c>
      <c r="G85" s="24">
        <f t="shared" si="6"/>
        <v>901.6</v>
      </c>
      <c r="H85" s="24">
        <f t="shared" si="7"/>
        <v>874</v>
      </c>
      <c r="I85" s="24">
        <f t="shared" si="8"/>
        <v>828</v>
      </c>
      <c r="J85" s="25">
        <v>8.1</v>
      </c>
      <c r="K85" s="26"/>
      <c r="L85" s="26"/>
      <c r="M85" s="26"/>
      <c r="N85" s="26"/>
    </row>
    <row r="86" spans="2:14" ht="60">
      <c r="B86" s="72" t="s">
        <v>531</v>
      </c>
      <c r="C86" s="91" t="s">
        <v>465</v>
      </c>
      <c r="D86" s="90" t="s">
        <v>530</v>
      </c>
      <c r="E86" s="24">
        <v>1220</v>
      </c>
      <c r="F86" s="73">
        <v>1086</v>
      </c>
      <c r="G86" s="24">
        <f t="shared" si="6"/>
        <v>1064.28</v>
      </c>
      <c r="H86" s="24">
        <f t="shared" si="7"/>
        <v>1031.7</v>
      </c>
      <c r="I86" s="24">
        <f t="shared" si="8"/>
        <v>977.4</v>
      </c>
      <c r="J86" s="25">
        <v>8.1</v>
      </c>
      <c r="K86" s="26"/>
      <c r="L86" s="26"/>
      <c r="M86" s="26"/>
      <c r="N86" s="26"/>
    </row>
    <row r="87" spans="2:14" ht="25.5">
      <c r="B87" s="72" t="s">
        <v>532</v>
      </c>
      <c r="C87" s="89" t="s">
        <v>463</v>
      </c>
      <c r="D87" s="90" t="s">
        <v>533</v>
      </c>
      <c r="E87" s="24">
        <v>1100</v>
      </c>
      <c r="F87" s="73">
        <v>1090</v>
      </c>
      <c r="G87" s="24">
        <f t="shared" si="6"/>
        <v>1068.2</v>
      </c>
      <c r="H87" s="24">
        <f t="shared" si="7"/>
        <v>1035.5</v>
      </c>
      <c r="I87" s="24">
        <f t="shared" si="8"/>
        <v>981</v>
      </c>
      <c r="J87" s="25">
        <v>10.8</v>
      </c>
      <c r="K87" s="26"/>
      <c r="L87" s="26"/>
      <c r="M87" s="26"/>
      <c r="N87" s="26"/>
    </row>
    <row r="88" spans="2:14" ht="60">
      <c r="B88" s="72" t="s">
        <v>534</v>
      </c>
      <c r="C88" s="91" t="s">
        <v>465</v>
      </c>
      <c r="D88" s="90" t="s">
        <v>533</v>
      </c>
      <c r="E88" s="24">
        <v>1300</v>
      </c>
      <c r="F88" s="73">
        <v>1300</v>
      </c>
      <c r="G88" s="24">
        <f t="shared" si="6"/>
        <v>1274</v>
      </c>
      <c r="H88" s="24">
        <f t="shared" si="7"/>
        <v>1235</v>
      </c>
      <c r="I88" s="24">
        <f t="shared" si="8"/>
        <v>1170</v>
      </c>
      <c r="J88" s="25">
        <v>10.8</v>
      </c>
      <c r="K88" s="26"/>
      <c r="L88" s="26"/>
      <c r="M88" s="26"/>
      <c r="N88" s="26"/>
    </row>
    <row r="89" spans="2:14" ht="38.25">
      <c r="B89" s="72" t="s">
        <v>535</v>
      </c>
      <c r="C89" s="89" t="s">
        <v>463</v>
      </c>
      <c r="D89" s="90" t="s">
        <v>519</v>
      </c>
      <c r="E89" s="24">
        <v>650</v>
      </c>
      <c r="F89" s="73">
        <v>680</v>
      </c>
      <c r="G89" s="24">
        <f t="shared" si="6"/>
        <v>666.4</v>
      </c>
      <c r="H89" s="24">
        <f t="shared" si="7"/>
        <v>646</v>
      </c>
      <c r="I89" s="24">
        <f t="shared" si="8"/>
        <v>612</v>
      </c>
      <c r="J89" s="25">
        <v>4</v>
      </c>
      <c r="K89" s="26"/>
      <c r="L89" s="26"/>
      <c r="M89" s="26"/>
      <c r="N89" s="26"/>
    </row>
    <row r="90" spans="2:14" ht="60">
      <c r="B90" s="72" t="s">
        <v>536</v>
      </c>
      <c r="C90" s="91" t="s">
        <v>465</v>
      </c>
      <c r="D90" s="90" t="s">
        <v>519</v>
      </c>
      <c r="E90" s="24">
        <v>760</v>
      </c>
      <c r="F90" s="73">
        <v>760</v>
      </c>
      <c r="G90" s="24">
        <f t="shared" si="6"/>
        <v>744.8</v>
      </c>
      <c r="H90" s="24">
        <f t="shared" si="7"/>
        <v>722</v>
      </c>
      <c r="I90" s="24">
        <f t="shared" si="8"/>
        <v>684</v>
      </c>
      <c r="J90" s="25">
        <v>4</v>
      </c>
      <c r="K90" s="26"/>
      <c r="L90" s="26"/>
      <c r="M90" s="26"/>
      <c r="N90" s="26"/>
    </row>
    <row r="91" spans="2:14" ht="38.25">
      <c r="B91" s="72" t="s">
        <v>537</v>
      </c>
      <c r="C91" s="89" t="s">
        <v>463</v>
      </c>
      <c r="D91" s="90" t="s">
        <v>522</v>
      </c>
      <c r="E91" s="24">
        <v>805</v>
      </c>
      <c r="F91" s="73">
        <v>840</v>
      </c>
      <c r="G91" s="24">
        <f t="shared" si="6"/>
        <v>823.2</v>
      </c>
      <c r="H91" s="24">
        <f t="shared" si="7"/>
        <v>798</v>
      </c>
      <c r="I91" s="24">
        <f t="shared" si="8"/>
        <v>756</v>
      </c>
      <c r="J91" s="25">
        <v>5.4</v>
      </c>
      <c r="K91" s="26"/>
      <c r="L91" s="26"/>
      <c r="M91" s="26"/>
      <c r="N91" s="26"/>
    </row>
    <row r="92" spans="2:14" ht="60">
      <c r="B92" s="72" t="s">
        <v>537</v>
      </c>
      <c r="C92" s="91" t="s">
        <v>465</v>
      </c>
      <c r="D92" s="90" t="s">
        <v>522</v>
      </c>
      <c r="E92" s="24">
        <v>1000</v>
      </c>
      <c r="F92" s="73">
        <v>950</v>
      </c>
      <c r="G92" s="24">
        <f t="shared" si="6"/>
        <v>931</v>
      </c>
      <c r="H92" s="24">
        <f t="shared" si="7"/>
        <v>902.5</v>
      </c>
      <c r="I92" s="24">
        <f t="shared" si="8"/>
        <v>855</v>
      </c>
      <c r="J92" s="25">
        <v>5.4</v>
      </c>
      <c r="K92" s="26"/>
      <c r="L92" s="26"/>
      <c r="M92" s="26"/>
      <c r="N92" s="26"/>
    </row>
    <row r="93" spans="2:14" ht="38.25">
      <c r="B93" s="72" t="s">
        <v>538</v>
      </c>
      <c r="C93" s="89" t="s">
        <v>463</v>
      </c>
      <c r="D93" s="90" t="s">
        <v>524</v>
      </c>
      <c r="E93" s="73">
        <v>885</v>
      </c>
      <c r="F93" s="73">
        <v>885</v>
      </c>
      <c r="G93" s="24">
        <f t="shared" si="6"/>
        <v>867.3</v>
      </c>
      <c r="H93" s="24">
        <f t="shared" si="7"/>
        <v>840.75</v>
      </c>
      <c r="I93" s="24">
        <f t="shared" si="8"/>
        <v>796.5</v>
      </c>
      <c r="J93" s="25">
        <v>6.1</v>
      </c>
      <c r="K93" s="26"/>
      <c r="L93" s="26"/>
      <c r="M93" s="26"/>
      <c r="N93" s="26"/>
    </row>
    <row r="94" spans="2:14" ht="60">
      <c r="B94" s="72" t="s">
        <v>539</v>
      </c>
      <c r="C94" s="91" t="s">
        <v>465</v>
      </c>
      <c r="D94" s="90" t="s">
        <v>524</v>
      </c>
      <c r="E94" s="73">
        <v>1100</v>
      </c>
      <c r="F94" s="73">
        <v>995</v>
      </c>
      <c r="G94" s="24">
        <f t="shared" si="6"/>
        <v>975.1</v>
      </c>
      <c r="H94" s="24">
        <f t="shared" si="7"/>
        <v>945.25</v>
      </c>
      <c r="I94" s="24">
        <f t="shared" si="8"/>
        <v>895.5</v>
      </c>
      <c r="J94" s="25">
        <v>6.1</v>
      </c>
      <c r="K94" s="26"/>
      <c r="L94" s="26"/>
      <c r="M94" s="26"/>
      <c r="N94" s="26"/>
    </row>
    <row r="95" spans="2:14" ht="38.25">
      <c r="B95" s="72" t="s">
        <v>540</v>
      </c>
      <c r="C95" s="89" t="s">
        <v>463</v>
      </c>
      <c r="D95" s="90" t="s">
        <v>527</v>
      </c>
      <c r="E95" s="24">
        <v>950</v>
      </c>
      <c r="F95" s="73">
        <v>930</v>
      </c>
      <c r="G95" s="24">
        <f t="shared" si="6"/>
        <v>911.4</v>
      </c>
      <c r="H95" s="24">
        <f t="shared" si="7"/>
        <v>883.5</v>
      </c>
      <c r="I95" s="24">
        <f t="shared" si="8"/>
        <v>837</v>
      </c>
      <c r="J95" s="25">
        <v>6.8</v>
      </c>
      <c r="K95" s="26"/>
      <c r="L95" s="26"/>
      <c r="M95" s="26"/>
      <c r="N95" s="26"/>
    </row>
    <row r="96" spans="2:14" ht="60">
      <c r="B96" s="72" t="s">
        <v>541</v>
      </c>
      <c r="C96" s="91" t="s">
        <v>465</v>
      </c>
      <c r="D96" s="90" t="s">
        <v>527</v>
      </c>
      <c r="E96" s="24">
        <v>1200</v>
      </c>
      <c r="F96" s="73">
        <v>1040</v>
      </c>
      <c r="G96" s="24">
        <f t="shared" si="6"/>
        <v>1019.2</v>
      </c>
      <c r="H96" s="24">
        <f t="shared" si="7"/>
        <v>988</v>
      </c>
      <c r="I96" s="24">
        <f t="shared" si="8"/>
        <v>936</v>
      </c>
      <c r="J96" s="25">
        <v>6.8</v>
      </c>
      <c r="K96" s="26"/>
      <c r="L96" s="26"/>
      <c r="M96" s="26"/>
      <c r="N96" s="26"/>
    </row>
    <row r="97" spans="2:14" ht="38.25">
      <c r="B97" s="72" t="s">
        <v>542</v>
      </c>
      <c r="C97" s="89" t="s">
        <v>463</v>
      </c>
      <c r="D97" s="90" t="s">
        <v>530</v>
      </c>
      <c r="E97" s="24">
        <v>1150</v>
      </c>
      <c r="F97" s="73">
        <v>1265</v>
      </c>
      <c r="G97" s="24">
        <f t="shared" si="6"/>
        <v>1239.7</v>
      </c>
      <c r="H97" s="24">
        <f t="shared" si="7"/>
        <v>1201.75</v>
      </c>
      <c r="I97" s="24">
        <f t="shared" si="8"/>
        <v>1138.5</v>
      </c>
      <c r="J97" s="25">
        <v>8.1</v>
      </c>
      <c r="K97" s="26"/>
      <c r="L97" s="26"/>
      <c r="M97" s="26"/>
      <c r="N97" s="26"/>
    </row>
    <row r="98" spans="2:14" ht="60">
      <c r="B98" s="72" t="s">
        <v>542</v>
      </c>
      <c r="C98" s="91" t="s">
        <v>465</v>
      </c>
      <c r="D98" s="90" t="s">
        <v>530</v>
      </c>
      <c r="E98" s="24">
        <v>1400</v>
      </c>
      <c r="F98" s="73">
        <v>1440</v>
      </c>
      <c r="G98" s="24">
        <f t="shared" si="6"/>
        <v>1411.2</v>
      </c>
      <c r="H98" s="24">
        <f t="shared" si="7"/>
        <v>1368</v>
      </c>
      <c r="I98" s="24">
        <f t="shared" si="8"/>
        <v>1296</v>
      </c>
      <c r="J98" s="25">
        <v>8.1</v>
      </c>
      <c r="K98" s="26"/>
      <c r="L98" s="26"/>
      <c r="M98" s="26"/>
      <c r="N98" s="26"/>
    </row>
    <row r="99" spans="2:14" ht="38.25">
      <c r="B99" s="74" t="s">
        <v>543</v>
      </c>
      <c r="C99" s="89" t="s">
        <v>463</v>
      </c>
      <c r="D99" s="90" t="s">
        <v>533</v>
      </c>
      <c r="E99" s="24">
        <v>1460</v>
      </c>
      <c r="F99" s="73">
        <v>1570</v>
      </c>
      <c r="G99" s="24">
        <f t="shared" si="6"/>
        <v>1538.6</v>
      </c>
      <c r="H99" s="24">
        <f t="shared" si="7"/>
        <v>1491.5</v>
      </c>
      <c r="I99" s="24">
        <f t="shared" si="8"/>
        <v>1413</v>
      </c>
      <c r="J99" s="25">
        <v>10.8</v>
      </c>
      <c r="K99" s="26"/>
      <c r="L99" s="26"/>
      <c r="M99" s="26"/>
      <c r="N99" s="26"/>
    </row>
    <row r="100" spans="2:14" ht="60">
      <c r="B100" s="74" t="s">
        <v>544</v>
      </c>
      <c r="C100" s="91" t="s">
        <v>465</v>
      </c>
      <c r="D100" s="90" t="s">
        <v>533</v>
      </c>
      <c r="E100" s="24">
        <v>1830</v>
      </c>
      <c r="F100" s="73">
        <v>1780</v>
      </c>
      <c r="G100" s="24">
        <f t="shared" si="6"/>
        <v>1744.4</v>
      </c>
      <c r="H100" s="24">
        <f t="shared" si="7"/>
        <v>1691</v>
      </c>
      <c r="I100" s="24">
        <f t="shared" si="8"/>
        <v>1602</v>
      </c>
      <c r="J100" s="25">
        <v>10.8</v>
      </c>
      <c r="K100" s="26"/>
      <c r="L100" s="26"/>
      <c r="M100" s="26"/>
      <c r="N100" s="26"/>
    </row>
    <row r="101" spans="2:14" ht="38.25">
      <c r="B101" s="72" t="s">
        <v>545</v>
      </c>
      <c r="C101" s="89" t="s">
        <v>463</v>
      </c>
      <c r="D101" s="90" t="s">
        <v>546</v>
      </c>
      <c r="E101" s="24">
        <v>620</v>
      </c>
      <c r="F101" s="73">
        <v>660</v>
      </c>
      <c r="G101" s="24">
        <f t="shared" si="6"/>
        <v>646.8</v>
      </c>
      <c r="H101" s="24">
        <f t="shared" si="7"/>
        <v>627</v>
      </c>
      <c r="I101" s="24">
        <f t="shared" si="8"/>
        <v>594</v>
      </c>
      <c r="J101" s="25">
        <v>4.2</v>
      </c>
      <c r="K101" s="26"/>
      <c r="L101" s="26"/>
      <c r="M101" s="26"/>
      <c r="N101" s="26"/>
    </row>
    <row r="102" spans="2:14" ht="60">
      <c r="B102" s="72" t="s">
        <v>545</v>
      </c>
      <c r="C102" s="91" t="s">
        <v>465</v>
      </c>
      <c r="D102" s="90" t="s">
        <v>546</v>
      </c>
      <c r="E102" s="24">
        <v>750</v>
      </c>
      <c r="F102" s="73">
        <v>750</v>
      </c>
      <c r="G102" s="24">
        <f t="shared" si="6"/>
        <v>735</v>
      </c>
      <c r="H102" s="24">
        <f t="shared" si="7"/>
        <v>712.5</v>
      </c>
      <c r="I102" s="24">
        <f t="shared" si="8"/>
        <v>675</v>
      </c>
      <c r="J102" s="25">
        <v>4.2</v>
      </c>
      <c r="K102" s="26"/>
      <c r="L102" s="26"/>
      <c r="M102" s="26"/>
      <c r="N102" s="26"/>
    </row>
    <row r="103" spans="2:14" ht="38.25">
      <c r="B103" s="72" t="s">
        <v>547</v>
      </c>
      <c r="C103" s="89" t="s">
        <v>463</v>
      </c>
      <c r="D103" s="90"/>
      <c r="E103" s="24">
        <v>820</v>
      </c>
      <c r="F103" s="73">
        <v>790</v>
      </c>
      <c r="G103" s="24">
        <f t="shared" si="6"/>
        <v>774.2</v>
      </c>
      <c r="H103" s="24">
        <f t="shared" si="7"/>
        <v>750.5</v>
      </c>
      <c r="I103" s="24">
        <f t="shared" si="8"/>
        <v>711</v>
      </c>
      <c r="J103" s="25">
        <v>5.4</v>
      </c>
      <c r="K103" s="26"/>
      <c r="L103" s="26"/>
      <c r="M103" s="26"/>
      <c r="N103" s="26"/>
    </row>
    <row r="104" spans="2:14" ht="60">
      <c r="B104" s="72" t="s">
        <v>548</v>
      </c>
      <c r="C104" s="91" t="s">
        <v>465</v>
      </c>
      <c r="D104" s="90"/>
      <c r="E104" s="24">
        <v>1010</v>
      </c>
      <c r="F104" s="73">
        <v>890</v>
      </c>
      <c r="G104" s="24">
        <f t="shared" si="6"/>
        <v>872.2</v>
      </c>
      <c r="H104" s="24">
        <f t="shared" si="7"/>
        <v>845.5</v>
      </c>
      <c r="I104" s="24">
        <f t="shared" si="8"/>
        <v>801</v>
      </c>
      <c r="J104" s="25">
        <v>5.4</v>
      </c>
      <c r="K104" s="26"/>
      <c r="L104" s="26"/>
      <c r="M104" s="26"/>
      <c r="N104" s="26"/>
    </row>
    <row r="105" spans="2:14" ht="38.25">
      <c r="B105" s="72" t="s">
        <v>549</v>
      </c>
      <c r="C105" s="89" t="s">
        <v>463</v>
      </c>
      <c r="D105" s="90" t="s">
        <v>550</v>
      </c>
      <c r="E105" s="24">
        <v>550</v>
      </c>
      <c r="F105" s="73">
        <v>550</v>
      </c>
      <c r="G105" s="24">
        <f t="shared" si="6"/>
        <v>539</v>
      </c>
      <c r="H105" s="24">
        <f t="shared" si="7"/>
        <v>522.5</v>
      </c>
      <c r="I105" s="24">
        <f t="shared" si="8"/>
        <v>495</v>
      </c>
      <c r="J105" s="25">
        <v>5.4</v>
      </c>
      <c r="K105" s="26"/>
      <c r="L105" s="26"/>
      <c r="M105" s="26"/>
      <c r="N105" s="26"/>
    </row>
    <row r="106" spans="2:14" ht="60">
      <c r="B106" s="72" t="s">
        <v>549</v>
      </c>
      <c r="C106" s="91" t="s">
        <v>465</v>
      </c>
      <c r="D106" s="90" t="s">
        <v>550</v>
      </c>
      <c r="E106" s="24">
        <v>770</v>
      </c>
      <c r="F106" s="73">
        <v>650</v>
      </c>
      <c r="G106" s="24">
        <f t="shared" si="6"/>
        <v>637</v>
      </c>
      <c r="H106" s="24">
        <f t="shared" si="7"/>
        <v>617.5</v>
      </c>
      <c r="I106" s="24">
        <f t="shared" si="8"/>
        <v>585</v>
      </c>
      <c r="J106" s="25">
        <v>5.4</v>
      </c>
      <c r="K106" s="26"/>
      <c r="L106" s="26"/>
      <c r="M106" s="26"/>
      <c r="N106" s="26"/>
    </row>
    <row r="107" spans="2:14" ht="38.25">
      <c r="B107" s="72" t="s">
        <v>551</v>
      </c>
      <c r="C107" s="89" t="s">
        <v>463</v>
      </c>
      <c r="D107" s="90" t="s">
        <v>546</v>
      </c>
      <c r="E107" s="24">
        <v>500</v>
      </c>
      <c r="F107" s="73">
        <v>460</v>
      </c>
      <c r="G107" s="24">
        <f aca="true" t="shared" si="9" ref="G107:G127">F107-F107*0.02</f>
        <v>450.8</v>
      </c>
      <c r="H107" s="24">
        <f t="shared" si="7"/>
        <v>437</v>
      </c>
      <c r="I107" s="24">
        <f t="shared" si="8"/>
        <v>414</v>
      </c>
      <c r="J107" s="25">
        <v>4.2</v>
      </c>
      <c r="K107" s="26"/>
      <c r="L107" s="26"/>
      <c r="M107" s="26"/>
      <c r="N107" s="26"/>
    </row>
    <row r="108" spans="2:14" ht="60">
      <c r="B108" s="72" t="s">
        <v>552</v>
      </c>
      <c r="C108" s="91" t="s">
        <v>465</v>
      </c>
      <c r="D108" s="90" t="s">
        <v>546</v>
      </c>
      <c r="E108" s="24">
        <v>610</v>
      </c>
      <c r="F108" s="73">
        <v>540</v>
      </c>
      <c r="G108" s="24">
        <f t="shared" si="9"/>
        <v>529.2</v>
      </c>
      <c r="H108" s="24">
        <f t="shared" si="7"/>
        <v>513</v>
      </c>
      <c r="I108" s="24">
        <f t="shared" si="8"/>
        <v>486</v>
      </c>
      <c r="J108" s="25">
        <v>4.2</v>
      </c>
      <c r="K108" s="26"/>
      <c r="L108" s="26"/>
      <c r="M108" s="26"/>
      <c r="N108" s="26"/>
    </row>
    <row r="109" spans="2:14" ht="38.25">
      <c r="B109" s="72" t="s">
        <v>553</v>
      </c>
      <c r="C109" s="89" t="s">
        <v>463</v>
      </c>
      <c r="D109" s="90" t="s">
        <v>554</v>
      </c>
      <c r="E109" s="24"/>
      <c r="F109" s="73">
        <v>380</v>
      </c>
      <c r="G109" s="24">
        <f t="shared" si="9"/>
        <v>372.4</v>
      </c>
      <c r="H109" s="24">
        <f aca="true" t="shared" si="10" ref="H109:H127">F109-F109*0.05</f>
        <v>361</v>
      </c>
      <c r="I109" s="24">
        <f aca="true" t="shared" si="11" ref="I109:I127">F109-F109*0.1</f>
        <v>342</v>
      </c>
      <c r="J109" s="25">
        <v>3.1</v>
      </c>
      <c r="K109" s="26"/>
      <c r="L109" s="26"/>
      <c r="M109" s="26"/>
      <c r="N109" s="26"/>
    </row>
    <row r="110" spans="2:14" ht="38.25">
      <c r="B110" s="72" t="s">
        <v>555</v>
      </c>
      <c r="C110" s="89" t="s">
        <v>463</v>
      </c>
      <c r="D110" s="90" t="s">
        <v>554</v>
      </c>
      <c r="E110" s="24"/>
      <c r="F110" s="73">
        <v>480</v>
      </c>
      <c r="G110" s="24">
        <f t="shared" si="9"/>
        <v>470.4</v>
      </c>
      <c r="H110" s="24">
        <f t="shared" si="10"/>
        <v>456</v>
      </c>
      <c r="I110" s="24">
        <f t="shared" si="11"/>
        <v>432</v>
      </c>
      <c r="J110" s="25">
        <v>3.1</v>
      </c>
      <c r="K110" s="26"/>
      <c r="L110" s="26"/>
      <c r="M110" s="26"/>
      <c r="N110" s="26"/>
    </row>
    <row r="111" spans="2:14" ht="38.25">
      <c r="B111" s="72" t="s">
        <v>556</v>
      </c>
      <c r="C111" s="89" t="s">
        <v>463</v>
      </c>
      <c r="D111" s="90" t="s">
        <v>557</v>
      </c>
      <c r="E111" s="24">
        <v>420</v>
      </c>
      <c r="F111" s="73">
        <v>420</v>
      </c>
      <c r="G111" s="24">
        <f t="shared" si="9"/>
        <v>411.6</v>
      </c>
      <c r="H111" s="24">
        <f t="shared" si="10"/>
        <v>399</v>
      </c>
      <c r="I111" s="24">
        <f t="shared" si="11"/>
        <v>378</v>
      </c>
      <c r="J111" s="25">
        <v>3.1</v>
      </c>
      <c r="K111" s="26"/>
      <c r="L111" s="26"/>
      <c r="M111" s="26"/>
      <c r="N111" s="26"/>
    </row>
    <row r="112" spans="2:14" ht="60">
      <c r="B112" s="72" t="s">
        <v>556</v>
      </c>
      <c r="C112" s="91" t="s">
        <v>465</v>
      </c>
      <c r="D112" s="90" t="s">
        <v>557</v>
      </c>
      <c r="E112" s="24">
        <v>540</v>
      </c>
      <c r="F112" s="73">
        <v>490</v>
      </c>
      <c r="G112" s="24">
        <f t="shared" si="9"/>
        <v>480.2</v>
      </c>
      <c r="H112" s="24">
        <f t="shared" si="10"/>
        <v>465.5</v>
      </c>
      <c r="I112" s="24">
        <f t="shared" si="11"/>
        <v>441</v>
      </c>
      <c r="J112" s="25">
        <v>3.1</v>
      </c>
      <c r="K112" s="26"/>
      <c r="L112" s="26"/>
      <c r="M112" s="26"/>
      <c r="N112" s="26"/>
    </row>
    <row r="113" spans="2:14" ht="38.25">
      <c r="B113" s="72" t="s">
        <v>558</v>
      </c>
      <c r="C113" s="89" t="s">
        <v>463</v>
      </c>
      <c r="D113" s="90" t="s">
        <v>559</v>
      </c>
      <c r="E113" s="24">
        <v>540</v>
      </c>
      <c r="F113" s="73">
        <v>500</v>
      </c>
      <c r="G113" s="24">
        <f t="shared" si="9"/>
        <v>490</v>
      </c>
      <c r="H113" s="24">
        <f t="shared" si="10"/>
        <v>475</v>
      </c>
      <c r="I113" s="24">
        <f t="shared" si="11"/>
        <v>450</v>
      </c>
      <c r="J113" s="25">
        <v>4.2</v>
      </c>
      <c r="K113" s="26"/>
      <c r="L113" s="26"/>
      <c r="M113" s="26"/>
      <c r="N113" s="26"/>
    </row>
    <row r="114" spans="2:14" ht="60">
      <c r="B114" s="72" t="s">
        <v>558</v>
      </c>
      <c r="C114" s="91" t="s">
        <v>465</v>
      </c>
      <c r="D114" s="90" t="s">
        <v>559</v>
      </c>
      <c r="E114" s="24">
        <v>700</v>
      </c>
      <c r="F114" s="73">
        <v>590</v>
      </c>
      <c r="G114" s="24">
        <f t="shared" si="9"/>
        <v>578.2</v>
      </c>
      <c r="H114" s="24">
        <f t="shared" si="10"/>
        <v>560.5</v>
      </c>
      <c r="I114" s="24">
        <f t="shared" si="11"/>
        <v>531</v>
      </c>
      <c r="J114" s="25">
        <v>4.2</v>
      </c>
      <c r="K114" s="26"/>
      <c r="L114" s="26"/>
      <c r="M114" s="26"/>
      <c r="N114" s="26"/>
    </row>
    <row r="115" spans="2:14" ht="38.25">
      <c r="B115" s="72" t="s">
        <v>560</v>
      </c>
      <c r="C115" s="89" t="s">
        <v>463</v>
      </c>
      <c r="D115" s="90" t="s">
        <v>557</v>
      </c>
      <c r="E115" s="24">
        <v>520</v>
      </c>
      <c r="F115" s="73">
        <v>560</v>
      </c>
      <c r="G115" s="24">
        <f t="shared" si="9"/>
        <v>548.8</v>
      </c>
      <c r="H115" s="24">
        <f t="shared" si="10"/>
        <v>532</v>
      </c>
      <c r="I115" s="24">
        <f t="shared" si="11"/>
        <v>504</v>
      </c>
      <c r="J115" s="25">
        <v>3.1</v>
      </c>
      <c r="K115" s="26"/>
      <c r="L115" s="26"/>
      <c r="M115" s="26"/>
      <c r="N115" s="26"/>
    </row>
    <row r="116" spans="2:14" ht="60">
      <c r="B116" s="72" t="s">
        <v>561</v>
      </c>
      <c r="C116" s="91" t="s">
        <v>465</v>
      </c>
      <c r="D116" s="90" t="s">
        <v>557</v>
      </c>
      <c r="E116" s="24">
        <v>630</v>
      </c>
      <c r="F116" s="73">
        <v>650</v>
      </c>
      <c r="G116" s="24">
        <f t="shared" si="9"/>
        <v>637</v>
      </c>
      <c r="H116" s="24">
        <f t="shared" si="10"/>
        <v>617.5</v>
      </c>
      <c r="I116" s="24">
        <f t="shared" si="11"/>
        <v>585</v>
      </c>
      <c r="J116" s="25">
        <v>3.1</v>
      </c>
      <c r="K116" s="26"/>
      <c r="L116" s="26"/>
      <c r="M116" s="26"/>
      <c r="N116" s="26"/>
    </row>
    <row r="117" spans="2:14" ht="38.25">
      <c r="B117" s="72" t="s">
        <v>562</v>
      </c>
      <c r="C117" s="89" t="s">
        <v>463</v>
      </c>
      <c r="D117" s="90" t="s">
        <v>559</v>
      </c>
      <c r="E117" s="24">
        <v>640</v>
      </c>
      <c r="F117" s="73">
        <v>690</v>
      </c>
      <c r="G117" s="24">
        <f t="shared" si="9"/>
        <v>676.2</v>
      </c>
      <c r="H117" s="24">
        <f t="shared" si="10"/>
        <v>655.5</v>
      </c>
      <c r="I117" s="24">
        <f t="shared" si="11"/>
        <v>621</v>
      </c>
      <c r="J117" s="25">
        <v>4.2</v>
      </c>
      <c r="K117" s="26"/>
      <c r="L117" s="26"/>
      <c r="M117" s="26"/>
      <c r="N117" s="26"/>
    </row>
    <row r="118" spans="2:14" ht="60">
      <c r="B118" s="72" t="s">
        <v>563</v>
      </c>
      <c r="C118" s="91" t="s">
        <v>465</v>
      </c>
      <c r="D118" s="90" t="s">
        <v>559</v>
      </c>
      <c r="E118" s="24">
        <v>810</v>
      </c>
      <c r="F118" s="73">
        <v>780</v>
      </c>
      <c r="G118" s="24">
        <f t="shared" si="9"/>
        <v>764.4</v>
      </c>
      <c r="H118" s="24">
        <f t="shared" si="10"/>
        <v>741</v>
      </c>
      <c r="I118" s="24">
        <f t="shared" si="11"/>
        <v>702</v>
      </c>
      <c r="J118" s="25">
        <v>4.2</v>
      </c>
      <c r="K118" s="26"/>
      <c r="L118" s="26"/>
      <c r="M118" s="26"/>
      <c r="N118" s="26"/>
    </row>
    <row r="119" spans="2:14" ht="25.5">
      <c r="B119" s="72" t="s">
        <v>564</v>
      </c>
      <c r="C119" s="89" t="s">
        <v>463</v>
      </c>
      <c r="D119" s="90" t="s">
        <v>565</v>
      </c>
      <c r="E119" s="24">
        <v>1480</v>
      </c>
      <c r="F119" s="73">
        <v>1360</v>
      </c>
      <c r="G119" s="24">
        <f t="shared" si="9"/>
        <v>1332.8</v>
      </c>
      <c r="H119" s="24">
        <f t="shared" si="10"/>
        <v>1292</v>
      </c>
      <c r="I119" s="24">
        <f t="shared" si="11"/>
        <v>1224</v>
      </c>
      <c r="J119" s="25">
        <v>15</v>
      </c>
      <c r="K119" s="26"/>
      <c r="L119" s="26"/>
      <c r="M119" s="26"/>
      <c r="N119" s="26"/>
    </row>
    <row r="120" spans="2:14" ht="60">
      <c r="B120" s="72" t="s">
        <v>566</v>
      </c>
      <c r="C120" s="91" t="s">
        <v>465</v>
      </c>
      <c r="D120" s="90" t="s">
        <v>565</v>
      </c>
      <c r="E120" s="24">
        <v>2050</v>
      </c>
      <c r="F120" s="73">
        <v>1630</v>
      </c>
      <c r="G120" s="24">
        <f t="shared" si="9"/>
        <v>1597.4</v>
      </c>
      <c r="H120" s="24">
        <f t="shared" si="10"/>
        <v>1548.5</v>
      </c>
      <c r="I120" s="24">
        <f t="shared" si="11"/>
        <v>1467</v>
      </c>
      <c r="J120" s="25">
        <v>15</v>
      </c>
      <c r="K120" s="26"/>
      <c r="L120" s="26"/>
      <c r="M120" s="26"/>
      <c r="N120" s="26"/>
    </row>
    <row r="121" spans="2:14" ht="25.5">
      <c r="B121" s="72" t="s">
        <v>567</v>
      </c>
      <c r="C121" s="89" t="s">
        <v>463</v>
      </c>
      <c r="D121" s="90" t="s">
        <v>565</v>
      </c>
      <c r="E121" s="24">
        <v>1560</v>
      </c>
      <c r="F121" s="73">
        <v>1490</v>
      </c>
      <c r="G121" s="24">
        <f t="shared" si="9"/>
        <v>1460.2</v>
      </c>
      <c r="H121" s="24">
        <f t="shared" si="10"/>
        <v>1415.5</v>
      </c>
      <c r="I121" s="24">
        <f t="shared" si="11"/>
        <v>1341</v>
      </c>
      <c r="J121" s="25">
        <v>15</v>
      </c>
      <c r="K121" s="26"/>
      <c r="L121" s="26"/>
      <c r="M121" s="26"/>
      <c r="N121" s="26"/>
    </row>
    <row r="122" spans="2:14" ht="60">
      <c r="B122" s="72" t="s">
        <v>567</v>
      </c>
      <c r="C122" s="91" t="s">
        <v>465</v>
      </c>
      <c r="D122" s="90" t="s">
        <v>565</v>
      </c>
      <c r="E122" s="24">
        <v>2150</v>
      </c>
      <c r="F122" s="73">
        <v>1780</v>
      </c>
      <c r="G122" s="24">
        <f t="shared" si="9"/>
        <v>1744.4</v>
      </c>
      <c r="H122" s="24">
        <f t="shared" si="10"/>
        <v>1691</v>
      </c>
      <c r="I122" s="24">
        <f t="shared" si="11"/>
        <v>1602</v>
      </c>
      <c r="J122" s="25">
        <v>15</v>
      </c>
      <c r="K122" s="26"/>
      <c r="L122" s="26"/>
      <c r="M122" s="26"/>
      <c r="N122" s="26"/>
    </row>
    <row r="123" spans="2:14" ht="38.25">
      <c r="B123" s="72" t="s">
        <v>568</v>
      </c>
      <c r="C123" s="89" t="s">
        <v>463</v>
      </c>
      <c r="D123" s="90" t="s">
        <v>569</v>
      </c>
      <c r="E123" s="24">
        <v>770</v>
      </c>
      <c r="F123" s="73">
        <v>790</v>
      </c>
      <c r="G123" s="24">
        <f t="shared" si="9"/>
        <v>774.2</v>
      </c>
      <c r="H123" s="24">
        <f t="shared" si="10"/>
        <v>750.5</v>
      </c>
      <c r="I123" s="24">
        <f t="shared" si="11"/>
        <v>711</v>
      </c>
      <c r="J123" s="25">
        <v>2.5</v>
      </c>
      <c r="K123" s="26"/>
      <c r="L123" s="26"/>
      <c r="M123" s="26"/>
      <c r="N123" s="26"/>
    </row>
    <row r="124" spans="2:14" ht="60">
      <c r="B124" s="72" t="s">
        <v>570</v>
      </c>
      <c r="C124" s="91" t="s">
        <v>465</v>
      </c>
      <c r="D124" s="90" t="s">
        <v>569</v>
      </c>
      <c r="E124" s="24">
        <v>980</v>
      </c>
      <c r="F124" s="73">
        <v>910</v>
      </c>
      <c r="G124" s="24">
        <f t="shared" si="9"/>
        <v>891.8</v>
      </c>
      <c r="H124" s="24">
        <f t="shared" si="10"/>
        <v>864.5</v>
      </c>
      <c r="I124" s="24">
        <f t="shared" si="11"/>
        <v>819</v>
      </c>
      <c r="J124" s="25">
        <v>2.5</v>
      </c>
      <c r="K124" s="26"/>
      <c r="L124" s="26"/>
      <c r="M124" s="26"/>
      <c r="N124" s="26"/>
    </row>
    <row r="125" spans="2:14" ht="38.25">
      <c r="B125" s="72" t="s">
        <v>571</v>
      </c>
      <c r="C125" s="89" t="s">
        <v>463</v>
      </c>
      <c r="D125" s="90" t="s">
        <v>572</v>
      </c>
      <c r="E125" s="24">
        <v>320</v>
      </c>
      <c r="F125" s="73">
        <v>300</v>
      </c>
      <c r="G125" s="24">
        <f t="shared" si="9"/>
        <v>294</v>
      </c>
      <c r="H125" s="24">
        <f t="shared" si="10"/>
        <v>285</v>
      </c>
      <c r="I125" s="24">
        <f t="shared" si="11"/>
        <v>270</v>
      </c>
      <c r="J125" s="25">
        <v>1.6</v>
      </c>
      <c r="K125" s="26"/>
      <c r="L125" s="26"/>
      <c r="M125" s="26"/>
      <c r="N125" s="26"/>
    </row>
    <row r="126" spans="2:14" ht="60">
      <c r="B126" s="72" t="s">
        <v>571</v>
      </c>
      <c r="C126" s="91" t="s">
        <v>465</v>
      </c>
      <c r="D126" s="90" t="s">
        <v>572</v>
      </c>
      <c r="E126" s="24">
        <v>350</v>
      </c>
      <c r="F126" s="73">
        <v>350</v>
      </c>
      <c r="G126" s="24">
        <f t="shared" si="9"/>
        <v>343</v>
      </c>
      <c r="H126" s="24">
        <f t="shared" si="10"/>
        <v>332.5</v>
      </c>
      <c r="I126" s="24">
        <f t="shared" si="11"/>
        <v>315</v>
      </c>
      <c r="J126" s="25">
        <v>1.6</v>
      </c>
      <c r="K126" s="26"/>
      <c r="L126" s="26"/>
      <c r="M126" s="26"/>
      <c r="N126" s="26"/>
    </row>
    <row r="127" spans="2:14" ht="18" customHeight="1">
      <c r="B127" s="148" t="s">
        <v>573</v>
      </c>
      <c r="C127" s="148"/>
      <c r="D127" s="148"/>
      <c r="E127" s="148"/>
      <c r="F127" s="148">
        <f aca="true" t="shared" si="12" ref="F127:F133">E127*1.1</f>
        <v>0</v>
      </c>
      <c r="G127" s="148">
        <f t="shared" si="9"/>
        <v>0</v>
      </c>
      <c r="H127" s="148">
        <f t="shared" si="10"/>
        <v>0</v>
      </c>
      <c r="I127" s="148">
        <f t="shared" si="11"/>
        <v>0</v>
      </c>
      <c r="J127" s="148"/>
      <c r="K127" s="26"/>
      <c r="L127" s="26"/>
      <c r="M127" s="26"/>
      <c r="N127" s="26"/>
    </row>
    <row r="128" spans="2:14" ht="12.75">
      <c r="B128" s="72" t="s">
        <v>462</v>
      </c>
      <c r="C128" s="23" t="s">
        <v>574</v>
      </c>
      <c r="D128" s="90" t="s">
        <v>464</v>
      </c>
      <c r="E128" s="73">
        <v>580</v>
      </c>
      <c r="F128" s="73">
        <f t="shared" si="12"/>
        <v>638</v>
      </c>
      <c r="G128" s="24">
        <v>626</v>
      </c>
      <c r="H128" s="24">
        <v>607</v>
      </c>
      <c r="I128" s="24">
        <v>575</v>
      </c>
      <c r="J128" s="25">
        <v>16</v>
      </c>
      <c r="K128" s="26"/>
      <c r="L128" s="26"/>
      <c r="M128" s="26"/>
      <c r="N128" s="26"/>
    </row>
    <row r="129" spans="2:14" ht="12.75">
      <c r="B129" s="72" t="s">
        <v>466</v>
      </c>
      <c r="C129" s="23" t="s">
        <v>574</v>
      </c>
      <c r="D129" s="90" t="s">
        <v>467</v>
      </c>
      <c r="E129" s="24">
        <v>620</v>
      </c>
      <c r="F129" s="73">
        <f t="shared" si="12"/>
        <v>682</v>
      </c>
      <c r="G129" s="24">
        <v>669</v>
      </c>
      <c r="H129" s="24">
        <f>F129-F129*0.05</f>
        <v>647.9</v>
      </c>
      <c r="I129" s="24">
        <f>F129-F129*0.1</f>
        <v>613.8</v>
      </c>
      <c r="J129" s="25">
        <v>18</v>
      </c>
      <c r="K129" s="26"/>
      <c r="L129" s="26"/>
      <c r="M129" s="26"/>
      <c r="N129" s="26"/>
    </row>
    <row r="130" spans="2:14" ht="12.75">
      <c r="B130" s="72" t="s">
        <v>468</v>
      </c>
      <c r="C130" s="23" t="s">
        <v>574</v>
      </c>
      <c r="D130" s="90" t="s">
        <v>469</v>
      </c>
      <c r="E130" s="24">
        <v>650</v>
      </c>
      <c r="F130" s="73">
        <f t="shared" si="12"/>
        <v>715.0000000000001</v>
      </c>
      <c r="G130" s="24">
        <f>F130-F130*0.02</f>
        <v>700.7000000000002</v>
      </c>
      <c r="H130" s="24">
        <v>680</v>
      </c>
      <c r="I130" s="24">
        <f>F130-F130*0.1</f>
        <v>643.5000000000001</v>
      </c>
      <c r="J130" s="25">
        <v>19</v>
      </c>
      <c r="K130" s="26"/>
      <c r="L130" s="26"/>
      <c r="M130" s="26"/>
      <c r="N130" s="26"/>
    </row>
    <row r="131" spans="2:14" ht="12.75">
      <c r="B131" s="72" t="s">
        <v>470</v>
      </c>
      <c r="C131" s="23" t="s">
        <v>574</v>
      </c>
      <c r="D131" s="90" t="s">
        <v>471</v>
      </c>
      <c r="E131" s="24">
        <v>670</v>
      </c>
      <c r="F131" s="73">
        <f t="shared" si="12"/>
        <v>737.0000000000001</v>
      </c>
      <c r="G131" s="24">
        <v>723</v>
      </c>
      <c r="H131" s="24">
        <v>701</v>
      </c>
      <c r="I131" s="24">
        <v>664</v>
      </c>
      <c r="J131" s="25">
        <v>19.6</v>
      </c>
      <c r="K131" s="26"/>
      <c r="L131" s="26"/>
      <c r="M131" s="26"/>
      <c r="N131" s="26"/>
    </row>
    <row r="132" spans="2:14" ht="12.75">
      <c r="B132" s="72" t="s">
        <v>472</v>
      </c>
      <c r="C132" s="23" t="s">
        <v>574</v>
      </c>
      <c r="D132" s="90" t="s">
        <v>473</v>
      </c>
      <c r="E132" s="24">
        <v>760</v>
      </c>
      <c r="F132" s="73">
        <f t="shared" si="12"/>
        <v>836.0000000000001</v>
      </c>
      <c r="G132" s="24">
        <v>820</v>
      </c>
      <c r="H132" s="24">
        <v>795</v>
      </c>
      <c r="I132" s="24">
        <v>753</v>
      </c>
      <c r="J132" s="25">
        <v>21.5</v>
      </c>
      <c r="K132" s="26"/>
      <c r="L132" s="26"/>
      <c r="M132" s="26"/>
      <c r="N132" s="26"/>
    </row>
    <row r="133" spans="2:14" ht="12.75">
      <c r="B133" s="72" t="s">
        <v>474</v>
      </c>
      <c r="C133" s="23" t="s">
        <v>574</v>
      </c>
      <c r="D133" s="90" t="s">
        <v>475</v>
      </c>
      <c r="E133" s="24">
        <v>870</v>
      </c>
      <c r="F133" s="73">
        <f t="shared" si="12"/>
        <v>957.0000000000001</v>
      </c>
      <c r="G133" s="24">
        <f>F133-F133*0.02</f>
        <v>937.8600000000001</v>
      </c>
      <c r="H133" s="24">
        <v>910</v>
      </c>
      <c r="I133" s="24">
        <v>862</v>
      </c>
      <c r="J133" s="25">
        <v>25.3</v>
      </c>
      <c r="K133" s="26"/>
      <c r="L133" s="26"/>
      <c r="M133" s="26"/>
      <c r="N133" s="26"/>
    </row>
    <row r="134" spans="2:14" ht="25.5">
      <c r="B134" s="72" t="s">
        <v>575</v>
      </c>
      <c r="C134" s="23" t="s">
        <v>574</v>
      </c>
      <c r="D134" s="90" t="s">
        <v>477</v>
      </c>
      <c r="E134" s="24">
        <v>550</v>
      </c>
      <c r="F134" s="73">
        <v>760</v>
      </c>
      <c r="G134" s="24">
        <f>F134-F134*0.02</f>
        <v>744.8</v>
      </c>
      <c r="H134" s="24">
        <f>F134-F134*0.05</f>
        <v>722</v>
      </c>
      <c r="I134" s="24">
        <f>F134-F134*0.1</f>
        <v>684</v>
      </c>
      <c r="J134" s="25">
        <v>12</v>
      </c>
      <c r="K134" s="26"/>
      <c r="L134" s="26"/>
      <c r="M134" s="26"/>
      <c r="N134" s="26"/>
    </row>
    <row r="135" spans="2:14" ht="25.5">
      <c r="B135" s="72" t="s">
        <v>478</v>
      </c>
      <c r="C135" s="23" t="s">
        <v>574</v>
      </c>
      <c r="D135" s="90" t="s">
        <v>479</v>
      </c>
      <c r="E135" s="24">
        <v>1090</v>
      </c>
      <c r="F135" s="73">
        <f aca="true" t="shared" si="13" ref="F135:F160">E135*1.1</f>
        <v>1199</v>
      </c>
      <c r="G135" s="24">
        <v>1176</v>
      </c>
      <c r="H135" s="24">
        <v>1140</v>
      </c>
      <c r="I135" s="24">
        <v>1080</v>
      </c>
      <c r="J135" s="25">
        <v>26.7</v>
      </c>
      <c r="K135" s="26"/>
      <c r="L135" s="26"/>
      <c r="M135" s="26"/>
      <c r="N135" s="26"/>
    </row>
    <row r="136" spans="2:14" ht="38.25">
      <c r="B136" s="72" t="s">
        <v>576</v>
      </c>
      <c r="C136" s="23" t="s">
        <v>574</v>
      </c>
      <c r="D136" s="90" t="s">
        <v>481</v>
      </c>
      <c r="E136" s="24">
        <v>1750</v>
      </c>
      <c r="F136" s="73">
        <f t="shared" si="13"/>
        <v>1925.0000000000002</v>
      </c>
      <c r="G136" s="24">
        <f>F136-F136*0.02</f>
        <v>1886.5000000000002</v>
      </c>
      <c r="H136" s="24">
        <f>F136-F136*0.05</f>
        <v>1828.7500000000002</v>
      </c>
      <c r="I136" s="24">
        <f>F136-F136*0.1</f>
        <v>1732.5000000000002</v>
      </c>
      <c r="J136" s="25">
        <v>16</v>
      </c>
      <c r="K136" s="26"/>
      <c r="L136" s="26"/>
      <c r="M136" s="26"/>
      <c r="N136" s="26"/>
    </row>
    <row r="137" spans="2:14" ht="25.5">
      <c r="B137" s="72" t="s">
        <v>482</v>
      </c>
      <c r="C137" s="23" t="s">
        <v>574</v>
      </c>
      <c r="D137" s="90" t="s">
        <v>467</v>
      </c>
      <c r="E137" s="24">
        <v>1160</v>
      </c>
      <c r="F137" s="73">
        <f t="shared" si="13"/>
        <v>1276</v>
      </c>
      <c r="G137" s="24">
        <v>1251</v>
      </c>
      <c r="H137" s="24">
        <v>1213</v>
      </c>
      <c r="I137" s="24">
        <v>1149</v>
      </c>
      <c r="J137" s="25">
        <v>25</v>
      </c>
      <c r="K137" s="26"/>
      <c r="L137" s="26"/>
      <c r="M137" s="26"/>
      <c r="N137" s="26"/>
    </row>
    <row r="138" spans="2:14" ht="25.5">
      <c r="B138" s="72" t="s">
        <v>483</v>
      </c>
      <c r="C138" s="23" t="s">
        <v>574</v>
      </c>
      <c r="D138" s="90" t="s">
        <v>471</v>
      </c>
      <c r="E138" s="24">
        <v>1250</v>
      </c>
      <c r="F138" s="73">
        <f t="shared" si="13"/>
        <v>1375</v>
      </c>
      <c r="G138" s="24">
        <f>F138-F138*0.02</f>
        <v>1347.5</v>
      </c>
      <c r="H138" s="24">
        <v>1307</v>
      </c>
      <c r="I138" s="24">
        <f>F138-F138*0.1</f>
        <v>1237.5</v>
      </c>
      <c r="J138" s="25">
        <v>27.4</v>
      </c>
      <c r="K138" s="26"/>
      <c r="L138" s="26"/>
      <c r="M138" s="26"/>
      <c r="N138" s="26"/>
    </row>
    <row r="139" spans="2:14" ht="25.5">
      <c r="B139" s="72" t="s">
        <v>484</v>
      </c>
      <c r="C139" s="23" t="s">
        <v>574</v>
      </c>
      <c r="D139" s="90" t="s">
        <v>473</v>
      </c>
      <c r="E139" s="24">
        <v>1300</v>
      </c>
      <c r="F139" s="73">
        <f t="shared" si="13"/>
        <v>1430.0000000000002</v>
      </c>
      <c r="G139" s="24">
        <v>1402</v>
      </c>
      <c r="H139" s="24">
        <f>F139-F139*0.05</f>
        <v>1358.5000000000002</v>
      </c>
      <c r="I139" s="24">
        <f>F139-F139*0.1</f>
        <v>1287.0000000000002</v>
      </c>
      <c r="J139" s="25">
        <v>31.5</v>
      </c>
      <c r="L139" s="26"/>
      <c r="M139" s="26"/>
      <c r="N139" s="26"/>
    </row>
    <row r="140" spans="2:14" ht="25.5">
      <c r="B140" s="72" t="s">
        <v>485</v>
      </c>
      <c r="C140" s="23" t="s">
        <v>574</v>
      </c>
      <c r="D140" s="90" t="s">
        <v>475</v>
      </c>
      <c r="E140" s="24">
        <v>1400</v>
      </c>
      <c r="F140" s="73">
        <f t="shared" si="13"/>
        <v>1540.0000000000002</v>
      </c>
      <c r="G140" s="24">
        <v>1510</v>
      </c>
      <c r="H140" s="24">
        <f>F140-F140*0.05</f>
        <v>1463.0000000000002</v>
      </c>
      <c r="I140" s="24">
        <f>F140-F140*0.1</f>
        <v>1386.0000000000002</v>
      </c>
      <c r="J140" s="25">
        <v>36.7</v>
      </c>
      <c r="K140" s="26"/>
      <c r="L140" s="26"/>
      <c r="M140" s="26"/>
      <c r="N140" s="26"/>
    </row>
    <row r="141" spans="2:14" ht="25.5">
      <c r="B141" s="72" t="s">
        <v>486</v>
      </c>
      <c r="C141" s="23" t="s">
        <v>574</v>
      </c>
      <c r="D141" s="90" t="s">
        <v>471</v>
      </c>
      <c r="E141" s="24">
        <v>660</v>
      </c>
      <c r="F141" s="73">
        <f t="shared" si="13"/>
        <v>726.0000000000001</v>
      </c>
      <c r="G141" s="24">
        <v>712</v>
      </c>
      <c r="H141" s="24">
        <f>F141-F141*0.05</f>
        <v>689.7000000000002</v>
      </c>
      <c r="I141" s="24">
        <v>654</v>
      </c>
      <c r="J141" s="25">
        <v>19</v>
      </c>
      <c r="L141" s="26"/>
      <c r="M141" s="26"/>
      <c r="N141" s="26"/>
    </row>
    <row r="142" spans="2:14" ht="25.5">
      <c r="B142" s="72" t="s">
        <v>487</v>
      </c>
      <c r="C142" s="23" t="s">
        <v>574</v>
      </c>
      <c r="D142" s="90" t="s">
        <v>473</v>
      </c>
      <c r="E142" s="24">
        <v>730</v>
      </c>
      <c r="F142" s="73">
        <f t="shared" si="13"/>
        <v>803.0000000000001</v>
      </c>
      <c r="G142" s="24">
        <f>F142-F142*0.02</f>
        <v>786.94</v>
      </c>
      <c r="H142" s="24">
        <f>F142-F142*0.05</f>
        <v>762.8500000000001</v>
      </c>
      <c r="I142" s="24">
        <f>F142-F142*0.1</f>
        <v>722.7</v>
      </c>
      <c r="J142" s="25">
        <v>20.6</v>
      </c>
      <c r="K142" s="26"/>
      <c r="L142" s="26"/>
      <c r="M142" s="26"/>
      <c r="N142" s="26"/>
    </row>
    <row r="143" spans="2:14" ht="25.5">
      <c r="B143" s="72" t="s">
        <v>488</v>
      </c>
      <c r="C143" s="23" t="s">
        <v>574</v>
      </c>
      <c r="D143" s="90" t="s">
        <v>475</v>
      </c>
      <c r="E143" s="24">
        <v>830</v>
      </c>
      <c r="F143" s="73">
        <f t="shared" si="13"/>
        <v>913.0000000000001</v>
      </c>
      <c r="G143" s="24">
        <f>F143-F143*0.02</f>
        <v>894.7400000000001</v>
      </c>
      <c r="H143" s="24">
        <v>868</v>
      </c>
      <c r="I143" s="24">
        <f>F143-F143*0.1</f>
        <v>821.7</v>
      </c>
      <c r="J143" s="25">
        <v>24</v>
      </c>
      <c r="K143" s="26"/>
      <c r="L143" s="26"/>
      <c r="M143" s="26"/>
      <c r="N143" s="26"/>
    </row>
    <row r="144" spans="2:14" ht="25.5">
      <c r="B144" s="72" t="s">
        <v>577</v>
      </c>
      <c r="C144" s="23" t="s">
        <v>574</v>
      </c>
      <c r="D144" s="90" t="s">
        <v>473</v>
      </c>
      <c r="E144" s="24">
        <v>730</v>
      </c>
      <c r="F144" s="73">
        <f t="shared" si="13"/>
        <v>803.0000000000001</v>
      </c>
      <c r="G144" s="24">
        <f>F144-F144*0.02</f>
        <v>786.94</v>
      </c>
      <c r="H144" s="24">
        <f>F144-F144*0.05</f>
        <v>762.8500000000001</v>
      </c>
      <c r="I144" s="24">
        <f>F144-F144*0.1</f>
        <v>722.7</v>
      </c>
      <c r="J144" s="25">
        <v>21.6</v>
      </c>
      <c r="K144" s="26"/>
      <c r="L144" s="26"/>
      <c r="M144" s="26"/>
      <c r="N144" s="26"/>
    </row>
    <row r="145" spans="2:14" ht="38.25">
      <c r="B145" s="74" t="s">
        <v>578</v>
      </c>
      <c r="C145" s="23" t="s">
        <v>574</v>
      </c>
      <c r="D145" s="90" t="s">
        <v>492</v>
      </c>
      <c r="E145" s="24">
        <v>1210</v>
      </c>
      <c r="F145" s="73">
        <f t="shared" si="13"/>
        <v>1331</v>
      </c>
      <c r="G145" s="24">
        <v>1305</v>
      </c>
      <c r="H145" s="24">
        <v>1265</v>
      </c>
      <c r="I145" s="24">
        <f>F145-F145*0.1</f>
        <v>1197.9</v>
      </c>
      <c r="J145" s="25">
        <v>35.6</v>
      </c>
      <c r="K145" s="26"/>
      <c r="L145" s="26"/>
      <c r="M145" s="26"/>
      <c r="N145" s="26"/>
    </row>
    <row r="146" spans="2:14" ht="25.5">
      <c r="B146" s="74" t="s">
        <v>579</v>
      </c>
      <c r="C146" s="23" t="s">
        <v>574</v>
      </c>
      <c r="D146" s="90" t="s">
        <v>495</v>
      </c>
      <c r="E146" s="24">
        <v>430</v>
      </c>
      <c r="F146" s="73">
        <f t="shared" si="13"/>
        <v>473.00000000000006</v>
      </c>
      <c r="G146" s="24">
        <f>F146-F146*0.02</f>
        <v>463.5400000000001</v>
      </c>
      <c r="H146" s="24">
        <v>450</v>
      </c>
      <c r="I146" s="24">
        <f>F146-F146*0.1</f>
        <v>425.70000000000005</v>
      </c>
      <c r="J146" s="25">
        <v>9.8</v>
      </c>
      <c r="K146" s="26"/>
      <c r="L146" s="26"/>
      <c r="M146" s="26"/>
      <c r="N146" s="26"/>
    </row>
    <row r="147" spans="2:14" ht="25.5">
      <c r="B147" s="72" t="s">
        <v>580</v>
      </c>
      <c r="C147" s="23" t="s">
        <v>574</v>
      </c>
      <c r="D147" s="90" t="s">
        <v>497</v>
      </c>
      <c r="E147" s="24">
        <v>475</v>
      </c>
      <c r="F147" s="73">
        <f t="shared" si="13"/>
        <v>522.5</v>
      </c>
      <c r="G147" s="24">
        <v>513</v>
      </c>
      <c r="H147" s="24">
        <v>497</v>
      </c>
      <c r="I147" s="24">
        <v>470</v>
      </c>
      <c r="J147" s="25">
        <v>11.1</v>
      </c>
      <c r="K147" s="26"/>
      <c r="L147" s="26"/>
      <c r="M147" s="26"/>
      <c r="N147" s="26"/>
    </row>
    <row r="148" spans="2:14" ht="25.5">
      <c r="B148" s="72" t="s">
        <v>581</v>
      </c>
      <c r="C148" s="23" t="s">
        <v>574</v>
      </c>
      <c r="D148" s="90" t="s">
        <v>499</v>
      </c>
      <c r="E148" s="73">
        <v>490</v>
      </c>
      <c r="F148" s="73">
        <f t="shared" si="13"/>
        <v>539</v>
      </c>
      <c r="G148" s="24">
        <v>529</v>
      </c>
      <c r="H148" s="24">
        <v>513</v>
      </c>
      <c r="I148" s="24">
        <v>486</v>
      </c>
      <c r="J148" s="25">
        <v>11.7</v>
      </c>
      <c r="K148" s="26"/>
      <c r="L148" s="26"/>
      <c r="M148" s="26"/>
      <c r="N148" s="26"/>
    </row>
    <row r="149" spans="2:14" ht="25.5">
      <c r="B149" s="72" t="s">
        <v>582</v>
      </c>
      <c r="C149" s="23" t="s">
        <v>574</v>
      </c>
      <c r="D149" s="90" t="s">
        <v>501</v>
      </c>
      <c r="E149" s="24">
        <v>510</v>
      </c>
      <c r="F149" s="73">
        <f t="shared" si="13"/>
        <v>561</v>
      </c>
      <c r="G149" s="24">
        <f>F149-F149*0.02</f>
        <v>549.78</v>
      </c>
      <c r="H149" s="24">
        <f>F149-F149*0.05</f>
        <v>532.95</v>
      </c>
      <c r="I149" s="24">
        <f>F149-F149*0.1</f>
        <v>504.9</v>
      </c>
      <c r="J149" s="25">
        <v>12.3</v>
      </c>
      <c r="K149" s="26"/>
      <c r="L149" s="26"/>
      <c r="M149" s="26"/>
      <c r="N149" s="26"/>
    </row>
    <row r="150" spans="2:14" ht="25.5">
      <c r="B150" s="72" t="s">
        <v>583</v>
      </c>
      <c r="C150" s="23" t="s">
        <v>574</v>
      </c>
      <c r="D150" s="90" t="s">
        <v>503</v>
      </c>
      <c r="E150" s="24">
        <v>585</v>
      </c>
      <c r="F150" s="73">
        <f t="shared" si="13"/>
        <v>643.5</v>
      </c>
      <c r="G150" s="24">
        <v>631</v>
      </c>
      <c r="H150" s="24">
        <v>612</v>
      </c>
      <c r="I150" s="24">
        <v>580</v>
      </c>
      <c r="J150" s="25">
        <v>13.6</v>
      </c>
      <c r="K150" s="26"/>
      <c r="L150" s="26"/>
      <c r="M150" s="26"/>
      <c r="N150" s="26"/>
    </row>
    <row r="151" spans="2:14" ht="25.5">
      <c r="B151" s="72" t="s">
        <v>584</v>
      </c>
      <c r="C151" s="23" t="s">
        <v>574</v>
      </c>
      <c r="D151" s="90" t="s">
        <v>505</v>
      </c>
      <c r="E151" s="24">
        <v>650</v>
      </c>
      <c r="F151" s="73">
        <f t="shared" si="13"/>
        <v>715.0000000000001</v>
      </c>
      <c r="G151" s="24">
        <f>F151-F151*0.02</f>
        <v>700.7000000000002</v>
      </c>
      <c r="H151" s="24">
        <v>680</v>
      </c>
      <c r="I151" s="24">
        <f>F151-F151*0.1</f>
        <v>643.5000000000001</v>
      </c>
      <c r="J151" s="25">
        <v>16</v>
      </c>
      <c r="K151" s="26"/>
      <c r="L151" s="26"/>
      <c r="M151" s="26"/>
      <c r="N151" s="26"/>
    </row>
    <row r="152" spans="2:14" ht="38.25">
      <c r="B152" s="72" t="s">
        <v>585</v>
      </c>
      <c r="C152" s="23" t="s">
        <v>574</v>
      </c>
      <c r="D152" s="90" t="s">
        <v>507</v>
      </c>
      <c r="E152" s="24">
        <v>410</v>
      </c>
      <c r="F152" s="73">
        <f t="shared" si="13"/>
        <v>451.00000000000006</v>
      </c>
      <c r="G152" s="24">
        <f>F152-F152*0.02</f>
        <v>441.9800000000001</v>
      </c>
      <c r="H152" s="24">
        <v>429</v>
      </c>
      <c r="I152" s="24">
        <f>F152-F152*0.1</f>
        <v>405.90000000000003</v>
      </c>
      <c r="J152" s="25">
        <v>7.2</v>
      </c>
      <c r="K152" s="26"/>
      <c r="L152" s="26"/>
      <c r="M152" s="26"/>
      <c r="N152" s="26"/>
    </row>
    <row r="153" spans="2:14" ht="38.25">
      <c r="B153" s="72" t="s">
        <v>586</v>
      </c>
      <c r="C153" s="23" t="s">
        <v>574</v>
      </c>
      <c r="D153" s="90" t="s">
        <v>510</v>
      </c>
      <c r="E153" s="24">
        <v>540</v>
      </c>
      <c r="F153" s="73">
        <f t="shared" si="13"/>
        <v>594</v>
      </c>
      <c r="G153" s="24">
        <v>583</v>
      </c>
      <c r="H153" s="24">
        <v>565</v>
      </c>
      <c r="I153" s="24">
        <f>F153-F153*0.1</f>
        <v>534.6</v>
      </c>
      <c r="J153" s="25">
        <v>9.5</v>
      </c>
      <c r="K153" s="26"/>
      <c r="L153" s="26"/>
      <c r="M153" s="26"/>
      <c r="N153" s="26"/>
    </row>
    <row r="154" spans="2:14" ht="38.25">
      <c r="B154" s="72" t="s">
        <v>587</v>
      </c>
      <c r="C154" s="23" t="s">
        <v>574</v>
      </c>
      <c r="D154" s="90" t="s">
        <v>519</v>
      </c>
      <c r="E154" s="24">
        <v>510</v>
      </c>
      <c r="F154" s="73">
        <f t="shared" si="13"/>
        <v>561</v>
      </c>
      <c r="G154" s="24">
        <f>F154-F154*0.02</f>
        <v>549.78</v>
      </c>
      <c r="H154" s="24">
        <f>F154-F154*0.05</f>
        <v>532.95</v>
      </c>
      <c r="I154" s="24">
        <f>F154-F154*0.1</f>
        <v>504.9</v>
      </c>
      <c r="J154" s="25">
        <v>12.4</v>
      </c>
      <c r="K154" s="26"/>
      <c r="L154" s="26"/>
      <c r="M154" s="26"/>
      <c r="N154" s="26"/>
    </row>
    <row r="155" spans="2:14" ht="38.25">
      <c r="B155" s="72" t="s">
        <v>588</v>
      </c>
      <c r="C155" s="23" t="s">
        <v>574</v>
      </c>
      <c r="D155" s="90" t="s">
        <v>522</v>
      </c>
      <c r="E155" s="24">
        <v>580</v>
      </c>
      <c r="F155" s="73">
        <f t="shared" si="13"/>
        <v>638</v>
      </c>
      <c r="G155" s="24">
        <v>626</v>
      </c>
      <c r="H155" s="24">
        <v>607</v>
      </c>
      <c r="I155" s="24">
        <v>575</v>
      </c>
      <c r="J155" s="25">
        <v>14</v>
      </c>
      <c r="K155" s="26"/>
      <c r="L155" s="26"/>
      <c r="M155" s="26"/>
      <c r="N155" s="26"/>
    </row>
    <row r="156" spans="2:14" ht="38.25">
      <c r="B156" s="72" t="s">
        <v>589</v>
      </c>
      <c r="C156" s="23" t="s">
        <v>574</v>
      </c>
      <c r="D156" s="90" t="s">
        <v>524</v>
      </c>
      <c r="E156" s="24">
        <v>610</v>
      </c>
      <c r="F156" s="73">
        <f t="shared" si="13"/>
        <v>671</v>
      </c>
      <c r="G156" s="24">
        <f>F156-F156*0.02</f>
        <v>657.58</v>
      </c>
      <c r="H156" s="24">
        <v>638</v>
      </c>
      <c r="I156" s="24">
        <f>F156-F156*0.1</f>
        <v>603.9</v>
      </c>
      <c r="J156" s="25">
        <v>15.2</v>
      </c>
      <c r="K156" s="26"/>
      <c r="L156" s="26"/>
      <c r="M156" s="26"/>
      <c r="N156" s="26"/>
    </row>
    <row r="157" spans="2:14" ht="38.25">
      <c r="B157" s="72" t="s">
        <v>590</v>
      </c>
      <c r="C157" s="23" t="s">
        <v>574</v>
      </c>
      <c r="D157" s="90" t="s">
        <v>527</v>
      </c>
      <c r="E157" s="24">
        <v>630</v>
      </c>
      <c r="F157" s="73">
        <f t="shared" si="13"/>
        <v>693</v>
      </c>
      <c r="G157" s="24">
        <v>680</v>
      </c>
      <c r="H157" s="24">
        <v>659</v>
      </c>
      <c r="I157" s="24">
        <f>F157-F157*0.1</f>
        <v>623.7</v>
      </c>
      <c r="J157" s="25">
        <v>16</v>
      </c>
      <c r="K157" s="26"/>
      <c r="L157" s="26"/>
      <c r="M157" s="26"/>
      <c r="N157" s="26"/>
    </row>
    <row r="158" spans="2:14" ht="38.25">
      <c r="B158" s="72" t="s">
        <v>591</v>
      </c>
      <c r="C158" s="23" t="s">
        <v>574</v>
      </c>
      <c r="D158" s="90" t="s">
        <v>530</v>
      </c>
      <c r="E158" s="24">
        <v>690</v>
      </c>
      <c r="F158" s="73">
        <f t="shared" si="13"/>
        <v>759.0000000000001</v>
      </c>
      <c r="G158" s="24">
        <f>F158-F158*0.02</f>
        <v>743.8200000000002</v>
      </c>
      <c r="H158" s="24">
        <v>722</v>
      </c>
      <c r="I158" s="24">
        <v>684</v>
      </c>
      <c r="J158" s="25">
        <v>17.8</v>
      </c>
      <c r="L158" s="26"/>
      <c r="M158" s="26"/>
      <c r="N158" s="26"/>
    </row>
    <row r="159" spans="2:14" ht="38.25">
      <c r="B159" s="72" t="s">
        <v>592</v>
      </c>
      <c r="C159" s="23" t="s">
        <v>574</v>
      </c>
      <c r="D159" s="90" t="s">
        <v>533</v>
      </c>
      <c r="E159" s="24">
        <v>780</v>
      </c>
      <c r="F159" s="73">
        <f t="shared" si="13"/>
        <v>858.0000000000001</v>
      </c>
      <c r="G159" s="24">
        <f>F159-F159*0.02</f>
        <v>840.8400000000001</v>
      </c>
      <c r="H159" s="24">
        <v>816</v>
      </c>
      <c r="I159" s="24">
        <v>773</v>
      </c>
      <c r="J159" s="25">
        <v>21.1</v>
      </c>
      <c r="K159" s="26"/>
      <c r="L159" s="26"/>
      <c r="M159" s="26"/>
      <c r="N159" s="26"/>
    </row>
    <row r="160" spans="2:14" ht="38.25">
      <c r="B160" s="72" t="s">
        <v>593</v>
      </c>
      <c r="C160" s="23" t="s">
        <v>574</v>
      </c>
      <c r="D160" s="90" t="s">
        <v>550</v>
      </c>
      <c r="E160" s="24">
        <v>1100</v>
      </c>
      <c r="F160" s="73">
        <f t="shared" si="13"/>
        <v>1210</v>
      </c>
      <c r="G160" s="24">
        <f>F160-F160*0.02</f>
        <v>1185.8</v>
      </c>
      <c r="H160" s="24">
        <f>F160-F160*0.05</f>
        <v>1149.5</v>
      </c>
      <c r="I160" s="24">
        <f>F160-F160*0.1</f>
        <v>1089</v>
      </c>
      <c r="J160" s="25">
        <v>30.1</v>
      </c>
      <c r="L160" s="26"/>
      <c r="M160" s="26"/>
      <c r="N160" s="26"/>
    </row>
    <row r="161" spans="2:14" ht="38.25">
      <c r="B161" s="72" t="s">
        <v>594</v>
      </c>
      <c r="C161" s="23" t="s">
        <v>574</v>
      </c>
      <c r="D161" s="90" t="s">
        <v>546</v>
      </c>
      <c r="E161" s="24">
        <v>1001</v>
      </c>
      <c r="F161" s="73">
        <v>1102</v>
      </c>
      <c r="G161" s="24">
        <f>F161-F161*0.02</f>
        <v>1079.96</v>
      </c>
      <c r="H161" s="24">
        <f>F161-F161*0.05</f>
        <v>1046.9</v>
      </c>
      <c r="I161" s="24">
        <f>F161-F161*0.1</f>
        <v>991.8</v>
      </c>
      <c r="J161" s="25">
        <v>22.8</v>
      </c>
      <c r="K161" s="26"/>
      <c r="L161" s="26"/>
      <c r="M161" s="26"/>
      <c r="N161" s="26"/>
    </row>
    <row r="162" spans="2:14" ht="38.25">
      <c r="B162" s="72" t="s">
        <v>595</v>
      </c>
      <c r="C162" s="23" t="s">
        <v>574</v>
      </c>
      <c r="D162" s="90" t="s">
        <v>554</v>
      </c>
      <c r="E162" s="24"/>
      <c r="F162" s="73">
        <v>550</v>
      </c>
      <c r="G162" s="24">
        <f>F162-F162*0.02</f>
        <v>539</v>
      </c>
      <c r="H162" s="24">
        <f>F162-F162*0.05</f>
        <v>522.5</v>
      </c>
      <c r="I162" s="24">
        <f>F162-F162*0.1</f>
        <v>495</v>
      </c>
      <c r="J162" s="25">
        <v>8.1</v>
      </c>
      <c r="K162" s="26"/>
      <c r="L162" s="26"/>
      <c r="M162" s="26"/>
      <c r="N162" s="26"/>
    </row>
    <row r="163" spans="2:14" ht="38.25">
      <c r="B163" s="72" t="s">
        <v>596</v>
      </c>
      <c r="C163" s="23" t="s">
        <v>574</v>
      </c>
      <c r="D163" s="90" t="s">
        <v>557</v>
      </c>
      <c r="E163" s="24">
        <v>540</v>
      </c>
      <c r="F163" s="73">
        <f aca="true" t="shared" si="14" ref="F163:F185">E163*1.1</f>
        <v>594</v>
      </c>
      <c r="G163" s="24">
        <v>583</v>
      </c>
      <c r="H163" s="24">
        <v>565</v>
      </c>
      <c r="I163" s="24">
        <f>F163-F163*0.1</f>
        <v>534.6</v>
      </c>
      <c r="J163" s="25">
        <v>8.1</v>
      </c>
      <c r="K163" s="26"/>
      <c r="L163" s="26"/>
      <c r="M163" s="26"/>
      <c r="N163" s="26"/>
    </row>
    <row r="164" spans="2:14" ht="38.25">
      <c r="B164" s="72" t="s">
        <v>597</v>
      </c>
      <c r="C164" s="23" t="s">
        <v>574</v>
      </c>
      <c r="D164" s="90" t="s">
        <v>559</v>
      </c>
      <c r="E164" s="24">
        <v>590</v>
      </c>
      <c r="F164" s="73">
        <f t="shared" si="14"/>
        <v>649</v>
      </c>
      <c r="G164" s="24">
        <v>637</v>
      </c>
      <c r="H164" s="24">
        <f>F164-F164*0.05</f>
        <v>616.55</v>
      </c>
      <c r="I164" s="24">
        <v>585</v>
      </c>
      <c r="J164" s="25">
        <v>9.8</v>
      </c>
      <c r="K164" s="26"/>
      <c r="L164" s="26"/>
      <c r="M164" s="26"/>
      <c r="N164" s="26"/>
    </row>
    <row r="165" spans="2:14" ht="25.5">
      <c r="B165" s="72" t="s">
        <v>598</v>
      </c>
      <c r="C165" s="23" t="s">
        <v>574</v>
      </c>
      <c r="D165" s="90" t="s">
        <v>565</v>
      </c>
      <c r="E165" s="24">
        <v>1760</v>
      </c>
      <c r="F165" s="73">
        <f t="shared" si="14"/>
        <v>1936.0000000000002</v>
      </c>
      <c r="G165" s="24">
        <v>1898</v>
      </c>
      <c r="H165" s="24">
        <v>1840</v>
      </c>
      <c r="I165" s="24">
        <v>1743</v>
      </c>
      <c r="J165" s="25">
        <v>58</v>
      </c>
      <c r="K165" s="26"/>
      <c r="L165" s="26"/>
      <c r="M165" s="26"/>
      <c r="N165" s="26"/>
    </row>
    <row r="166" spans="2:14" ht="25.5">
      <c r="B166" s="72" t="s">
        <v>599</v>
      </c>
      <c r="C166" s="23" t="s">
        <v>574</v>
      </c>
      <c r="D166" s="90" t="s">
        <v>569</v>
      </c>
      <c r="E166" s="24">
        <v>1350</v>
      </c>
      <c r="F166" s="73">
        <f t="shared" si="14"/>
        <v>1485.0000000000002</v>
      </c>
      <c r="G166" s="24">
        <v>1456</v>
      </c>
      <c r="H166" s="24">
        <f>F166-F166*0.05</f>
        <v>1410.7500000000002</v>
      </c>
      <c r="I166" s="24">
        <f>F166-F166*0.1</f>
        <v>1336.5000000000002</v>
      </c>
      <c r="J166" s="25">
        <v>38</v>
      </c>
      <c r="K166" s="26"/>
      <c r="L166" s="26"/>
      <c r="M166" s="26"/>
      <c r="N166" s="26"/>
    </row>
    <row r="167" spans="2:14" ht="38.25">
      <c r="B167" s="72" t="s">
        <v>600</v>
      </c>
      <c r="C167" s="23" t="s">
        <v>574</v>
      </c>
      <c r="D167" s="90" t="s">
        <v>572</v>
      </c>
      <c r="E167" s="24">
        <v>470</v>
      </c>
      <c r="F167" s="73">
        <f t="shared" si="14"/>
        <v>517</v>
      </c>
      <c r="G167" s="24">
        <f>F167-F167*0.02</f>
        <v>506.66</v>
      </c>
      <c r="H167" s="24">
        <v>492</v>
      </c>
      <c r="I167" s="24">
        <v>466</v>
      </c>
      <c r="J167" s="25">
        <v>11.2</v>
      </c>
      <c r="K167" s="26"/>
      <c r="L167" s="26"/>
      <c r="M167" s="26"/>
      <c r="N167" s="26"/>
    </row>
    <row r="168" spans="2:14" ht="25.5">
      <c r="B168" s="72" t="s">
        <v>601</v>
      </c>
      <c r="C168" s="23" t="s">
        <v>574</v>
      </c>
      <c r="D168" s="90" t="s">
        <v>565</v>
      </c>
      <c r="E168" s="24">
        <v>2200</v>
      </c>
      <c r="F168" s="73">
        <f t="shared" si="14"/>
        <v>2420</v>
      </c>
      <c r="G168" s="24">
        <f>F168-F168*0.02</f>
        <v>2371.6</v>
      </c>
      <c r="H168" s="24">
        <f>F168-F168*0.05</f>
        <v>2299</v>
      </c>
      <c r="I168" s="24">
        <f>F168-F168*0.1</f>
        <v>2178</v>
      </c>
      <c r="J168" s="25">
        <v>66.3</v>
      </c>
      <c r="K168" s="26"/>
      <c r="L168" s="26"/>
      <c r="M168" s="26"/>
      <c r="N168" s="26"/>
    </row>
    <row r="169" spans="2:14" ht="25.5">
      <c r="B169" s="72" t="s">
        <v>602</v>
      </c>
      <c r="C169" s="23" t="s">
        <v>574</v>
      </c>
      <c r="D169" s="90" t="s">
        <v>603</v>
      </c>
      <c r="E169" s="24">
        <v>440</v>
      </c>
      <c r="F169" s="73">
        <f t="shared" si="14"/>
        <v>484.00000000000006</v>
      </c>
      <c r="G169" s="24">
        <v>475</v>
      </c>
      <c r="H169" s="24">
        <f>F169-F169*0.05</f>
        <v>459.80000000000007</v>
      </c>
      <c r="I169" s="24">
        <f>F169-F169*0.1</f>
        <v>435.6</v>
      </c>
      <c r="J169" s="25">
        <v>2.3</v>
      </c>
      <c r="K169" s="26"/>
      <c r="L169" s="26"/>
      <c r="M169" s="26"/>
      <c r="N169" s="26"/>
    </row>
    <row r="170" spans="2:14" ht="25.5">
      <c r="B170" s="72" t="s">
        <v>604</v>
      </c>
      <c r="C170" s="23" t="s">
        <v>574</v>
      </c>
      <c r="D170" s="90" t="s">
        <v>605</v>
      </c>
      <c r="E170" s="24">
        <v>450</v>
      </c>
      <c r="F170" s="73">
        <f t="shared" si="14"/>
        <v>495.00000000000006</v>
      </c>
      <c r="G170" s="24">
        <v>486</v>
      </c>
      <c r="H170" s="24">
        <v>471</v>
      </c>
      <c r="I170" s="24">
        <f>F170-F170*0.1</f>
        <v>445.50000000000006</v>
      </c>
      <c r="J170" s="25">
        <v>2.8</v>
      </c>
      <c r="K170" s="26"/>
      <c r="L170" s="26"/>
      <c r="M170" s="26"/>
      <c r="N170" s="26"/>
    </row>
    <row r="171" spans="2:14" ht="25.5">
      <c r="B171" s="72" t="s">
        <v>606</v>
      </c>
      <c r="C171" s="23" t="s">
        <v>574</v>
      </c>
      <c r="D171" s="90" t="s">
        <v>607</v>
      </c>
      <c r="E171" s="24">
        <v>480</v>
      </c>
      <c r="F171" s="73">
        <f t="shared" si="14"/>
        <v>528</v>
      </c>
      <c r="G171" s="24">
        <v>518</v>
      </c>
      <c r="H171" s="24">
        <f>F171-F171*0.05</f>
        <v>501.6</v>
      </c>
      <c r="I171" s="24">
        <v>476</v>
      </c>
      <c r="J171" s="25">
        <v>3.7</v>
      </c>
      <c r="K171" s="26"/>
      <c r="L171" s="26"/>
      <c r="M171" s="26"/>
      <c r="N171" s="26"/>
    </row>
    <row r="172" spans="2:14" ht="18" customHeight="1">
      <c r="B172" s="148" t="s">
        <v>608</v>
      </c>
      <c r="C172" s="148"/>
      <c r="D172" s="148"/>
      <c r="E172" s="148"/>
      <c r="F172" s="148">
        <f t="shared" si="14"/>
        <v>0</v>
      </c>
      <c r="G172" s="148">
        <f>F172-F172*0.02</f>
        <v>0</v>
      </c>
      <c r="H172" s="148">
        <f>F172-F172*0.05</f>
        <v>0</v>
      </c>
      <c r="I172" s="148">
        <f>F172-F172*0.1</f>
        <v>0</v>
      </c>
      <c r="J172" s="148"/>
      <c r="K172" s="26"/>
      <c r="L172" s="26"/>
      <c r="M172" s="26"/>
      <c r="N172" s="26"/>
    </row>
    <row r="173" spans="2:14" ht="25.5">
      <c r="B173" s="72" t="s">
        <v>609</v>
      </c>
      <c r="C173" s="23" t="s">
        <v>610</v>
      </c>
      <c r="D173" s="90" t="s">
        <v>611</v>
      </c>
      <c r="E173" s="24">
        <v>250</v>
      </c>
      <c r="F173" s="73">
        <f t="shared" si="14"/>
        <v>275</v>
      </c>
      <c r="G173" s="24">
        <f>F173-F173*0.02</f>
        <v>269.5</v>
      </c>
      <c r="H173" s="24">
        <f>F173-F173*0.05</f>
        <v>261.25</v>
      </c>
      <c r="I173" s="24">
        <f>F173-F173*0.1</f>
        <v>247.5</v>
      </c>
      <c r="J173" s="25">
        <v>2.7</v>
      </c>
      <c r="K173" s="26"/>
      <c r="L173" s="26"/>
      <c r="M173" s="26"/>
      <c r="N173" s="26"/>
    </row>
    <row r="174" spans="2:14" ht="25.5">
      <c r="B174" s="72" t="s">
        <v>612</v>
      </c>
      <c r="C174" s="23" t="s">
        <v>610</v>
      </c>
      <c r="D174" s="90" t="s">
        <v>613</v>
      </c>
      <c r="E174" s="24">
        <v>290</v>
      </c>
      <c r="F174" s="73">
        <f t="shared" si="14"/>
        <v>319</v>
      </c>
      <c r="G174" s="24">
        <f>F174-F174*0.02</f>
        <v>312.62</v>
      </c>
      <c r="H174" s="24">
        <v>304</v>
      </c>
      <c r="I174" s="24">
        <v>288</v>
      </c>
      <c r="J174" s="25">
        <v>3.6</v>
      </c>
      <c r="K174" s="26"/>
      <c r="L174" s="26"/>
      <c r="M174" s="26"/>
      <c r="N174" s="26"/>
    </row>
    <row r="175" spans="2:14" ht="25.5">
      <c r="B175" s="74" t="s">
        <v>614</v>
      </c>
      <c r="C175" s="23" t="s">
        <v>610</v>
      </c>
      <c r="D175" s="92" t="s">
        <v>615</v>
      </c>
      <c r="E175" s="78">
        <v>300</v>
      </c>
      <c r="F175" s="73">
        <f t="shared" si="14"/>
        <v>330</v>
      </c>
      <c r="G175" s="24">
        <v>324</v>
      </c>
      <c r="H175" s="24">
        <f>F175-F175*0.05</f>
        <v>313.5</v>
      </c>
      <c r="I175" s="24">
        <f>F175-F175*0.1</f>
        <v>297</v>
      </c>
      <c r="J175" s="36">
        <v>4</v>
      </c>
      <c r="K175" s="26"/>
      <c r="L175" s="26"/>
      <c r="M175" s="26"/>
      <c r="N175" s="26"/>
    </row>
    <row r="176" spans="2:14" ht="25.5">
      <c r="B176" s="74" t="s">
        <v>616</v>
      </c>
      <c r="C176" s="23" t="s">
        <v>610</v>
      </c>
      <c r="D176" s="92" t="s">
        <v>617</v>
      </c>
      <c r="E176" s="78">
        <v>355</v>
      </c>
      <c r="F176" s="73">
        <f t="shared" si="14"/>
        <v>390.50000000000006</v>
      </c>
      <c r="G176" s="24">
        <v>384</v>
      </c>
      <c r="H176" s="24">
        <v>372</v>
      </c>
      <c r="I176" s="24">
        <v>352</v>
      </c>
      <c r="J176" s="36">
        <v>4.5</v>
      </c>
      <c r="K176" s="26"/>
      <c r="L176" s="26"/>
      <c r="M176" s="26"/>
      <c r="N176" s="26"/>
    </row>
    <row r="177" spans="2:14" ht="25.5">
      <c r="B177" s="74" t="s">
        <v>618</v>
      </c>
      <c r="C177" s="23" t="s">
        <v>610</v>
      </c>
      <c r="D177" s="92" t="s">
        <v>619</v>
      </c>
      <c r="E177" s="78">
        <v>420</v>
      </c>
      <c r="F177" s="73">
        <f t="shared" si="14"/>
        <v>462.00000000000006</v>
      </c>
      <c r="G177" s="24">
        <f>F177-F177*0.02</f>
        <v>452.76000000000005</v>
      </c>
      <c r="H177" s="24">
        <f>F177-F177*0.05</f>
        <v>438.90000000000003</v>
      </c>
      <c r="I177" s="24">
        <f>F177-F177*0.1</f>
        <v>415.80000000000007</v>
      </c>
      <c r="J177" s="36">
        <v>5.4</v>
      </c>
      <c r="K177" s="26"/>
      <c r="L177" s="26"/>
      <c r="M177" s="26"/>
      <c r="N177" s="26"/>
    </row>
    <row r="178" spans="2:14" ht="25.5">
      <c r="B178" s="74" t="s">
        <v>620</v>
      </c>
      <c r="C178" s="23" t="s">
        <v>610</v>
      </c>
      <c r="D178" s="92" t="s">
        <v>621</v>
      </c>
      <c r="E178" s="78">
        <v>530</v>
      </c>
      <c r="F178" s="73">
        <f t="shared" si="14"/>
        <v>583</v>
      </c>
      <c r="G178" s="24">
        <v>572</v>
      </c>
      <c r="H178" s="24">
        <f>F178-F178*0.05</f>
        <v>553.85</v>
      </c>
      <c r="I178" s="24">
        <f>F178-F178*0.1</f>
        <v>524.7</v>
      </c>
      <c r="J178" s="36">
        <v>6.3</v>
      </c>
      <c r="K178" s="26"/>
      <c r="L178" s="26"/>
      <c r="M178" s="26"/>
      <c r="N178" s="26"/>
    </row>
    <row r="179" spans="2:14" ht="25.5">
      <c r="B179" s="74" t="s">
        <v>622</v>
      </c>
      <c r="C179" s="23" t="s">
        <v>610</v>
      </c>
      <c r="D179" s="92" t="s">
        <v>623</v>
      </c>
      <c r="E179" s="78">
        <v>680</v>
      </c>
      <c r="F179" s="73">
        <f t="shared" si="14"/>
        <v>748.0000000000001</v>
      </c>
      <c r="G179" s="24">
        <v>734</v>
      </c>
      <c r="H179" s="24">
        <f>F179-F179*0.05</f>
        <v>710.6000000000001</v>
      </c>
      <c r="I179" s="24">
        <v>674</v>
      </c>
      <c r="J179" s="36">
        <v>9.5</v>
      </c>
      <c r="K179" s="26"/>
      <c r="L179" s="26"/>
      <c r="M179" s="26"/>
      <c r="N179" s="26"/>
    </row>
    <row r="180" spans="2:14" ht="25.5">
      <c r="B180" s="74" t="s">
        <v>624</v>
      </c>
      <c r="C180" s="23" t="s">
        <v>610</v>
      </c>
      <c r="D180" s="92" t="s">
        <v>613</v>
      </c>
      <c r="E180" s="78">
        <v>340</v>
      </c>
      <c r="F180" s="73">
        <f t="shared" si="14"/>
        <v>374.00000000000006</v>
      </c>
      <c r="G180" s="24">
        <f>F180-F180*0.02</f>
        <v>366.52000000000004</v>
      </c>
      <c r="H180" s="24">
        <v>356</v>
      </c>
      <c r="I180" s="24">
        <f>F180-F180*0.1</f>
        <v>336.6</v>
      </c>
      <c r="J180" s="36">
        <v>3.6</v>
      </c>
      <c r="K180" s="26"/>
      <c r="L180" s="26"/>
      <c r="M180" s="26"/>
      <c r="N180" s="26"/>
    </row>
    <row r="181" spans="2:14" ht="25.5">
      <c r="B181" s="74" t="s">
        <v>625</v>
      </c>
      <c r="C181" s="23" t="s">
        <v>610</v>
      </c>
      <c r="D181" s="92"/>
      <c r="E181" s="78">
        <v>1500</v>
      </c>
      <c r="F181" s="73">
        <f t="shared" si="14"/>
        <v>1650.0000000000002</v>
      </c>
      <c r="G181" s="24">
        <f>F181-F181*0.02</f>
        <v>1617.0000000000002</v>
      </c>
      <c r="H181" s="24">
        <f>F181-F181*0.05</f>
        <v>1567.5000000000002</v>
      </c>
      <c r="I181" s="24">
        <f>F181-F181*0.1</f>
        <v>1485.0000000000002</v>
      </c>
      <c r="J181" s="36">
        <v>12.2</v>
      </c>
      <c r="K181" s="26"/>
      <c r="L181" s="26"/>
      <c r="M181" s="26"/>
      <c r="N181" s="26"/>
    </row>
    <row r="182" spans="2:14" ht="25.5">
      <c r="B182" s="74" t="s">
        <v>626</v>
      </c>
      <c r="C182" s="23" t="s">
        <v>610</v>
      </c>
      <c r="D182" s="92" t="s">
        <v>627</v>
      </c>
      <c r="E182" s="78">
        <v>120</v>
      </c>
      <c r="F182" s="73">
        <f t="shared" si="14"/>
        <v>132</v>
      </c>
      <c r="G182" s="24">
        <v>130</v>
      </c>
      <c r="H182" s="24">
        <v>126</v>
      </c>
      <c r="I182" s="24">
        <f>F182-F182*0.1</f>
        <v>118.8</v>
      </c>
      <c r="J182" s="36">
        <v>1.4</v>
      </c>
      <c r="K182" s="26"/>
      <c r="L182" s="26"/>
      <c r="M182" s="26"/>
      <c r="N182" s="26"/>
    </row>
    <row r="183" spans="2:14" ht="25.5">
      <c r="B183" s="72" t="s">
        <v>628</v>
      </c>
      <c r="C183" s="23" t="s">
        <v>610</v>
      </c>
      <c r="D183" s="90" t="s">
        <v>629</v>
      </c>
      <c r="E183" s="24">
        <v>1500</v>
      </c>
      <c r="F183" s="73">
        <f t="shared" si="14"/>
        <v>1650.0000000000002</v>
      </c>
      <c r="G183" s="24">
        <f>F183-F183*0.02</f>
        <v>1617.0000000000002</v>
      </c>
      <c r="H183" s="24">
        <f>F183-F183*0.05</f>
        <v>1567.5000000000002</v>
      </c>
      <c r="I183" s="24">
        <f>F183-F183*0.1</f>
        <v>1485.0000000000002</v>
      </c>
      <c r="J183" s="25">
        <v>12.2</v>
      </c>
      <c r="K183" s="26"/>
      <c r="L183" s="26"/>
      <c r="M183" s="26"/>
      <c r="N183" s="26"/>
    </row>
    <row r="184" spans="2:14" ht="25.5">
      <c r="B184" s="72" t="s">
        <v>630</v>
      </c>
      <c r="C184" s="23" t="s">
        <v>610</v>
      </c>
      <c r="D184" s="90" t="s">
        <v>623</v>
      </c>
      <c r="E184" s="24">
        <v>720</v>
      </c>
      <c r="F184" s="73">
        <f t="shared" si="14"/>
        <v>792.0000000000001</v>
      </c>
      <c r="G184" s="24">
        <v>777</v>
      </c>
      <c r="H184" s="24">
        <v>753</v>
      </c>
      <c r="I184" s="24">
        <f>F184-F184*0.1</f>
        <v>712.8000000000001</v>
      </c>
      <c r="J184" s="25">
        <v>9.5</v>
      </c>
      <c r="K184" s="26"/>
      <c r="L184" s="26"/>
      <c r="M184" s="26"/>
      <c r="N184" s="26"/>
    </row>
    <row r="185" spans="2:14" ht="38.25">
      <c r="B185" s="72" t="s">
        <v>631</v>
      </c>
      <c r="C185" s="23" t="s">
        <v>610</v>
      </c>
      <c r="D185" s="90"/>
      <c r="E185" s="24">
        <v>715</v>
      </c>
      <c r="F185" s="73">
        <f t="shared" si="14"/>
        <v>786.5000000000001</v>
      </c>
      <c r="G185" s="24">
        <v>772</v>
      </c>
      <c r="H185" s="24">
        <v>748</v>
      </c>
      <c r="I185" s="24">
        <v>709</v>
      </c>
      <c r="J185" s="25"/>
      <c r="K185" s="26"/>
      <c r="L185" s="26"/>
      <c r="M185" s="26"/>
      <c r="N185" s="26"/>
    </row>
    <row r="186" spans="1:14" s="45" customFormat="1" ht="12.75">
      <c r="A186"/>
      <c r="B186" s="75"/>
      <c r="C186" s="54"/>
      <c r="D186" s="40"/>
      <c r="E186" s="41"/>
      <c r="F186" s="41"/>
      <c r="G186" s="42"/>
      <c r="H186" s="42"/>
      <c r="I186" s="42"/>
      <c r="J186" s="43"/>
      <c r="K186" s="44"/>
      <c r="L186" s="44"/>
      <c r="M186" s="44"/>
      <c r="N186" s="44"/>
    </row>
    <row r="187" spans="1:10" s="45" customFormat="1" ht="61.5" customHeight="1">
      <c r="A187"/>
      <c r="B187" s="149" t="s">
        <v>275</v>
      </c>
      <c r="C187" s="149"/>
      <c r="D187" s="149"/>
      <c r="E187" s="149"/>
      <c r="F187" s="149"/>
      <c r="G187" s="149"/>
      <c r="H187" s="149"/>
      <c r="I187" s="149"/>
      <c r="J187" s="149"/>
    </row>
    <row r="188" spans="1:19" s="45" customFormat="1" ht="12.75">
      <c r="A188"/>
      <c r="B188" s="93"/>
      <c r="C188" s="46"/>
      <c r="D188" s="48"/>
      <c r="E188" s="46"/>
      <c r="F188" s="46"/>
      <c r="G188" s="46"/>
      <c r="H188" s="46"/>
      <c r="I188" s="46"/>
      <c r="J188" s="49"/>
      <c r="K188" s="50"/>
      <c r="L188" s="50"/>
      <c r="M188" s="50"/>
      <c r="N188" s="50"/>
      <c r="O188" s="50"/>
      <c r="P188" s="51"/>
      <c r="Q188" s="51"/>
      <c r="R188" s="51"/>
      <c r="S188" s="51"/>
    </row>
    <row r="189" spans="1:10" s="45" customFormat="1" ht="12.75">
      <c r="A189"/>
      <c r="B189" s="94" t="s">
        <v>276</v>
      </c>
      <c r="C189" s="50"/>
      <c r="D189" s="53" t="s">
        <v>434</v>
      </c>
      <c r="E189" s="50"/>
      <c r="F189" s="50"/>
      <c r="G189" s="51"/>
      <c r="H189" s="54"/>
      <c r="I189" s="49"/>
      <c r="J189" s="49"/>
    </row>
    <row r="190" spans="2:10" ht="25.5">
      <c r="B190" s="94" t="s">
        <v>278</v>
      </c>
      <c r="C190" s="50"/>
      <c r="D190" s="50" t="s">
        <v>435</v>
      </c>
      <c r="E190" s="50"/>
      <c r="F190" s="50"/>
      <c r="G190" s="51"/>
      <c r="H190" s="55"/>
      <c r="I190" s="3"/>
      <c r="J190" s="3"/>
    </row>
    <row r="191" spans="2:8" ht="12.75">
      <c r="B191" s="95"/>
      <c r="C191" s="55"/>
      <c r="D191" s="57"/>
      <c r="E191" s="55"/>
      <c r="F191" s="55"/>
      <c r="G191" s="55"/>
      <c r="H191" s="55"/>
    </row>
    <row r="192" spans="2:8" ht="12.75">
      <c r="B192" s="96"/>
      <c r="C192" s="55"/>
      <c r="D192" s="57"/>
      <c r="E192" s="55"/>
      <c r="F192" s="55"/>
      <c r="G192" s="55"/>
      <c r="H192" s="55"/>
    </row>
  </sheetData>
  <sheetProtection selectLockedCells="1" selectUnlockedCells="1"/>
  <mergeCells count="7">
    <mergeCell ref="B187:J187"/>
    <mergeCell ref="B9:J9"/>
    <mergeCell ref="B10:J10"/>
    <mergeCell ref="B11:B12"/>
    <mergeCell ref="D11:D12"/>
    <mergeCell ref="B127:J127"/>
    <mergeCell ref="B172:J172"/>
  </mergeCells>
  <printOptions/>
  <pageMargins left="0.2798611111111111" right="0.3298611111111111" top="0.19652777777777777" bottom="0.1166666666666666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J126"/>
  <sheetViews>
    <sheetView zoomScalePageLayoutView="0" workbookViewId="0" topLeftCell="A13">
      <selection activeCell="F127" sqref="F127"/>
    </sheetView>
  </sheetViews>
  <sheetFormatPr defaultColWidth="11.57421875" defaultRowHeight="12.75"/>
  <cols>
    <col min="1" max="1" width="2.7109375" style="0" customWidth="1"/>
    <col min="2" max="2" width="0" style="0" hidden="1" customWidth="1"/>
    <col min="3" max="3" width="16.28125" style="0" customWidth="1"/>
    <col min="4" max="4" width="16.140625" style="0" customWidth="1"/>
    <col min="5" max="5" width="15.7109375" style="0" customWidth="1"/>
    <col min="6" max="6" width="9.28125" style="0" customWidth="1"/>
    <col min="7" max="7" width="9.421875" style="0" customWidth="1"/>
    <col min="8" max="8" width="8.57421875" style="0" customWidth="1"/>
    <col min="9" max="9" width="10.140625" style="0" customWidth="1"/>
  </cols>
  <sheetData>
    <row r="1" spans="3:8" ht="12.75">
      <c r="C1" s="6" t="s">
        <v>632</v>
      </c>
      <c r="D1" s="58"/>
      <c r="E1" s="2"/>
      <c r="F1" s="4"/>
      <c r="G1" s="7" t="s">
        <v>633</v>
      </c>
      <c r="H1" s="3"/>
    </row>
    <row r="2" spans="3:9" ht="12.75">
      <c r="C2" s="8" t="s">
        <v>634</v>
      </c>
      <c r="D2" s="58"/>
      <c r="E2" s="2"/>
      <c r="G2" s="8" t="s">
        <v>635</v>
      </c>
      <c r="I2" s="3"/>
    </row>
    <row r="3" spans="3:9" ht="12.75">
      <c r="C3" s="8" t="s">
        <v>636</v>
      </c>
      <c r="D3" s="58"/>
      <c r="E3" s="2"/>
      <c r="F3" s="4"/>
      <c r="G3" s="8" t="s">
        <v>637</v>
      </c>
      <c r="H3" s="4"/>
      <c r="I3" s="3"/>
    </row>
    <row r="4" spans="3:9" ht="12.75">
      <c r="C4" s="8" t="s">
        <v>638</v>
      </c>
      <c r="D4" s="9"/>
      <c r="E4" s="2"/>
      <c r="F4" s="4"/>
      <c r="H4" s="8" t="s">
        <v>639</v>
      </c>
      <c r="I4" s="3"/>
    </row>
    <row r="5" spans="3:9" ht="12.75">
      <c r="C5" s="6" t="s">
        <v>640</v>
      </c>
      <c r="D5" s="9"/>
      <c r="E5" s="2"/>
      <c r="F5" s="4"/>
      <c r="H5" s="8" t="s">
        <v>641</v>
      </c>
      <c r="I5" s="3"/>
    </row>
    <row r="6" spans="3:9" ht="12.75">
      <c r="C6" s="6" t="s">
        <v>642</v>
      </c>
      <c r="D6" s="9"/>
      <c r="E6" s="2"/>
      <c r="F6" s="4"/>
      <c r="G6" s="8" t="s">
        <v>643</v>
      </c>
      <c r="H6" s="4" t="s">
        <v>644</v>
      </c>
      <c r="I6" s="3"/>
    </row>
    <row r="7" spans="3:9" ht="7.5" customHeight="1">
      <c r="C7" s="6"/>
      <c r="D7" s="9"/>
      <c r="E7" s="2"/>
      <c r="F7" s="4"/>
      <c r="G7" s="8"/>
      <c r="H7" s="4"/>
      <c r="I7" s="3"/>
    </row>
    <row r="8" spans="3:10" ht="12.75" hidden="1">
      <c r="C8" s="86"/>
      <c r="D8" s="9"/>
      <c r="E8" s="2"/>
      <c r="F8" s="4"/>
      <c r="G8" s="4"/>
      <c r="H8" s="4"/>
      <c r="I8" s="4"/>
      <c r="J8" s="3"/>
    </row>
    <row r="9" spans="3:10" ht="17.25" customHeight="1">
      <c r="C9" s="153" t="s">
        <v>459</v>
      </c>
      <c r="D9" s="153"/>
      <c r="E9" s="153"/>
      <c r="F9" s="153"/>
      <c r="G9" s="153"/>
      <c r="H9" s="153"/>
      <c r="I9" s="153"/>
      <c r="J9" s="153"/>
    </row>
    <row r="10" spans="3:10" ht="18" customHeight="1">
      <c r="C10" s="154" t="s">
        <v>645</v>
      </c>
      <c r="D10" s="154"/>
      <c r="E10" s="154"/>
      <c r="F10" s="154"/>
      <c r="G10" s="154"/>
      <c r="H10" s="154"/>
      <c r="I10" s="154"/>
      <c r="J10" s="154"/>
    </row>
    <row r="11" spans="3:10" ht="21.75" customHeight="1">
      <c r="C11" s="152" t="s">
        <v>13</v>
      </c>
      <c r="D11" s="155" t="s">
        <v>14</v>
      </c>
      <c r="E11" s="141" t="s">
        <v>15</v>
      </c>
      <c r="F11" s="16" t="s">
        <v>461</v>
      </c>
      <c r="G11" s="17" t="s">
        <v>17</v>
      </c>
      <c r="H11" s="17" t="s">
        <v>18</v>
      </c>
      <c r="I11" s="17" t="s">
        <v>19</v>
      </c>
      <c r="J11" s="17" t="s">
        <v>20</v>
      </c>
    </row>
    <row r="12" spans="3:10" ht="12.75">
      <c r="C12" s="152"/>
      <c r="D12" s="155"/>
      <c r="E12" s="141"/>
      <c r="F12" s="19"/>
      <c r="G12" s="20">
        <v>0.02</v>
      </c>
      <c r="H12" s="20">
        <v>0.05</v>
      </c>
      <c r="I12" s="20">
        <v>0.1</v>
      </c>
      <c r="J12" s="20" t="s">
        <v>22</v>
      </c>
    </row>
    <row r="13" spans="3:10" ht="38.25">
      <c r="C13" s="72" t="s">
        <v>462</v>
      </c>
      <c r="D13" s="89" t="s">
        <v>646</v>
      </c>
      <c r="E13" s="90" t="s">
        <v>464</v>
      </c>
      <c r="F13" s="73">
        <v>460</v>
      </c>
      <c r="G13" s="24">
        <f aca="true" t="shared" si="0" ref="G13:G44">F13-F13*0.02</f>
        <v>450.8</v>
      </c>
      <c r="H13" s="24">
        <f aca="true" t="shared" si="1" ref="H13:H44">F13-F13*0.05</f>
        <v>437</v>
      </c>
      <c r="I13" s="24">
        <f aca="true" t="shared" si="2" ref="I13:I44">F13-F13*0.1</f>
        <v>414</v>
      </c>
      <c r="J13" s="25">
        <v>3.2</v>
      </c>
    </row>
    <row r="14" spans="3:10" ht="36">
      <c r="C14" s="72" t="s">
        <v>462</v>
      </c>
      <c r="D14" s="91" t="s">
        <v>647</v>
      </c>
      <c r="E14" s="90" t="s">
        <v>464</v>
      </c>
      <c r="F14" s="73">
        <v>550</v>
      </c>
      <c r="G14" s="24">
        <f t="shared" si="0"/>
        <v>539</v>
      </c>
      <c r="H14" s="24">
        <f t="shared" si="1"/>
        <v>522.5</v>
      </c>
      <c r="I14" s="24">
        <f t="shared" si="2"/>
        <v>495</v>
      </c>
      <c r="J14" s="25">
        <v>3.2</v>
      </c>
    </row>
    <row r="15" spans="3:10" ht="38.25">
      <c r="C15" s="72" t="s">
        <v>466</v>
      </c>
      <c r="D15" s="89" t="s">
        <v>646</v>
      </c>
      <c r="E15" s="90" t="s">
        <v>467</v>
      </c>
      <c r="F15" s="73">
        <v>540</v>
      </c>
      <c r="G15" s="24">
        <f t="shared" si="0"/>
        <v>529.2</v>
      </c>
      <c r="H15" s="24">
        <f t="shared" si="1"/>
        <v>513</v>
      </c>
      <c r="I15" s="24">
        <f t="shared" si="2"/>
        <v>486</v>
      </c>
      <c r="J15" s="25">
        <v>4.2</v>
      </c>
    </row>
    <row r="16" spans="3:10" ht="36">
      <c r="C16" s="72" t="s">
        <v>466</v>
      </c>
      <c r="D16" s="91" t="s">
        <v>647</v>
      </c>
      <c r="E16" s="90" t="s">
        <v>467</v>
      </c>
      <c r="F16" s="73">
        <v>615</v>
      </c>
      <c r="G16" s="24">
        <f t="shared" si="0"/>
        <v>602.7</v>
      </c>
      <c r="H16" s="24">
        <f t="shared" si="1"/>
        <v>584.25</v>
      </c>
      <c r="I16" s="24">
        <f t="shared" si="2"/>
        <v>553.5</v>
      </c>
      <c r="J16" s="25">
        <v>4.2</v>
      </c>
    </row>
    <row r="17" spans="3:10" ht="38.25">
      <c r="C17" s="72" t="s">
        <v>468</v>
      </c>
      <c r="D17" s="89" t="s">
        <v>646</v>
      </c>
      <c r="E17" s="90" t="s">
        <v>469</v>
      </c>
      <c r="F17" s="73">
        <v>580</v>
      </c>
      <c r="G17" s="24">
        <f t="shared" si="0"/>
        <v>568.4</v>
      </c>
      <c r="H17" s="24">
        <f t="shared" si="1"/>
        <v>551</v>
      </c>
      <c r="I17" s="24">
        <f t="shared" si="2"/>
        <v>522</v>
      </c>
      <c r="J17" s="25">
        <v>4.8</v>
      </c>
    </row>
    <row r="18" spans="3:10" ht="36">
      <c r="C18" s="72" t="s">
        <v>468</v>
      </c>
      <c r="D18" s="91" t="s">
        <v>647</v>
      </c>
      <c r="E18" s="90" t="s">
        <v>469</v>
      </c>
      <c r="F18" s="73">
        <v>660</v>
      </c>
      <c r="G18" s="24">
        <f t="shared" si="0"/>
        <v>646.8</v>
      </c>
      <c r="H18" s="24">
        <f t="shared" si="1"/>
        <v>627</v>
      </c>
      <c r="I18" s="24">
        <f t="shared" si="2"/>
        <v>594</v>
      </c>
      <c r="J18" s="25">
        <v>4.8</v>
      </c>
    </row>
    <row r="19" spans="3:10" ht="38.25">
      <c r="C19" s="72" t="s">
        <v>470</v>
      </c>
      <c r="D19" s="89" t="s">
        <v>646</v>
      </c>
      <c r="E19" s="90" t="s">
        <v>471</v>
      </c>
      <c r="F19" s="73">
        <v>630</v>
      </c>
      <c r="G19" s="24">
        <f t="shared" si="0"/>
        <v>617.4</v>
      </c>
      <c r="H19" s="24">
        <f t="shared" si="1"/>
        <v>598.5</v>
      </c>
      <c r="I19" s="24">
        <f t="shared" si="2"/>
        <v>567</v>
      </c>
      <c r="J19" s="25">
        <v>5.3</v>
      </c>
    </row>
    <row r="20" spans="3:10" ht="36">
      <c r="C20" s="72" t="s">
        <v>470</v>
      </c>
      <c r="D20" s="91" t="s">
        <v>647</v>
      </c>
      <c r="E20" s="90" t="s">
        <v>471</v>
      </c>
      <c r="F20" s="73">
        <v>695</v>
      </c>
      <c r="G20" s="24">
        <f t="shared" si="0"/>
        <v>681.1</v>
      </c>
      <c r="H20" s="24">
        <f t="shared" si="1"/>
        <v>660.25</v>
      </c>
      <c r="I20" s="24">
        <f t="shared" si="2"/>
        <v>625.5</v>
      </c>
      <c r="J20" s="25">
        <v>5.3</v>
      </c>
    </row>
    <row r="21" spans="3:10" ht="38.25">
      <c r="C21" s="72" t="s">
        <v>472</v>
      </c>
      <c r="D21" s="89" t="s">
        <v>646</v>
      </c>
      <c r="E21" s="90" t="s">
        <v>473</v>
      </c>
      <c r="F21" s="73">
        <v>830</v>
      </c>
      <c r="G21" s="24">
        <f t="shared" si="0"/>
        <v>813.4</v>
      </c>
      <c r="H21" s="24">
        <f t="shared" si="1"/>
        <v>788.5</v>
      </c>
      <c r="I21" s="24">
        <f t="shared" si="2"/>
        <v>747</v>
      </c>
      <c r="J21" s="25">
        <v>6.3</v>
      </c>
    </row>
    <row r="22" spans="3:10" ht="36">
      <c r="C22" s="72" t="s">
        <v>472</v>
      </c>
      <c r="D22" s="91" t="s">
        <v>647</v>
      </c>
      <c r="E22" s="90" t="s">
        <v>473</v>
      </c>
      <c r="F22" s="73">
        <v>940</v>
      </c>
      <c r="G22" s="24">
        <f t="shared" si="0"/>
        <v>921.2</v>
      </c>
      <c r="H22" s="24">
        <f t="shared" si="1"/>
        <v>893</v>
      </c>
      <c r="I22" s="24">
        <f t="shared" si="2"/>
        <v>846</v>
      </c>
      <c r="J22" s="25">
        <v>6.3</v>
      </c>
    </row>
    <row r="23" spans="3:10" ht="38.25">
      <c r="C23" s="72" t="s">
        <v>474</v>
      </c>
      <c r="D23" s="89" t="s">
        <v>646</v>
      </c>
      <c r="E23" s="90" t="s">
        <v>475</v>
      </c>
      <c r="F23" s="73">
        <v>1000</v>
      </c>
      <c r="G23" s="24">
        <f t="shared" si="0"/>
        <v>980</v>
      </c>
      <c r="H23" s="24">
        <f t="shared" si="1"/>
        <v>950</v>
      </c>
      <c r="I23" s="24">
        <f t="shared" si="2"/>
        <v>900</v>
      </c>
      <c r="J23" s="25">
        <v>8.5</v>
      </c>
    </row>
    <row r="24" spans="3:10" ht="36">
      <c r="C24" s="72" t="s">
        <v>474</v>
      </c>
      <c r="D24" s="91" t="s">
        <v>647</v>
      </c>
      <c r="E24" s="90" t="s">
        <v>475</v>
      </c>
      <c r="F24" s="73">
        <v>1145</v>
      </c>
      <c r="G24" s="24">
        <f t="shared" si="0"/>
        <v>1122.1</v>
      </c>
      <c r="H24" s="24">
        <f t="shared" si="1"/>
        <v>1087.75</v>
      </c>
      <c r="I24" s="24">
        <f t="shared" si="2"/>
        <v>1030.5</v>
      </c>
      <c r="J24" s="25">
        <v>8.5</v>
      </c>
    </row>
    <row r="25" spans="3:10" ht="38.25">
      <c r="C25" s="72" t="s">
        <v>476</v>
      </c>
      <c r="D25" s="89" t="s">
        <v>646</v>
      </c>
      <c r="E25" s="90" t="s">
        <v>477</v>
      </c>
      <c r="F25" s="73">
        <v>1250</v>
      </c>
      <c r="G25" s="24">
        <f t="shared" si="0"/>
        <v>1225</v>
      </c>
      <c r="H25" s="24">
        <f t="shared" si="1"/>
        <v>1187.5</v>
      </c>
      <c r="I25" s="24">
        <f t="shared" si="2"/>
        <v>1125</v>
      </c>
      <c r="J25" s="25">
        <v>8.1</v>
      </c>
    </row>
    <row r="26" spans="3:10" ht="36">
      <c r="C26" s="72" t="s">
        <v>476</v>
      </c>
      <c r="D26" s="91" t="s">
        <v>647</v>
      </c>
      <c r="E26" s="90" t="s">
        <v>477</v>
      </c>
      <c r="F26" s="73">
        <v>1320</v>
      </c>
      <c r="G26" s="24">
        <f t="shared" si="0"/>
        <v>1293.6</v>
      </c>
      <c r="H26" s="24">
        <f t="shared" si="1"/>
        <v>1254</v>
      </c>
      <c r="I26" s="24">
        <f t="shared" si="2"/>
        <v>1188</v>
      </c>
      <c r="J26" s="25">
        <v>8.1</v>
      </c>
    </row>
    <row r="27" spans="3:10" ht="38.25">
      <c r="C27" s="72" t="s">
        <v>478</v>
      </c>
      <c r="D27" s="89" t="s">
        <v>646</v>
      </c>
      <c r="E27" s="90" t="s">
        <v>479</v>
      </c>
      <c r="F27" s="73">
        <v>850</v>
      </c>
      <c r="G27" s="24">
        <f t="shared" si="0"/>
        <v>833</v>
      </c>
      <c r="H27" s="24">
        <f t="shared" si="1"/>
        <v>807.5</v>
      </c>
      <c r="I27" s="24">
        <f t="shared" si="2"/>
        <v>765</v>
      </c>
      <c r="J27" s="25">
        <v>6.6</v>
      </c>
    </row>
    <row r="28" spans="3:10" ht="38.25">
      <c r="C28" s="72" t="s">
        <v>478</v>
      </c>
      <c r="D28" s="91" t="s">
        <v>647</v>
      </c>
      <c r="E28" s="90" t="s">
        <v>479</v>
      </c>
      <c r="F28" s="73">
        <v>930</v>
      </c>
      <c r="G28" s="24">
        <f t="shared" si="0"/>
        <v>911.4</v>
      </c>
      <c r="H28" s="24">
        <f t="shared" si="1"/>
        <v>883.5</v>
      </c>
      <c r="I28" s="24">
        <f t="shared" si="2"/>
        <v>837</v>
      </c>
      <c r="J28" s="25">
        <v>6.6</v>
      </c>
    </row>
    <row r="29" spans="3:10" ht="38.25">
      <c r="C29" s="72" t="s">
        <v>480</v>
      </c>
      <c r="D29" s="89" t="s">
        <v>646</v>
      </c>
      <c r="E29" s="90" t="s">
        <v>481</v>
      </c>
      <c r="F29" s="73">
        <v>330</v>
      </c>
      <c r="G29" s="24">
        <f t="shared" si="0"/>
        <v>323.4</v>
      </c>
      <c r="H29" s="24">
        <f t="shared" si="1"/>
        <v>313.5</v>
      </c>
      <c r="I29" s="24">
        <f t="shared" si="2"/>
        <v>297</v>
      </c>
      <c r="J29" s="25">
        <v>1.6</v>
      </c>
    </row>
    <row r="30" spans="3:10" ht="38.25">
      <c r="C30" s="72" t="s">
        <v>480</v>
      </c>
      <c r="D30" s="91" t="s">
        <v>647</v>
      </c>
      <c r="E30" s="90" t="s">
        <v>481</v>
      </c>
      <c r="F30" s="73">
        <v>360</v>
      </c>
      <c r="G30" s="24">
        <f t="shared" si="0"/>
        <v>352.8</v>
      </c>
      <c r="H30" s="24">
        <f t="shared" si="1"/>
        <v>342</v>
      </c>
      <c r="I30" s="24">
        <f t="shared" si="2"/>
        <v>324</v>
      </c>
      <c r="J30" s="25">
        <v>1.6</v>
      </c>
    </row>
    <row r="31" spans="3:10" ht="38.25">
      <c r="C31" s="72" t="s">
        <v>482</v>
      </c>
      <c r="D31" s="89" t="s">
        <v>646</v>
      </c>
      <c r="E31" s="90" t="s">
        <v>467</v>
      </c>
      <c r="F31" s="73">
        <v>800</v>
      </c>
      <c r="G31" s="24">
        <f t="shared" si="0"/>
        <v>784</v>
      </c>
      <c r="H31" s="24">
        <f t="shared" si="1"/>
        <v>760</v>
      </c>
      <c r="I31" s="24">
        <f t="shared" si="2"/>
        <v>720</v>
      </c>
      <c r="J31" s="25">
        <v>4.3</v>
      </c>
    </row>
    <row r="32" spans="3:10" ht="36">
      <c r="C32" s="72" t="s">
        <v>482</v>
      </c>
      <c r="D32" s="91" t="s">
        <v>647</v>
      </c>
      <c r="E32" s="90" t="s">
        <v>467</v>
      </c>
      <c r="F32" s="73">
        <v>870</v>
      </c>
      <c r="G32" s="24">
        <f t="shared" si="0"/>
        <v>852.6</v>
      </c>
      <c r="H32" s="24">
        <f t="shared" si="1"/>
        <v>826.5</v>
      </c>
      <c r="I32" s="24">
        <f t="shared" si="2"/>
        <v>783</v>
      </c>
      <c r="J32" s="25">
        <v>4.3</v>
      </c>
    </row>
    <row r="33" spans="3:10" ht="38.25">
      <c r="C33" s="72" t="s">
        <v>483</v>
      </c>
      <c r="D33" s="89" t="s">
        <v>646</v>
      </c>
      <c r="E33" s="90" t="s">
        <v>471</v>
      </c>
      <c r="F33" s="73">
        <v>900</v>
      </c>
      <c r="G33" s="24">
        <f t="shared" si="0"/>
        <v>882</v>
      </c>
      <c r="H33" s="24">
        <f t="shared" si="1"/>
        <v>855</v>
      </c>
      <c r="I33" s="24">
        <f t="shared" si="2"/>
        <v>810</v>
      </c>
      <c r="J33" s="25">
        <v>5.3</v>
      </c>
    </row>
    <row r="34" spans="3:10" ht="36">
      <c r="C34" s="72" t="s">
        <v>483</v>
      </c>
      <c r="D34" s="91" t="s">
        <v>647</v>
      </c>
      <c r="E34" s="90" t="s">
        <v>471</v>
      </c>
      <c r="F34" s="73">
        <v>930</v>
      </c>
      <c r="G34" s="24">
        <f t="shared" si="0"/>
        <v>911.4</v>
      </c>
      <c r="H34" s="24">
        <f t="shared" si="1"/>
        <v>883.5</v>
      </c>
      <c r="I34" s="24">
        <f t="shared" si="2"/>
        <v>837</v>
      </c>
      <c r="J34" s="25">
        <v>5.3</v>
      </c>
    </row>
    <row r="35" spans="3:10" ht="38.25">
      <c r="C35" s="72" t="s">
        <v>484</v>
      </c>
      <c r="D35" s="89" t="s">
        <v>646</v>
      </c>
      <c r="E35" s="90" t="s">
        <v>473</v>
      </c>
      <c r="F35" s="73">
        <v>900</v>
      </c>
      <c r="G35" s="24">
        <f t="shared" si="0"/>
        <v>882</v>
      </c>
      <c r="H35" s="24">
        <f t="shared" si="1"/>
        <v>855</v>
      </c>
      <c r="I35" s="24">
        <f t="shared" si="2"/>
        <v>810</v>
      </c>
      <c r="J35" s="25">
        <v>6.5</v>
      </c>
    </row>
    <row r="36" spans="3:10" ht="36">
      <c r="C36" s="72" t="s">
        <v>484</v>
      </c>
      <c r="D36" s="91" t="s">
        <v>647</v>
      </c>
      <c r="E36" s="90" t="s">
        <v>473</v>
      </c>
      <c r="F36" s="73">
        <v>940</v>
      </c>
      <c r="G36" s="24">
        <f t="shared" si="0"/>
        <v>921.2</v>
      </c>
      <c r="H36" s="24">
        <f t="shared" si="1"/>
        <v>893</v>
      </c>
      <c r="I36" s="24">
        <f t="shared" si="2"/>
        <v>846</v>
      </c>
      <c r="J36" s="25">
        <v>6.5</v>
      </c>
    </row>
    <row r="37" spans="3:10" ht="38.25">
      <c r="C37" s="72" t="s">
        <v>485</v>
      </c>
      <c r="D37" s="89" t="s">
        <v>646</v>
      </c>
      <c r="E37" s="90" t="s">
        <v>475</v>
      </c>
      <c r="F37" s="73">
        <v>1000</v>
      </c>
      <c r="G37" s="24">
        <f t="shared" si="0"/>
        <v>980</v>
      </c>
      <c r="H37" s="24">
        <f t="shared" si="1"/>
        <v>950</v>
      </c>
      <c r="I37" s="24">
        <f t="shared" si="2"/>
        <v>900</v>
      </c>
      <c r="J37" s="25">
        <v>8.4</v>
      </c>
    </row>
    <row r="38" spans="3:10" ht="36">
      <c r="C38" s="72" t="s">
        <v>485</v>
      </c>
      <c r="D38" s="91" t="s">
        <v>647</v>
      </c>
      <c r="E38" s="90" t="s">
        <v>475</v>
      </c>
      <c r="F38" s="73">
        <v>1110</v>
      </c>
      <c r="G38" s="24">
        <f t="shared" si="0"/>
        <v>1087.8</v>
      </c>
      <c r="H38" s="24">
        <f t="shared" si="1"/>
        <v>1054.5</v>
      </c>
      <c r="I38" s="24">
        <f t="shared" si="2"/>
        <v>999</v>
      </c>
      <c r="J38" s="25">
        <v>8.4</v>
      </c>
    </row>
    <row r="39" spans="3:10" ht="38.25">
      <c r="C39" s="72" t="s">
        <v>486</v>
      </c>
      <c r="D39" s="89" t="s">
        <v>646</v>
      </c>
      <c r="E39" s="90" t="s">
        <v>471</v>
      </c>
      <c r="F39" s="73">
        <v>600</v>
      </c>
      <c r="G39" s="24">
        <f t="shared" si="0"/>
        <v>588</v>
      </c>
      <c r="H39" s="24">
        <f t="shared" si="1"/>
        <v>570</v>
      </c>
      <c r="I39" s="24">
        <f t="shared" si="2"/>
        <v>540</v>
      </c>
      <c r="J39" s="25">
        <v>5.3</v>
      </c>
    </row>
    <row r="40" spans="3:10" ht="36">
      <c r="C40" s="72" t="s">
        <v>486</v>
      </c>
      <c r="D40" s="91" t="s">
        <v>647</v>
      </c>
      <c r="E40" s="90" t="s">
        <v>471</v>
      </c>
      <c r="F40" s="73">
        <v>665</v>
      </c>
      <c r="G40" s="24">
        <f t="shared" si="0"/>
        <v>651.7</v>
      </c>
      <c r="H40" s="24">
        <f t="shared" si="1"/>
        <v>631.75</v>
      </c>
      <c r="I40" s="24">
        <f t="shared" si="2"/>
        <v>598.5</v>
      </c>
      <c r="J40" s="25">
        <v>5.3</v>
      </c>
    </row>
    <row r="41" spans="3:10" ht="38.25">
      <c r="C41" s="72" t="s">
        <v>487</v>
      </c>
      <c r="D41" s="89" t="s">
        <v>646</v>
      </c>
      <c r="E41" s="90" t="s">
        <v>473</v>
      </c>
      <c r="F41" s="73">
        <v>800</v>
      </c>
      <c r="G41" s="24">
        <f t="shared" si="0"/>
        <v>784</v>
      </c>
      <c r="H41" s="24">
        <f t="shared" si="1"/>
        <v>760</v>
      </c>
      <c r="I41" s="24">
        <f t="shared" si="2"/>
        <v>720</v>
      </c>
      <c r="J41" s="25">
        <v>6.3</v>
      </c>
    </row>
    <row r="42" spans="3:10" ht="36">
      <c r="C42" s="72" t="s">
        <v>487</v>
      </c>
      <c r="D42" s="91" t="s">
        <v>647</v>
      </c>
      <c r="E42" s="90" t="s">
        <v>473</v>
      </c>
      <c r="F42" s="73">
        <v>900</v>
      </c>
      <c r="G42" s="24">
        <f t="shared" si="0"/>
        <v>882</v>
      </c>
      <c r="H42" s="24">
        <f t="shared" si="1"/>
        <v>855</v>
      </c>
      <c r="I42" s="24">
        <f t="shared" si="2"/>
        <v>810</v>
      </c>
      <c r="J42" s="25">
        <v>6.3</v>
      </c>
    </row>
    <row r="43" spans="3:10" ht="38.25">
      <c r="C43" s="72" t="s">
        <v>488</v>
      </c>
      <c r="D43" s="89" t="s">
        <v>646</v>
      </c>
      <c r="E43" s="90" t="s">
        <v>475</v>
      </c>
      <c r="F43" s="73">
        <v>950</v>
      </c>
      <c r="G43" s="24">
        <f t="shared" si="0"/>
        <v>931</v>
      </c>
      <c r="H43" s="24">
        <f t="shared" si="1"/>
        <v>902.5</v>
      </c>
      <c r="I43" s="24">
        <f t="shared" si="2"/>
        <v>855</v>
      </c>
      <c r="J43" s="25">
        <v>8.4</v>
      </c>
    </row>
    <row r="44" spans="3:10" ht="36">
      <c r="C44" s="72" t="s">
        <v>488</v>
      </c>
      <c r="D44" s="91" t="s">
        <v>647</v>
      </c>
      <c r="E44" s="90" t="s">
        <v>475</v>
      </c>
      <c r="F44" s="73">
        <v>1095</v>
      </c>
      <c r="G44" s="24">
        <f t="shared" si="0"/>
        <v>1073.1</v>
      </c>
      <c r="H44" s="24">
        <f t="shared" si="1"/>
        <v>1040.25</v>
      </c>
      <c r="I44" s="24">
        <f t="shared" si="2"/>
        <v>985.5</v>
      </c>
      <c r="J44" s="25">
        <v>8.4</v>
      </c>
    </row>
    <row r="45" spans="3:10" ht="38.25">
      <c r="C45" s="72" t="s">
        <v>489</v>
      </c>
      <c r="D45" s="89" t="s">
        <v>646</v>
      </c>
      <c r="E45" s="90" t="s">
        <v>473</v>
      </c>
      <c r="F45" s="73">
        <v>260</v>
      </c>
      <c r="G45" s="24">
        <f aca="true" t="shared" si="3" ref="G45:G73">F45-F45*0.02</f>
        <v>254.8</v>
      </c>
      <c r="H45" s="24">
        <f aca="true" t="shared" si="4" ref="H45:H76">F45-F45*0.05</f>
        <v>247</v>
      </c>
      <c r="I45" s="24">
        <f aca="true" t="shared" si="5" ref="I45:I76">F45-F45*0.1</f>
        <v>234</v>
      </c>
      <c r="J45" s="25">
        <v>1.6</v>
      </c>
    </row>
    <row r="46" spans="3:10" ht="36">
      <c r="C46" s="72" t="s">
        <v>490</v>
      </c>
      <c r="D46" s="91" t="s">
        <v>647</v>
      </c>
      <c r="E46" s="90" t="s">
        <v>473</v>
      </c>
      <c r="F46" s="73">
        <v>270</v>
      </c>
      <c r="G46" s="24">
        <f t="shared" si="3"/>
        <v>264.6</v>
      </c>
      <c r="H46" s="24">
        <f t="shared" si="4"/>
        <v>256.5</v>
      </c>
      <c r="I46" s="24">
        <f t="shared" si="5"/>
        <v>243</v>
      </c>
      <c r="J46" s="25">
        <v>1.6</v>
      </c>
    </row>
    <row r="47" spans="3:10" ht="38.25">
      <c r="C47" s="74" t="s">
        <v>491</v>
      </c>
      <c r="D47" s="89" t="s">
        <v>646</v>
      </c>
      <c r="E47" s="90" t="s">
        <v>492</v>
      </c>
      <c r="F47" s="73">
        <v>550</v>
      </c>
      <c r="G47" s="24">
        <f t="shared" si="3"/>
        <v>539</v>
      </c>
      <c r="H47" s="24">
        <f t="shared" si="4"/>
        <v>522.5</v>
      </c>
      <c r="I47" s="24">
        <f t="shared" si="5"/>
        <v>495</v>
      </c>
      <c r="J47" s="25">
        <v>4.7</v>
      </c>
    </row>
    <row r="48" spans="3:10" ht="38.25">
      <c r="C48" s="74" t="s">
        <v>493</v>
      </c>
      <c r="D48" s="91" t="s">
        <v>647</v>
      </c>
      <c r="E48" s="90" t="s">
        <v>492</v>
      </c>
      <c r="F48" s="73">
        <v>625</v>
      </c>
      <c r="G48" s="24">
        <f t="shared" si="3"/>
        <v>612.5</v>
      </c>
      <c r="H48" s="24">
        <f t="shared" si="4"/>
        <v>593.75</v>
      </c>
      <c r="I48" s="24">
        <f t="shared" si="5"/>
        <v>562.5</v>
      </c>
      <c r="J48" s="25">
        <v>4.7</v>
      </c>
    </row>
    <row r="49" spans="3:10" ht="38.25">
      <c r="C49" s="74" t="s">
        <v>494</v>
      </c>
      <c r="D49" s="89" t="s">
        <v>646</v>
      </c>
      <c r="E49" s="90" t="s">
        <v>495</v>
      </c>
      <c r="F49" s="73">
        <v>450</v>
      </c>
      <c r="G49" s="24">
        <f t="shared" si="3"/>
        <v>441</v>
      </c>
      <c r="H49" s="24">
        <f t="shared" si="4"/>
        <v>427.5</v>
      </c>
      <c r="I49" s="24">
        <f t="shared" si="5"/>
        <v>405</v>
      </c>
      <c r="J49" s="25">
        <v>3.2</v>
      </c>
    </row>
    <row r="50" spans="3:10" ht="36">
      <c r="C50" s="74" t="s">
        <v>494</v>
      </c>
      <c r="D50" s="91" t="s">
        <v>647</v>
      </c>
      <c r="E50" s="90" t="s">
        <v>495</v>
      </c>
      <c r="F50" s="73">
        <v>505</v>
      </c>
      <c r="G50" s="24">
        <f t="shared" si="3"/>
        <v>494.9</v>
      </c>
      <c r="H50" s="24">
        <f t="shared" si="4"/>
        <v>479.75</v>
      </c>
      <c r="I50" s="24">
        <f t="shared" si="5"/>
        <v>454.5</v>
      </c>
      <c r="J50" s="25">
        <v>3.2</v>
      </c>
    </row>
    <row r="51" spans="3:10" ht="38.25">
      <c r="C51" s="72" t="s">
        <v>496</v>
      </c>
      <c r="D51" s="89" t="s">
        <v>646</v>
      </c>
      <c r="E51" s="90" t="s">
        <v>497</v>
      </c>
      <c r="F51" s="73">
        <v>540</v>
      </c>
      <c r="G51" s="24">
        <f t="shared" si="3"/>
        <v>529.2</v>
      </c>
      <c r="H51" s="24">
        <f t="shared" si="4"/>
        <v>513</v>
      </c>
      <c r="I51" s="24">
        <f t="shared" si="5"/>
        <v>486</v>
      </c>
      <c r="J51" s="25">
        <v>4.2</v>
      </c>
    </row>
    <row r="52" spans="3:10" ht="36">
      <c r="C52" s="72" t="s">
        <v>496</v>
      </c>
      <c r="D52" s="91" t="s">
        <v>647</v>
      </c>
      <c r="E52" s="90" t="s">
        <v>497</v>
      </c>
      <c r="F52" s="73">
        <v>615</v>
      </c>
      <c r="G52" s="24">
        <f t="shared" si="3"/>
        <v>602.7</v>
      </c>
      <c r="H52" s="24">
        <f t="shared" si="4"/>
        <v>584.25</v>
      </c>
      <c r="I52" s="24">
        <f t="shared" si="5"/>
        <v>553.5</v>
      </c>
      <c r="J52" s="25">
        <v>4.2</v>
      </c>
    </row>
    <row r="53" spans="3:10" ht="38.25">
      <c r="C53" s="72" t="s">
        <v>498</v>
      </c>
      <c r="D53" s="89" t="s">
        <v>646</v>
      </c>
      <c r="E53" s="90" t="s">
        <v>499</v>
      </c>
      <c r="F53" s="73">
        <v>582</v>
      </c>
      <c r="G53" s="24">
        <f t="shared" si="3"/>
        <v>570.36</v>
      </c>
      <c r="H53" s="24">
        <f t="shared" si="4"/>
        <v>552.9</v>
      </c>
      <c r="I53" s="24">
        <f t="shared" si="5"/>
        <v>523.8</v>
      </c>
      <c r="J53" s="25">
        <v>4.7</v>
      </c>
    </row>
    <row r="54" spans="3:10" ht="36">
      <c r="C54" s="72" t="s">
        <v>498</v>
      </c>
      <c r="D54" s="91" t="s">
        <v>647</v>
      </c>
      <c r="E54" s="90" t="s">
        <v>499</v>
      </c>
      <c r="F54" s="73">
        <v>665</v>
      </c>
      <c r="G54" s="24">
        <f t="shared" si="3"/>
        <v>651.7</v>
      </c>
      <c r="H54" s="24">
        <f t="shared" si="4"/>
        <v>631.75</v>
      </c>
      <c r="I54" s="24">
        <f t="shared" si="5"/>
        <v>598.5</v>
      </c>
      <c r="J54" s="25">
        <v>4.7</v>
      </c>
    </row>
    <row r="55" spans="3:10" ht="38.25">
      <c r="C55" s="72" t="s">
        <v>500</v>
      </c>
      <c r="D55" s="89" t="s">
        <v>646</v>
      </c>
      <c r="E55" s="90" t="s">
        <v>501</v>
      </c>
      <c r="F55" s="73">
        <v>630</v>
      </c>
      <c r="G55" s="24">
        <f t="shared" si="3"/>
        <v>617.4</v>
      </c>
      <c r="H55" s="24">
        <f t="shared" si="4"/>
        <v>598.5</v>
      </c>
      <c r="I55" s="24">
        <f t="shared" si="5"/>
        <v>567</v>
      </c>
      <c r="J55" s="25">
        <v>5.3</v>
      </c>
    </row>
    <row r="56" spans="3:10" ht="36">
      <c r="C56" s="72" t="s">
        <v>500</v>
      </c>
      <c r="D56" s="91" t="s">
        <v>647</v>
      </c>
      <c r="E56" s="90" t="s">
        <v>501</v>
      </c>
      <c r="F56" s="73">
        <v>700</v>
      </c>
      <c r="G56" s="24">
        <f t="shared" si="3"/>
        <v>686</v>
      </c>
      <c r="H56" s="24">
        <f t="shared" si="4"/>
        <v>665</v>
      </c>
      <c r="I56" s="24">
        <f t="shared" si="5"/>
        <v>630</v>
      </c>
      <c r="J56" s="25">
        <v>5.3</v>
      </c>
    </row>
    <row r="57" spans="3:10" ht="38.25">
      <c r="C57" s="72" t="s">
        <v>502</v>
      </c>
      <c r="D57" s="89" t="s">
        <v>646</v>
      </c>
      <c r="E57" s="90" t="s">
        <v>503</v>
      </c>
      <c r="F57" s="73">
        <v>840</v>
      </c>
      <c r="G57" s="24">
        <f t="shared" si="3"/>
        <v>823.2</v>
      </c>
      <c r="H57" s="24">
        <f t="shared" si="4"/>
        <v>798</v>
      </c>
      <c r="I57" s="24">
        <f t="shared" si="5"/>
        <v>756</v>
      </c>
      <c r="J57" s="25">
        <v>6.3</v>
      </c>
    </row>
    <row r="58" spans="3:10" ht="36">
      <c r="C58" s="72" t="s">
        <v>502</v>
      </c>
      <c r="D58" s="91" t="s">
        <v>647</v>
      </c>
      <c r="E58" s="90" t="s">
        <v>503</v>
      </c>
      <c r="F58" s="73">
        <v>950</v>
      </c>
      <c r="G58" s="24">
        <f t="shared" si="3"/>
        <v>931</v>
      </c>
      <c r="H58" s="24">
        <f t="shared" si="4"/>
        <v>902.5</v>
      </c>
      <c r="I58" s="24">
        <f t="shared" si="5"/>
        <v>855</v>
      </c>
      <c r="J58" s="25">
        <v>6.3</v>
      </c>
    </row>
    <row r="59" spans="3:10" ht="38.25">
      <c r="C59" s="72" t="s">
        <v>504</v>
      </c>
      <c r="D59" s="89" t="s">
        <v>646</v>
      </c>
      <c r="E59" s="90" t="s">
        <v>505</v>
      </c>
      <c r="F59" s="73">
        <v>1009</v>
      </c>
      <c r="G59" s="24">
        <f t="shared" si="3"/>
        <v>988.82</v>
      </c>
      <c r="H59" s="24">
        <f t="shared" si="4"/>
        <v>958.55</v>
      </c>
      <c r="I59" s="24">
        <f t="shared" si="5"/>
        <v>908.1</v>
      </c>
      <c r="J59" s="25">
        <v>8.4</v>
      </c>
    </row>
    <row r="60" spans="3:10" ht="36">
      <c r="C60" s="72" t="s">
        <v>504</v>
      </c>
      <c r="D60" s="91" t="s">
        <v>647</v>
      </c>
      <c r="E60" s="90" t="s">
        <v>505</v>
      </c>
      <c r="F60" s="73">
        <v>1157</v>
      </c>
      <c r="G60" s="24">
        <f t="shared" si="3"/>
        <v>1133.86</v>
      </c>
      <c r="H60" s="24">
        <f t="shared" si="4"/>
        <v>1099.15</v>
      </c>
      <c r="I60" s="24">
        <f t="shared" si="5"/>
        <v>1041.3</v>
      </c>
      <c r="J60" s="25">
        <v>8.4</v>
      </c>
    </row>
    <row r="61" spans="3:10" ht="38.25">
      <c r="C61" s="72" t="s">
        <v>506</v>
      </c>
      <c r="D61" s="89" t="s">
        <v>646</v>
      </c>
      <c r="E61" s="90" t="s">
        <v>507</v>
      </c>
      <c r="F61" s="73">
        <v>665</v>
      </c>
      <c r="G61" s="24">
        <f t="shared" si="3"/>
        <v>651.7</v>
      </c>
      <c r="H61" s="24">
        <f t="shared" si="4"/>
        <v>631.75</v>
      </c>
      <c r="I61" s="24">
        <f t="shared" si="5"/>
        <v>598.5</v>
      </c>
      <c r="J61" s="25">
        <v>5.4</v>
      </c>
    </row>
    <row r="62" spans="3:10" ht="38.25">
      <c r="C62" s="72" t="s">
        <v>508</v>
      </c>
      <c r="D62" s="91" t="s">
        <v>647</v>
      </c>
      <c r="E62" s="90" t="s">
        <v>507</v>
      </c>
      <c r="F62" s="73">
        <v>750</v>
      </c>
      <c r="G62" s="24">
        <f t="shared" si="3"/>
        <v>735</v>
      </c>
      <c r="H62" s="24">
        <f t="shared" si="4"/>
        <v>712.5</v>
      </c>
      <c r="I62" s="24">
        <f t="shared" si="5"/>
        <v>675</v>
      </c>
      <c r="J62" s="25">
        <v>5.4</v>
      </c>
    </row>
    <row r="63" spans="3:10" ht="51">
      <c r="C63" s="72" t="s">
        <v>509</v>
      </c>
      <c r="D63" s="89" t="s">
        <v>646</v>
      </c>
      <c r="E63" s="90" t="s">
        <v>510</v>
      </c>
      <c r="F63" s="73">
        <v>980</v>
      </c>
      <c r="G63" s="24">
        <f t="shared" si="3"/>
        <v>960.4</v>
      </c>
      <c r="H63" s="24">
        <f t="shared" si="4"/>
        <v>931</v>
      </c>
      <c r="I63" s="24">
        <f t="shared" si="5"/>
        <v>882</v>
      </c>
      <c r="J63" s="25">
        <v>7</v>
      </c>
    </row>
    <row r="64" spans="3:10" ht="51">
      <c r="C64" s="72" t="s">
        <v>511</v>
      </c>
      <c r="D64" s="91" t="s">
        <v>647</v>
      </c>
      <c r="E64" s="90" t="s">
        <v>510</v>
      </c>
      <c r="F64" s="73">
        <v>1100</v>
      </c>
      <c r="G64" s="24">
        <f t="shared" si="3"/>
        <v>1078</v>
      </c>
      <c r="H64" s="24">
        <f t="shared" si="4"/>
        <v>1045</v>
      </c>
      <c r="I64" s="24">
        <f t="shared" si="5"/>
        <v>990</v>
      </c>
      <c r="J64" s="25">
        <v>7</v>
      </c>
    </row>
    <row r="65" spans="3:10" ht="38.25">
      <c r="C65" s="72" t="s">
        <v>512</v>
      </c>
      <c r="D65" s="89" t="s">
        <v>646</v>
      </c>
      <c r="E65" s="90" t="s">
        <v>495</v>
      </c>
      <c r="F65" s="73">
        <v>580</v>
      </c>
      <c r="G65" s="24">
        <f t="shared" si="3"/>
        <v>568.4</v>
      </c>
      <c r="H65" s="24">
        <f t="shared" si="4"/>
        <v>551</v>
      </c>
      <c r="I65" s="24">
        <f t="shared" si="5"/>
        <v>522</v>
      </c>
      <c r="J65" s="25">
        <v>3.2</v>
      </c>
    </row>
    <row r="66" spans="3:10" ht="36">
      <c r="C66" s="72" t="s">
        <v>512</v>
      </c>
      <c r="D66" s="91" t="s">
        <v>647</v>
      </c>
      <c r="E66" s="90" t="s">
        <v>495</v>
      </c>
      <c r="F66" s="73">
        <v>580</v>
      </c>
      <c r="G66" s="24">
        <f t="shared" si="3"/>
        <v>568.4</v>
      </c>
      <c r="H66" s="24">
        <f t="shared" si="4"/>
        <v>551</v>
      </c>
      <c r="I66" s="24">
        <f t="shared" si="5"/>
        <v>522</v>
      </c>
      <c r="J66" s="25">
        <v>3.2</v>
      </c>
    </row>
    <row r="67" spans="3:10" ht="38.25">
      <c r="C67" s="72" t="s">
        <v>513</v>
      </c>
      <c r="D67" s="89" t="s">
        <v>646</v>
      </c>
      <c r="E67" s="90" t="s">
        <v>497</v>
      </c>
      <c r="F67" s="73">
        <v>690</v>
      </c>
      <c r="G67" s="24">
        <f t="shared" si="3"/>
        <v>676.2</v>
      </c>
      <c r="H67" s="24">
        <f t="shared" si="4"/>
        <v>655.5</v>
      </c>
      <c r="I67" s="24">
        <f t="shared" si="5"/>
        <v>621</v>
      </c>
      <c r="J67" s="25">
        <v>4.2</v>
      </c>
    </row>
    <row r="68" spans="3:10" ht="36">
      <c r="C68" s="72" t="s">
        <v>513</v>
      </c>
      <c r="D68" s="91" t="s">
        <v>647</v>
      </c>
      <c r="E68" s="90" t="s">
        <v>497</v>
      </c>
      <c r="F68" s="73">
        <v>690</v>
      </c>
      <c r="G68" s="24">
        <f t="shared" si="3"/>
        <v>676.2</v>
      </c>
      <c r="H68" s="24">
        <f t="shared" si="4"/>
        <v>655.5</v>
      </c>
      <c r="I68" s="24">
        <f t="shared" si="5"/>
        <v>621</v>
      </c>
      <c r="J68" s="25">
        <v>4.2</v>
      </c>
    </row>
    <row r="69" spans="3:10" ht="38.25">
      <c r="C69" s="72" t="s">
        <v>514</v>
      </c>
      <c r="D69" s="89" t="s">
        <v>646</v>
      </c>
      <c r="E69" s="90" t="s">
        <v>499</v>
      </c>
      <c r="F69" s="73">
        <v>730</v>
      </c>
      <c r="G69" s="24">
        <f t="shared" si="3"/>
        <v>715.4</v>
      </c>
      <c r="H69" s="24">
        <f t="shared" si="4"/>
        <v>693.5</v>
      </c>
      <c r="I69" s="24">
        <f t="shared" si="5"/>
        <v>657</v>
      </c>
      <c r="J69" s="25">
        <v>4.7</v>
      </c>
    </row>
    <row r="70" spans="3:10" ht="36">
      <c r="C70" s="72" t="s">
        <v>514</v>
      </c>
      <c r="D70" s="91" t="s">
        <v>647</v>
      </c>
      <c r="E70" s="90" t="s">
        <v>499</v>
      </c>
      <c r="F70" s="73">
        <v>730</v>
      </c>
      <c r="G70" s="24">
        <f t="shared" si="3"/>
        <v>715.4</v>
      </c>
      <c r="H70" s="24">
        <f t="shared" si="4"/>
        <v>693.5</v>
      </c>
      <c r="I70" s="24">
        <f t="shared" si="5"/>
        <v>657</v>
      </c>
      <c r="J70" s="25">
        <v>4.7</v>
      </c>
    </row>
    <row r="71" spans="3:10" ht="38.25">
      <c r="C71" s="72" t="s">
        <v>515</v>
      </c>
      <c r="D71" s="89" t="s">
        <v>646</v>
      </c>
      <c r="E71" s="90" t="s">
        <v>501</v>
      </c>
      <c r="F71" s="73">
        <v>780</v>
      </c>
      <c r="G71" s="24">
        <f t="shared" si="3"/>
        <v>764.4</v>
      </c>
      <c r="H71" s="24">
        <f t="shared" si="4"/>
        <v>741</v>
      </c>
      <c r="I71" s="24">
        <f t="shared" si="5"/>
        <v>702</v>
      </c>
      <c r="J71" s="25">
        <v>5.3</v>
      </c>
    </row>
    <row r="72" spans="3:10" ht="36">
      <c r="C72" s="72" t="s">
        <v>515</v>
      </c>
      <c r="D72" s="91" t="s">
        <v>647</v>
      </c>
      <c r="E72" s="90" t="s">
        <v>501</v>
      </c>
      <c r="F72" s="73">
        <v>780</v>
      </c>
      <c r="G72" s="24">
        <f t="shared" si="3"/>
        <v>764.4</v>
      </c>
      <c r="H72" s="24">
        <f t="shared" si="4"/>
        <v>741</v>
      </c>
      <c r="I72" s="24">
        <f t="shared" si="5"/>
        <v>702</v>
      </c>
      <c r="J72" s="25">
        <v>5.3</v>
      </c>
    </row>
    <row r="73" spans="3:10" ht="38.25">
      <c r="C73" s="72" t="s">
        <v>516</v>
      </c>
      <c r="D73" s="89" t="s">
        <v>646</v>
      </c>
      <c r="E73" s="90" t="s">
        <v>503</v>
      </c>
      <c r="F73" s="73">
        <v>1065</v>
      </c>
      <c r="G73" s="24">
        <f t="shared" si="3"/>
        <v>1043.7</v>
      </c>
      <c r="H73" s="24">
        <f t="shared" si="4"/>
        <v>1011.75</v>
      </c>
      <c r="I73" s="24">
        <f t="shared" si="5"/>
        <v>958.5</v>
      </c>
      <c r="J73" s="25">
        <v>6.3</v>
      </c>
    </row>
    <row r="74" spans="3:10" ht="36">
      <c r="C74" s="72" t="s">
        <v>516</v>
      </c>
      <c r="D74" s="91" t="s">
        <v>647</v>
      </c>
      <c r="E74" s="90" t="s">
        <v>503</v>
      </c>
      <c r="F74" s="73">
        <v>1065</v>
      </c>
      <c r="G74" s="24">
        <v>1012</v>
      </c>
      <c r="H74" s="24">
        <f t="shared" si="4"/>
        <v>1011.75</v>
      </c>
      <c r="I74" s="24">
        <f t="shared" si="5"/>
        <v>958.5</v>
      </c>
      <c r="J74" s="25">
        <v>6.3</v>
      </c>
    </row>
    <row r="75" spans="3:10" ht="38.25">
      <c r="C75" s="72" t="s">
        <v>517</v>
      </c>
      <c r="D75" s="89" t="s">
        <v>646</v>
      </c>
      <c r="E75" s="90" t="s">
        <v>505</v>
      </c>
      <c r="F75" s="73">
        <v>1250</v>
      </c>
      <c r="G75" s="24">
        <f aca="true" t="shared" si="6" ref="G75:G106">F75-F75*0.02</f>
        <v>1225</v>
      </c>
      <c r="H75" s="24">
        <f t="shared" si="4"/>
        <v>1187.5</v>
      </c>
      <c r="I75" s="24">
        <f t="shared" si="5"/>
        <v>1125</v>
      </c>
      <c r="J75" s="25">
        <v>8.4</v>
      </c>
    </row>
    <row r="76" spans="3:10" ht="36">
      <c r="C76" s="72" t="s">
        <v>517</v>
      </c>
      <c r="D76" s="91" t="s">
        <v>647</v>
      </c>
      <c r="E76" s="90" t="s">
        <v>505</v>
      </c>
      <c r="F76" s="73">
        <v>1250</v>
      </c>
      <c r="G76" s="24">
        <f t="shared" si="6"/>
        <v>1225</v>
      </c>
      <c r="H76" s="24">
        <f t="shared" si="4"/>
        <v>1187.5</v>
      </c>
      <c r="I76" s="24">
        <f t="shared" si="5"/>
        <v>1125</v>
      </c>
      <c r="J76" s="25">
        <v>8.4</v>
      </c>
    </row>
    <row r="77" spans="3:10" ht="38.25">
      <c r="C77" s="72" t="s">
        <v>518</v>
      </c>
      <c r="D77" s="89" t="s">
        <v>646</v>
      </c>
      <c r="E77" s="90" t="s">
        <v>519</v>
      </c>
      <c r="F77" s="73">
        <v>536</v>
      </c>
      <c r="G77" s="24">
        <f t="shared" si="6"/>
        <v>525.28</v>
      </c>
      <c r="H77" s="24">
        <f aca="true" t="shared" si="7" ref="H77:H108">F77-F77*0.05</f>
        <v>509.2</v>
      </c>
      <c r="I77" s="24">
        <f aca="true" t="shared" si="8" ref="I77:I108">F77-F77*0.1</f>
        <v>482.4</v>
      </c>
      <c r="J77" s="25">
        <v>4</v>
      </c>
    </row>
    <row r="78" spans="3:10" ht="38.25">
      <c r="C78" s="72" t="s">
        <v>520</v>
      </c>
      <c r="D78" s="91" t="s">
        <v>647</v>
      </c>
      <c r="E78" s="90" t="s">
        <v>519</v>
      </c>
      <c r="F78" s="73">
        <v>588</v>
      </c>
      <c r="G78" s="24">
        <f t="shared" si="6"/>
        <v>576.24</v>
      </c>
      <c r="H78" s="24">
        <f t="shared" si="7"/>
        <v>558.6</v>
      </c>
      <c r="I78" s="24">
        <f t="shared" si="8"/>
        <v>529.2</v>
      </c>
      <c r="J78" s="25">
        <v>4</v>
      </c>
    </row>
    <row r="79" spans="3:10" ht="38.25">
      <c r="C79" s="72" t="s">
        <v>521</v>
      </c>
      <c r="D79" s="89" t="s">
        <v>646</v>
      </c>
      <c r="E79" s="90" t="s">
        <v>522</v>
      </c>
      <c r="F79" s="73">
        <v>650</v>
      </c>
      <c r="G79" s="24">
        <f t="shared" si="6"/>
        <v>637</v>
      </c>
      <c r="H79" s="24">
        <f t="shared" si="7"/>
        <v>617.5</v>
      </c>
      <c r="I79" s="24">
        <f t="shared" si="8"/>
        <v>585</v>
      </c>
      <c r="J79" s="25">
        <v>5.4</v>
      </c>
    </row>
    <row r="80" spans="3:10" ht="38.25">
      <c r="C80" s="72" t="s">
        <v>521</v>
      </c>
      <c r="D80" s="91" t="s">
        <v>647</v>
      </c>
      <c r="E80" s="90" t="s">
        <v>522</v>
      </c>
      <c r="F80" s="73">
        <v>720</v>
      </c>
      <c r="G80" s="24">
        <f t="shared" si="6"/>
        <v>705.6</v>
      </c>
      <c r="H80" s="24">
        <f t="shared" si="7"/>
        <v>684</v>
      </c>
      <c r="I80" s="24">
        <f t="shared" si="8"/>
        <v>648</v>
      </c>
      <c r="J80" s="25">
        <v>5.4</v>
      </c>
    </row>
    <row r="81" spans="3:10" ht="38.25">
      <c r="C81" s="72" t="s">
        <v>523</v>
      </c>
      <c r="D81" s="89" t="s">
        <v>646</v>
      </c>
      <c r="E81" s="90" t="s">
        <v>524</v>
      </c>
      <c r="F81" s="73">
        <v>690</v>
      </c>
      <c r="G81" s="24">
        <f t="shared" si="6"/>
        <v>676.2</v>
      </c>
      <c r="H81" s="24">
        <f t="shared" si="7"/>
        <v>655.5</v>
      </c>
      <c r="I81" s="24">
        <f t="shared" si="8"/>
        <v>621</v>
      </c>
      <c r="J81" s="25">
        <v>6.1</v>
      </c>
    </row>
    <row r="82" spans="3:10" ht="38.25">
      <c r="C82" s="72" t="s">
        <v>525</v>
      </c>
      <c r="D82" s="91" t="s">
        <v>647</v>
      </c>
      <c r="E82" s="90" t="s">
        <v>524</v>
      </c>
      <c r="F82" s="73">
        <v>780</v>
      </c>
      <c r="G82" s="24">
        <f t="shared" si="6"/>
        <v>764.4</v>
      </c>
      <c r="H82" s="24">
        <f t="shared" si="7"/>
        <v>741</v>
      </c>
      <c r="I82" s="24">
        <f t="shared" si="8"/>
        <v>702</v>
      </c>
      <c r="J82" s="25">
        <v>6.1</v>
      </c>
    </row>
    <row r="83" spans="3:10" ht="38.25">
      <c r="C83" s="72" t="s">
        <v>526</v>
      </c>
      <c r="D83" s="89" t="s">
        <v>646</v>
      </c>
      <c r="E83" s="90" t="s">
        <v>527</v>
      </c>
      <c r="F83" s="73">
        <v>770</v>
      </c>
      <c r="G83" s="24">
        <f t="shared" si="6"/>
        <v>754.6</v>
      </c>
      <c r="H83" s="24">
        <f t="shared" si="7"/>
        <v>731.5</v>
      </c>
      <c r="I83" s="24">
        <f t="shared" si="8"/>
        <v>693</v>
      </c>
      <c r="J83" s="25">
        <v>6.8</v>
      </c>
    </row>
    <row r="84" spans="3:10" ht="38.25">
      <c r="C84" s="72" t="s">
        <v>528</v>
      </c>
      <c r="D84" s="91" t="s">
        <v>647</v>
      </c>
      <c r="E84" s="90" t="s">
        <v>527</v>
      </c>
      <c r="F84" s="73">
        <v>860</v>
      </c>
      <c r="G84" s="24">
        <f t="shared" si="6"/>
        <v>842.8</v>
      </c>
      <c r="H84" s="24">
        <f t="shared" si="7"/>
        <v>817</v>
      </c>
      <c r="I84" s="24">
        <f t="shared" si="8"/>
        <v>774</v>
      </c>
      <c r="J84" s="25">
        <v>6.8</v>
      </c>
    </row>
    <row r="85" spans="3:10" ht="38.25">
      <c r="C85" s="72" t="s">
        <v>529</v>
      </c>
      <c r="D85" s="89" t="s">
        <v>646</v>
      </c>
      <c r="E85" s="90" t="s">
        <v>530</v>
      </c>
      <c r="F85" s="73">
        <v>1008</v>
      </c>
      <c r="G85" s="24">
        <f t="shared" si="6"/>
        <v>987.84</v>
      </c>
      <c r="H85" s="24">
        <f t="shared" si="7"/>
        <v>957.6</v>
      </c>
      <c r="I85" s="24">
        <f t="shared" si="8"/>
        <v>907.2</v>
      </c>
      <c r="J85" s="25">
        <v>8.1</v>
      </c>
    </row>
    <row r="86" spans="3:10" ht="38.25">
      <c r="C86" s="72" t="s">
        <v>531</v>
      </c>
      <c r="D86" s="91" t="s">
        <v>647</v>
      </c>
      <c r="E86" s="90" t="s">
        <v>530</v>
      </c>
      <c r="F86" s="73">
        <v>1110</v>
      </c>
      <c r="G86" s="24">
        <f t="shared" si="6"/>
        <v>1087.8</v>
      </c>
      <c r="H86" s="24">
        <f t="shared" si="7"/>
        <v>1054.5</v>
      </c>
      <c r="I86" s="24">
        <f t="shared" si="8"/>
        <v>999</v>
      </c>
      <c r="J86" s="25">
        <v>8.1</v>
      </c>
    </row>
    <row r="87" spans="3:10" ht="38.25">
      <c r="C87" s="72" t="s">
        <v>532</v>
      </c>
      <c r="D87" s="89" t="s">
        <v>646</v>
      </c>
      <c r="E87" s="90" t="s">
        <v>533</v>
      </c>
      <c r="F87" s="73">
        <v>1220</v>
      </c>
      <c r="G87" s="24">
        <f t="shared" si="6"/>
        <v>1195.6</v>
      </c>
      <c r="H87" s="24">
        <f t="shared" si="7"/>
        <v>1159</v>
      </c>
      <c r="I87" s="24">
        <f t="shared" si="8"/>
        <v>1098</v>
      </c>
      <c r="J87" s="25">
        <v>10.8</v>
      </c>
    </row>
    <row r="88" spans="3:10" ht="38.25">
      <c r="C88" s="72" t="s">
        <v>534</v>
      </c>
      <c r="D88" s="91" t="s">
        <v>647</v>
      </c>
      <c r="E88" s="90" t="s">
        <v>533</v>
      </c>
      <c r="F88" s="73">
        <v>1360</v>
      </c>
      <c r="G88" s="24">
        <f t="shared" si="6"/>
        <v>1332.8</v>
      </c>
      <c r="H88" s="24">
        <f t="shared" si="7"/>
        <v>1292</v>
      </c>
      <c r="I88" s="24">
        <f t="shared" si="8"/>
        <v>1224</v>
      </c>
      <c r="J88" s="25">
        <v>10.8</v>
      </c>
    </row>
    <row r="89" spans="3:10" ht="38.25">
      <c r="C89" s="72" t="s">
        <v>535</v>
      </c>
      <c r="D89" s="89" t="s">
        <v>646</v>
      </c>
      <c r="E89" s="90" t="s">
        <v>519</v>
      </c>
      <c r="F89" s="73">
        <v>685</v>
      </c>
      <c r="G89" s="24">
        <f t="shared" si="6"/>
        <v>671.3</v>
      </c>
      <c r="H89" s="24">
        <f t="shared" si="7"/>
        <v>650.75</v>
      </c>
      <c r="I89" s="24">
        <f t="shared" si="8"/>
        <v>616.5</v>
      </c>
      <c r="J89" s="25">
        <v>4</v>
      </c>
    </row>
    <row r="90" spans="3:10" ht="38.25">
      <c r="C90" s="72" t="s">
        <v>536</v>
      </c>
      <c r="D90" s="91" t="s">
        <v>647</v>
      </c>
      <c r="E90" s="90" t="s">
        <v>519</v>
      </c>
      <c r="F90" s="73">
        <v>685</v>
      </c>
      <c r="G90" s="24">
        <f t="shared" si="6"/>
        <v>671.3</v>
      </c>
      <c r="H90" s="24">
        <f t="shared" si="7"/>
        <v>650.75</v>
      </c>
      <c r="I90" s="24">
        <f t="shared" si="8"/>
        <v>616.5</v>
      </c>
      <c r="J90" s="25">
        <v>4</v>
      </c>
    </row>
    <row r="91" spans="3:10" ht="38.25">
      <c r="C91" s="72" t="s">
        <v>537</v>
      </c>
      <c r="D91" s="89" t="s">
        <v>646</v>
      </c>
      <c r="E91" s="90" t="s">
        <v>522</v>
      </c>
      <c r="F91" s="73">
        <v>800</v>
      </c>
      <c r="G91" s="24">
        <f t="shared" si="6"/>
        <v>784</v>
      </c>
      <c r="H91" s="24">
        <f t="shared" si="7"/>
        <v>760</v>
      </c>
      <c r="I91" s="24">
        <f t="shared" si="8"/>
        <v>720</v>
      </c>
      <c r="J91" s="25">
        <v>5.4</v>
      </c>
    </row>
    <row r="92" spans="3:10" ht="38.25">
      <c r="C92" s="72" t="s">
        <v>537</v>
      </c>
      <c r="D92" s="91" t="s">
        <v>647</v>
      </c>
      <c r="E92" s="90" t="s">
        <v>522</v>
      </c>
      <c r="F92" s="73">
        <v>800</v>
      </c>
      <c r="G92" s="24">
        <f t="shared" si="6"/>
        <v>784</v>
      </c>
      <c r="H92" s="24">
        <f t="shared" si="7"/>
        <v>760</v>
      </c>
      <c r="I92" s="24">
        <f t="shared" si="8"/>
        <v>720</v>
      </c>
      <c r="J92" s="25">
        <v>5.4</v>
      </c>
    </row>
    <row r="93" spans="3:10" ht="38.25">
      <c r="C93" s="72" t="s">
        <v>538</v>
      </c>
      <c r="D93" s="89" t="s">
        <v>646</v>
      </c>
      <c r="E93" s="90" t="s">
        <v>524</v>
      </c>
      <c r="F93" s="73">
        <v>860</v>
      </c>
      <c r="G93" s="24">
        <f t="shared" si="6"/>
        <v>842.8</v>
      </c>
      <c r="H93" s="24">
        <f t="shared" si="7"/>
        <v>817</v>
      </c>
      <c r="I93" s="24">
        <f t="shared" si="8"/>
        <v>774</v>
      </c>
      <c r="J93" s="25">
        <v>6.1</v>
      </c>
    </row>
    <row r="94" spans="3:10" ht="38.25">
      <c r="C94" s="72" t="s">
        <v>539</v>
      </c>
      <c r="D94" s="91" t="s">
        <v>647</v>
      </c>
      <c r="E94" s="90" t="s">
        <v>524</v>
      </c>
      <c r="F94" s="73">
        <v>860</v>
      </c>
      <c r="G94" s="24">
        <f t="shared" si="6"/>
        <v>842.8</v>
      </c>
      <c r="H94" s="24">
        <f t="shared" si="7"/>
        <v>817</v>
      </c>
      <c r="I94" s="24">
        <f t="shared" si="8"/>
        <v>774</v>
      </c>
      <c r="J94" s="25">
        <v>6.1</v>
      </c>
    </row>
    <row r="95" spans="3:10" ht="38.25">
      <c r="C95" s="72" t="s">
        <v>540</v>
      </c>
      <c r="D95" s="89" t="s">
        <v>646</v>
      </c>
      <c r="E95" s="90" t="s">
        <v>527</v>
      </c>
      <c r="F95" s="73">
        <v>915</v>
      </c>
      <c r="G95" s="24">
        <f t="shared" si="6"/>
        <v>896.7</v>
      </c>
      <c r="H95" s="24">
        <f t="shared" si="7"/>
        <v>869.25</v>
      </c>
      <c r="I95" s="24">
        <f t="shared" si="8"/>
        <v>823.5</v>
      </c>
      <c r="J95" s="25">
        <v>6.8</v>
      </c>
    </row>
    <row r="96" spans="3:10" ht="38.25">
      <c r="C96" s="72" t="s">
        <v>541</v>
      </c>
      <c r="D96" s="91" t="s">
        <v>647</v>
      </c>
      <c r="E96" s="90" t="s">
        <v>527</v>
      </c>
      <c r="F96" s="73">
        <v>915</v>
      </c>
      <c r="G96" s="24">
        <f t="shared" si="6"/>
        <v>896.7</v>
      </c>
      <c r="H96" s="24">
        <f t="shared" si="7"/>
        <v>869.25</v>
      </c>
      <c r="I96" s="24">
        <f t="shared" si="8"/>
        <v>823.5</v>
      </c>
      <c r="J96" s="25">
        <v>6.8</v>
      </c>
    </row>
    <row r="97" spans="3:10" ht="38.25">
      <c r="C97" s="72" t="s">
        <v>542</v>
      </c>
      <c r="D97" s="89" t="s">
        <v>646</v>
      </c>
      <c r="E97" s="90" t="s">
        <v>530</v>
      </c>
      <c r="F97" s="73">
        <v>1260</v>
      </c>
      <c r="G97" s="24">
        <f t="shared" si="6"/>
        <v>1234.8</v>
      </c>
      <c r="H97" s="24">
        <f t="shared" si="7"/>
        <v>1197</v>
      </c>
      <c r="I97" s="24">
        <f t="shared" si="8"/>
        <v>1134</v>
      </c>
      <c r="J97" s="25">
        <v>8.1</v>
      </c>
    </row>
    <row r="98" spans="3:10" ht="38.25">
      <c r="C98" s="72" t="s">
        <v>542</v>
      </c>
      <c r="D98" s="91" t="s">
        <v>647</v>
      </c>
      <c r="E98" s="90" t="s">
        <v>530</v>
      </c>
      <c r="F98" s="73">
        <v>1260</v>
      </c>
      <c r="G98" s="24">
        <f t="shared" si="6"/>
        <v>1234.8</v>
      </c>
      <c r="H98" s="24">
        <f t="shared" si="7"/>
        <v>1197</v>
      </c>
      <c r="I98" s="24">
        <f t="shared" si="8"/>
        <v>1134</v>
      </c>
      <c r="J98" s="25">
        <v>8.1</v>
      </c>
    </row>
    <row r="99" spans="3:10" ht="38.25">
      <c r="C99" s="74" t="s">
        <v>543</v>
      </c>
      <c r="D99" s="89" t="s">
        <v>646</v>
      </c>
      <c r="E99" s="90" t="s">
        <v>533</v>
      </c>
      <c r="F99" s="73">
        <v>1480</v>
      </c>
      <c r="G99" s="24">
        <f t="shared" si="6"/>
        <v>1450.4</v>
      </c>
      <c r="H99" s="24">
        <f t="shared" si="7"/>
        <v>1406</v>
      </c>
      <c r="I99" s="24">
        <f t="shared" si="8"/>
        <v>1332</v>
      </c>
      <c r="J99" s="25">
        <v>10.8</v>
      </c>
    </row>
    <row r="100" spans="3:10" ht="38.25">
      <c r="C100" s="74" t="s">
        <v>544</v>
      </c>
      <c r="D100" s="91" t="s">
        <v>647</v>
      </c>
      <c r="E100" s="90" t="s">
        <v>533</v>
      </c>
      <c r="F100" s="73">
        <v>1480</v>
      </c>
      <c r="G100" s="24">
        <f t="shared" si="6"/>
        <v>1450.4</v>
      </c>
      <c r="H100" s="24">
        <f t="shared" si="7"/>
        <v>1406</v>
      </c>
      <c r="I100" s="24">
        <f t="shared" si="8"/>
        <v>1332</v>
      </c>
      <c r="J100" s="25">
        <v>10.8</v>
      </c>
    </row>
    <row r="101" spans="3:10" ht="38.25">
      <c r="C101" s="72" t="s">
        <v>545</v>
      </c>
      <c r="D101" s="89" t="s">
        <v>646</v>
      </c>
      <c r="E101" s="90" t="s">
        <v>546</v>
      </c>
      <c r="F101" s="73">
        <v>640</v>
      </c>
      <c r="G101" s="24">
        <f t="shared" si="6"/>
        <v>627.2</v>
      </c>
      <c r="H101" s="24">
        <f t="shared" si="7"/>
        <v>608</v>
      </c>
      <c r="I101" s="24">
        <f t="shared" si="8"/>
        <v>576</v>
      </c>
      <c r="J101" s="25">
        <v>4.2</v>
      </c>
    </row>
    <row r="102" spans="3:10" ht="38.25">
      <c r="C102" s="72" t="s">
        <v>545</v>
      </c>
      <c r="D102" s="91" t="s">
        <v>647</v>
      </c>
      <c r="E102" s="90" t="s">
        <v>546</v>
      </c>
      <c r="F102" s="73">
        <v>640</v>
      </c>
      <c r="G102" s="24">
        <f t="shared" si="6"/>
        <v>627.2</v>
      </c>
      <c r="H102" s="24">
        <f t="shared" si="7"/>
        <v>608</v>
      </c>
      <c r="I102" s="24">
        <f t="shared" si="8"/>
        <v>576</v>
      </c>
      <c r="J102" s="25">
        <v>4.2</v>
      </c>
    </row>
    <row r="103" spans="3:10" ht="38.25">
      <c r="C103" s="72" t="s">
        <v>547</v>
      </c>
      <c r="D103" s="89" t="s">
        <v>646</v>
      </c>
      <c r="E103" s="90"/>
      <c r="F103" s="73">
        <v>760</v>
      </c>
      <c r="G103" s="24">
        <f t="shared" si="6"/>
        <v>744.8</v>
      </c>
      <c r="H103" s="24">
        <f t="shared" si="7"/>
        <v>722</v>
      </c>
      <c r="I103" s="24">
        <f t="shared" si="8"/>
        <v>684</v>
      </c>
      <c r="J103" s="25">
        <v>5.4</v>
      </c>
    </row>
    <row r="104" spans="3:10" ht="38.25">
      <c r="C104" s="72" t="s">
        <v>548</v>
      </c>
      <c r="D104" s="91" t="s">
        <v>647</v>
      </c>
      <c r="E104" s="90"/>
      <c r="F104" s="73">
        <v>760</v>
      </c>
      <c r="G104" s="24">
        <f t="shared" si="6"/>
        <v>744.8</v>
      </c>
      <c r="H104" s="24">
        <f t="shared" si="7"/>
        <v>722</v>
      </c>
      <c r="I104" s="24">
        <f t="shared" si="8"/>
        <v>684</v>
      </c>
      <c r="J104" s="25">
        <v>5.4</v>
      </c>
    </row>
    <row r="105" spans="3:10" ht="38.25">
      <c r="C105" s="72" t="s">
        <v>549</v>
      </c>
      <c r="D105" s="89" t="s">
        <v>646</v>
      </c>
      <c r="E105" s="90" t="s">
        <v>550</v>
      </c>
      <c r="F105" s="73">
        <v>700</v>
      </c>
      <c r="G105" s="24">
        <f t="shared" si="6"/>
        <v>686</v>
      </c>
      <c r="H105" s="24">
        <f t="shared" si="7"/>
        <v>665</v>
      </c>
      <c r="I105" s="24">
        <f t="shared" si="8"/>
        <v>630</v>
      </c>
      <c r="J105" s="25">
        <v>5.4</v>
      </c>
    </row>
    <row r="106" spans="3:10" ht="38.25">
      <c r="C106" s="72" t="s">
        <v>549</v>
      </c>
      <c r="D106" s="91" t="s">
        <v>647</v>
      </c>
      <c r="E106" s="90" t="s">
        <v>550</v>
      </c>
      <c r="F106" s="73">
        <v>730</v>
      </c>
      <c r="G106" s="24">
        <f t="shared" si="6"/>
        <v>715.4</v>
      </c>
      <c r="H106" s="24">
        <f t="shared" si="7"/>
        <v>693.5</v>
      </c>
      <c r="I106" s="24">
        <f t="shared" si="8"/>
        <v>657</v>
      </c>
      <c r="J106" s="25">
        <v>5.4</v>
      </c>
    </row>
    <row r="107" spans="3:10" ht="38.25">
      <c r="C107" s="72" t="s">
        <v>551</v>
      </c>
      <c r="D107" s="89" t="s">
        <v>646</v>
      </c>
      <c r="E107" s="90" t="s">
        <v>546</v>
      </c>
      <c r="F107" s="73">
        <v>505</v>
      </c>
      <c r="G107" s="24">
        <f aca="true" t="shared" si="9" ref="G107:G126">F107-F107*0.02</f>
        <v>494.9</v>
      </c>
      <c r="H107" s="24">
        <f t="shared" si="7"/>
        <v>479.75</v>
      </c>
      <c r="I107" s="24">
        <f t="shared" si="8"/>
        <v>454.5</v>
      </c>
      <c r="J107" s="25">
        <v>4.2</v>
      </c>
    </row>
    <row r="108" spans="3:10" ht="38.25">
      <c r="C108" s="72" t="s">
        <v>552</v>
      </c>
      <c r="D108" s="91" t="s">
        <v>647</v>
      </c>
      <c r="E108" s="90" t="s">
        <v>546</v>
      </c>
      <c r="F108" s="73">
        <v>580</v>
      </c>
      <c r="G108" s="24">
        <f t="shared" si="9"/>
        <v>568.4</v>
      </c>
      <c r="H108" s="24">
        <f t="shared" si="7"/>
        <v>551</v>
      </c>
      <c r="I108" s="24">
        <f t="shared" si="8"/>
        <v>522</v>
      </c>
      <c r="J108" s="25">
        <v>4.2</v>
      </c>
    </row>
    <row r="109" spans="3:10" ht="38.25">
      <c r="C109" s="72" t="s">
        <v>553</v>
      </c>
      <c r="D109" s="89" t="s">
        <v>646</v>
      </c>
      <c r="E109" s="90" t="s">
        <v>554</v>
      </c>
      <c r="F109" s="73"/>
      <c r="G109" s="24">
        <f t="shared" si="9"/>
        <v>0</v>
      </c>
      <c r="H109" s="24">
        <f aca="true" t="shared" si="10" ref="H109:H126">F109-F109*0.05</f>
        <v>0</v>
      </c>
      <c r="I109" s="24">
        <f aca="true" t="shared" si="11" ref="I109:I126">F109-F109*0.1</f>
        <v>0</v>
      </c>
      <c r="J109" s="25">
        <v>3.1</v>
      </c>
    </row>
    <row r="110" spans="3:10" ht="38.25">
      <c r="C110" s="72" t="s">
        <v>555</v>
      </c>
      <c r="D110" s="91" t="s">
        <v>647</v>
      </c>
      <c r="E110" s="90" t="s">
        <v>554</v>
      </c>
      <c r="F110" s="73"/>
      <c r="G110" s="24">
        <f t="shared" si="9"/>
        <v>0</v>
      </c>
      <c r="H110" s="24">
        <f t="shared" si="10"/>
        <v>0</v>
      </c>
      <c r="I110" s="24">
        <f t="shared" si="11"/>
        <v>0</v>
      </c>
      <c r="J110" s="25">
        <v>3.1</v>
      </c>
    </row>
    <row r="111" spans="3:10" ht="38.25">
      <c r="C111" s="72" t="s">
        <v>556</v>
      </c>
      <c r="D111" s="89" t="s">
        <v>646</v>
      </c>
      <c r="E111" s="90" t="s">
        <v>557</v>
      </c>
      <c r="F111" s="73">
        <v>450</v>
      </c>
      <c r="G111" s="24">
        <f t="shared" si="9"/>
        <v>441</v>
      </c>
      <c r="H111" s="24">
        <f t="shared" si="10"/>
        <v>427.5</v>
      </c>
      <c r="I111" s="24">
        <f t="shared" si="11"/>
        <v>405</v>
      </c>
      <c r="J111" s="25">
        <v>3.1</v>
      </c>
    </row>
    <row r="112" spans="3:10" ht="38.25">
      <c r="C112" s="72" t="s">
        <v>556</v>
      </c>
      <c r="D112" s="91" t="s">
        <v>647</v>
      </c>
      <c r="E112" s="90" t="s">
        <v>557</v>
      </c>
      <c r="F112" s="73">
        <v>500</v>
      </c>
      <c r="G112" s="24">
        <f t="shared" si="9"/>
        <v>490</v>
      </c>
      <c r="H112" s="24">
        <f t="shared" si="10"/>
        <v>475</v>
      </c>
      <c r="I112" s="24">
        <f t="shared" si="11"/>
        <v>450</v>
      </c>
      <c r="J112" s="25">
        <v>3.1</v>
      </c>
    </row>
    <row r="113" spans="3:10" ht="38.25">
      <c r="C113" s="72" t="s">
        <v>558</v>
      </c>
      <c r="D113" s="89" t="s">
        <v>646</v>
      </c>
      <c r="E113" s="90" t="s">
        <v>559</v>
      </c>
      <c r="F113" s="73">
        <v>550</v>
      </c>
      <c r="G113" s="24">
        <f t="shared" si="9"/>
        <v>539</v>
      </c>
      <c r="H113" s="24">
        <f t="shared" si="10"/>
        <v>522.5</v>
      </c>
      <c r="I113" s="24">
        <f t="shared" si="11"/>
        <v>495</v>
      </c>
      <c r="J113" s="25">
        <v>4.2</v>
      </c>
    </row>
    <row r="114" spans="3:10" ht="38.25">
      <c r="C114" s="72" t="s">
        <v>558</v>
      </c>
      <c r="D114" s="91" t="s">
        <v>647</v>
      </c>
      <c r="E114" s="90" t="s">
        <v>559</v>
      </c>
      <c r="F114" s="73">
        <v>600</v>
      </c>
      <c r="G114" s="24">
        <f t="shared" si="9"/>
        <v>588</v>
      </c>
      <c r="H114" s="24">
        <f t="shared" si="10"/>
        <v>570</v>
      </c>
      <c r="I114" s="24">
        <f t="shared" si="11"/>
        <v>540</v>
      </c>
      <c r="J114" s="25">
        <v>4.2</v>
      </c>
    </row>
    <row r="115" spans="3:10" ht="38.25">
      <c r="C115" s="72" t="s">
        <v>560</v>
      </c>
      <c r="D115" s="89" t="s">
        <v>646</v>
      </c>
      <c r="E115" s="90" t="s">
        <v>557</v>
      </c>
      <c r="F115" s="73">
        <v>580</v>
      </c>
      <c r="G115" s="24">
        <f t="shared" si="9"/>
        <v>568.4</v>
      </c>
      <c r="H115" s="24">
        <f t="shared" si="10"/>
        <v>551</v>
      </c>
      <c r="I115" s="24">
        <f t="shared" si="11"/>
        <v>522</v>
      </c>
      <c r="J115" s="25">
        <v>3.1</v>
      </c>
    </row>
    <row r="116" spans="3:10" ht="38.25">
      <c r="C116" s="72" t="s">
        <v>561</v>
      </c>
      <c r="D116" s="91" t="s">
        <v>647</v>
      </c>
      <c r="E116" s="90" t="s">
        <v>557</v>
      </c>
      <c r="F116" s="73">
        <v>580</v>
      </c>
      <c r="G116" s="24">
        <f t="shared" si="9"/>
        <v>568.4</v>
      </c>
      <c r="H116" s="24">
        <f t="shared" si="10"/>
        <v>551</v>
      </c>
      <c r="I116" s="24">
        <f t="shared" si="11"/>
        <v>522</v>
      </c>
      <c r="J116" s="25">
        <v>3.1</v>
      </c>
    </row>
    <row r="117" spans="3:10" ht="38.25">
      <c r="C117" s="72" t="s">
        <v>562</v>
      </c>
      <c r="D117" s="89" t="s">
        <v>646</v>
      </c>
      <c r="E117" s="90" t="s">
        <v>559</v>
      </c>
      <c r="F117" s="73">
        <v>690</v>
      </c>
      <c r="G117" s="24">
        <f t="shared" si="9"/>
        <v>676.2</v>
      </c>
      <c r="H117" s="24">
        <f t="shared" si="10"/>
        <v>655.5</v>
      </c>
      <c r="I117" s="24">
        <f t="shared" si="11"/>
        <v>621</v>
      </c>
      <c r="J117" s="25">
        <v>4.2</v>
      </c>
    </row>
    <row r="118" spans="3:10" ht="38.25">
      <c r="C118" s="72" t="s">
        <v>563</v>
      </c>
      <c r="D118" s="91" t="s">
        <v>647</v>
      </c>
      <c r="E118" s="90" t="s">
        <v>559</v>
      </c>
      <c r="F118" s="73">
        <v>690</v>
      </c>
      <c r="G118" s="24">
        <f t="shared" si="9"/>
        <v>676.2</v>
      </c>
      <c r="H118" s="24">
        <f t="shared" si="10"/>
        <v>655.5</v>
      </c>
      <c r="I118" s="24">
        <f t="shared" si="11"/>
        <v>621</v>
      </c>
      <c r="J118" s="25">
        <v>4.2</v>
      </c>
    </row>
    <row r="119" spans="3:10" ht="38.25">
      <c r="C119" s="72" t="s">
        <v>564</v>
      </c>
      <c r="D119" s="89" t="s">
        <v>646</v>
      </c>
      <c r="E119" s="90" t="s">
        <v>565</v>
      </c>
      <c r="F119" s="73">
        <v>1570</v>
      </c>
      <c r="G119" s="24">
        <f t="shared" si="9"/>
        <v>1538.6</v>
      </c>
      <c r="H119" s="24">
        <f t="shared" si="10"/>
        <v>1491.5</v>
      </c>
      <c r="I119" s="24">
        <f t="shared" si="11"/>
        <v>1413</v>
      </c>
      <c r="J119" s="25">
        <v>15</v>
      </c>
    </row>
    <row r="120" spans="3:10" ht="36">
      <c r="C120" s="72" t="s">
        <v>566</v>
      </c>
      <c r="D120" s="91" t="s">
        <v>647</v>
      </c>
      <c r="E120" s="90" t="s">
        <v>565</v>
      </c>
      <c r="F120" s="73">
        <v>1780</v>
      </c>
      <c r="G120" s="24">
        <f t="shared" si="9"/>
        <v>1744.4</v>
      </c>
      <c r="H120" s="24">
        <f t="shared" si="10"/>
        <v>1691</v>
      </c>
      <c r="I120" s="24">
        <f t="shared" si="11"/>
        <v>1602</v>
      </c>
      <c r="J120" s="25">
        <v>15</v>
      </c>
    </row>
    <row r="121" spans="3:10" ht="38.25">
      <c r="C121" s="72" t="s">
        <v>567</v>
      </c>
      <c r="D121" s="89" t="s">
        <v>646</v>
      </c>
      <c r="E121" s="90" t="s">
        <v>565</v>
      </c>
      <c r="F121" s="73">
        <v>1670</v>
      </c>
      <c r="G121" s="24">
        <f t="shared" si="9"/>
        <v>1636.6</v>
      </c>
      <c r="H121" s="24">
        <f t="shared" si="10"/>
        <v>1586.5</v>
      </c>
      <c r="I121" s="24">
        <f t="shared" si="11"/>
        <v>1503</v>
      </c>
      <c r="J121" s="25">
        <v>15</v>
      </c>
    </row>
    <row r="122" spans="3:10" ht="38.25">
      <c r="C122" s="72" t="s">
        <v>567</v>
      </c>
      <c r="D122" s="91" t="s">
        <v>647</v>
      </c>
      <c r="E122" s="90" t="s">
        <v>565</v>
      </c>
      <c r="F122" s="73">
        <v>1875</v>
      </c>
      <c r="G122" s="24">
        <f t="shared" si="9"/>
        <v>1837.5</v>
      </c>
      <c r="H122" s="24">
        <f t="shared" si="10"/>
        <v>1781.25</v>
      </c>
      <c r="I122" s="24">
        <f t="shared" si="11"/>
        <v>1687.5</v>
      </c>
      <c r="J122" s="25">
        <v>15</v>
      </c>
    </row>
    <row r="123" spans="3:10" ht="38.25">
      <c r="C123" s="72" t="s">
        <v>568</v>
      </c>
      <c r="D123" s="89" t="s">
        <v>646</v>
      </c>
      <c r="E123" s="90" t="s">
        <v>569</v>
      </c>
      <c r="F123" s="73">
        <v>850</v>
      </c>
      <c r="G123" s="24">
        <f t="shared" si="9"/>
        <v>833</v>
      </c>
      <c r="H123" s="24">
        <f t="shared" si="10"/>
        <v>807.5</v>
      </c>
      <c r="I123" s="24">
        <f t="shared" si="11"/>
        <v>765</v>
      </c>
      <c r="J123" s="25">
        <v>2.5</v>
      </c>
    </row>
    <row r="124" spans="3:10" ht="38.25">
      <c r="C124" s="72" t="s">
        <v>570</v>
      </c>
      <c r="D124" s="91" t="s">
        <v>647</v>
      </c>
      <c r="E124" s="90" t="s">
        <v>569</v>
      </c>
      <c r="F124" s="73">
        <v>930</v>
      </c>
      <c r="G124" s="24">
        <f t="shared" si="9"/>
        <v>911.4</v>
      </c>
      <c r="H124" s="24">
        <f t="shared" si="10"/>
        <v>883.5</v>
      </c>
      <c r="I124" s="24">
        <f t="shared" si="11"/>
        <v>837</v>
      </c>
      <c r="J124" s="25">
        <v>2.5</v>
      </c>
    </row>
    <row r="125" spans="3:10" ht="38.25">
      <c r="C125" s="72" t="s">
        <v>571</v>
      </c>
      <c r="D125" s="89" t="s">
        <v>646</v>
      </c>
      <c r="E125" s="90" t="s">
        <v>572</v>
      </c>
      <c r="F125" s="73">
        <v>350</v>
      </c>
      <c r="G125" s="24">
        <f t="shared" si="9"/>
        <v>343</v>
      </c>
      <c r="H125" s="24">
        <f t="shared" si="10"/>
        <v>332.5</v>
      </c>
      <c r="I125" s="24">
        <f t="shared" si="11"/>
        <v>315</v>
      </c>
      <c r="J125" s="25">
        <v>1.6</v>
      </c>
    </row>
    <row r="126" spans="3:10" ht="38.25">
      <c r="C126" s="72" t="s">
        <v>571</v>
      </c>
      <c r="D126" s="91" t="s">
        <v>647</v>
      </c>
      <c r="E126" s="90" t="s">
        <v>572</v>
      </c>
      <c r="F126" s="73">
        <v>370</v>
      </c>
      <c r="G126" s="24">
        <f t="shared" si="9"/>
        <v>362.6</v>
      </c>
      <c r="H126" s="24">
        <f t="shared" si="10"/>
        <v>351.5</v>
      </c>
      <c r="I126" s="24">
        <f t="shared" si="11"/>
        <v>333</v>
      </c>
      <c r="J126" s="25">
        <v>1.6</v>
      </c>
    </row>
  </sheetData>
  <sheetProtection selectLockedCells="1" selectUnlockedCells="1"/>
  <mergeCells count="5">
    <mergeCell ref="C9:J9"/>
    <mergeCell ref="C10:J10"/>
    <mergeCell ref="C11:C12"/>
    <mergeCell ref="D11:D12"/>
    <mergeCell ref="E11:E12"/>
  </mergeCells>
  <printOptions/>
  <pageMargins left="0.1326388888888889" right="0.10208333333333333" top="0.06666666666666667" bottom="0.052083333333333336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I72"/>
  <sheetViews>
    <sheetView zoomScalePageLayoutView="0" workbookViewId="0" topLeftCell="A1">
      <selection activeCell="C14" sqref="C14:I14"/>
    </sheetView>
  </sheetViews>
  <sheetFormatPr defaultColWidth="11.57421875" defaultRowHeight="12.75"/>
  <cols>
    <col min="1" max="1" width="2.7109375" style="0" customWidth="1"/>
    <col min="2" max="2" width="1.421875" style="0" customWidth="1"/>
    <col min="3" max="3" width="18.140625" style="0" customWidth="1"/>
    <col min="4" max="4" width="18.7109375" style="0" customWidth="1"/>
    <col min="5" max="5" width="10.7109375" style="0" customWidth="1"/>
    <col min="6" max="6" width="10.57421875" style="0" customWidth="1"/>
    <col min="7" max="7" width="10.140625" style="0" customWidth="1"/>
    <col min="8" max="8" width="12.57421875" style="0" customWidth="1"/>
    <col min="9" max="9" width="13.140625" style="0" customWidth="1"/>
  </cols>
  <sheetData>
    <row r="1" spans="3:7" ht="12.75">
      <c r="C1" s="6" t="s">
        <v>632</v>
      </c>
      <c r="D1" s="2"/>
      <c r="E1" s="4"/>
      <c r="F1" s="7" t="s">
        <v>633</v>
      </c>
      <c r="G1" s="3"/>
    </row>
    <row r="2" spans="3:8" ht="12.75">
      <c r="C2" s="8" t="s">
        <v>634</v>
      </c>
      <c r="D2" s="2"/>
      <c r="F2" s="8" t="s">
        <v>635</v>
      </c>
      <c r="H2" s="3"/>
    </row>
    <row r="3" spans="3:8" ht="12.75">
      <c r="C3" s="8" t="s">
        <v>636</v>
      </c>
      <c r="D3" s="2"/>
      <c r="E3" s="4"/>
      <c r="F3" s="8" t="s">
        <v>637</v>
      </c>
      <c r="G3" s="4"/>
      <c r="H3" s="3"/>
    </row>
    <row r="4" spans="3:8" ht="12.75">
      <c r="C4" s="8" t="s">
        <v>638</v>
      </c>
      <c r="D4" s="2"/>
      <c r="E4" s="4"/>
      <c r="G4" s="8" t="s">
        <v>639</v>
      </c>
      <c r="H4" s="3"/>
    </row>
    <row r="5" spans="3:8" ht="12.75">
      <c r="C5" s="6" t="s">
        <v>640</v>
      </c>
      <c r="D5" s="2"/>
      <c r="E5" s="4"/>
      <c r="G5" s="8" t="s">
        <v>641</v>
      </c>
      <c r="H5" s="3"/>
    </row>
    <row r="6" spans="3:8" ht="12.75">
      <c r="C6" s="6" t="s">
        <v>642</v>
      </c>
      <c r="D6" s="2"/>
      <c r="E6" s="4"/>
      <c r="F6" s="8" t="s">
        <v>643</v>
      </c>
      <c r="G6" s="4" t="s">
        <v>644</v>
      </c>
      <c r="H6" s="3"/>
    </row>
    <row r="7" spans="3:8" ht="7.5" customHeight="1">
      <c r="C7" s="6"/>
      <c r="D7" s="2"/>
      <c r="E7" s="4"/>
      <c r="F7" s="8"/>
      <c r="G7" s="4"/>
      <c r="H7" s="3"/>
    </row>
    <row r="8" spans="3:9" ht="12.75" hidden="1">
      <c r="C8" s="86"/>
      <c r="D8" s="2"/>
      <c r="E8" s="4"/>
      <c r="F8" s="4"/>
      <c r="G8" s="4"/>
      <c r="H8" s="4"/>
      <c r="I8" s="3"/>
    </row>
    <row r="9" spans="3:9" ht="17.25" customHeight="1">
      <c r="C9" s="153" t="s">
        <v>459</v>
      </c>
      <c r="D9" s="153"/>
      <c r="E9" s="153"/>
      <c r="F9" s="153"/>
      <c r="G9" s="153"/>
      <c r="H9" s="153"/>
      <c r="I9" s="153"/>
    </row>
    <row r="10" spans="3:9" ht="18" customHeight="1">
      <c r="C10" s="154" t="s">
        <v>648</v>
      </c>
      <c r="D10" s="154"/>
      <c r="E10" s="154"/>
      <c r="F10" s="154"/>
      <c r="G10" s="154"/>
      <c r="H10" s="154"/>
      <c r="I10" s="154"/>
    </row>
    <row r="11" spans="3:9" ht="18" customHeight="1">
      <c r="C11" s="154" t="s">
        <v>649</v>
      </c>
      <c r="D11" s="154"/>
      <c r="E11" s="154"/>
      <c r="F11" s="154"/>
      <c r="G11" s="154"/>
      <c r="H11" s="154"/>
      <c r="I11" s="154"/>
    </row>
    <row r="12" spans="3:9" ht="18" customHeight="1">
      <c r="C12" s="156" t="s">
        <v>650</v>
      </c>
      <c r="D12" s="156"/>
      <c r="E12" s="156"/>
      <c r="F12" s="156"/>
      <c r="G12" s="156"/>
      <c r="H12" s="156"/>
      <c r="I12" s="156"/>
    </row>
    <row r="13" spans="3:9" ht="18" customHeight="1">
      <c r="C13" s="156"/>
      <c r="D13" s="156"/>
      <c r="E13" s="156"/>
      <c r="F13" s="156"/>
      <c r="G13" s="156"/>
      <c r="H13" s="156"/>
      <c r="I13" s="156"/>
    </row>
    <row r="14" spans="3:9" ht="18" customHeight="1">
      <c r="C14" s="154" t="s">
        <v>651</v>
      </c>
      <c r="D14" s="154"/>
      <c r="E14" s="154"/>
      <c r="F14" s="154"/>
      <c r="G14" s="154"/>
      <c r="H14" s="154"/>
      <c r="I14" s="154"/>
    </row>
    <row r="15" spans="3:9" ht="21.75" customHeight="1">
      <c r="C15" s="152" t="s">
        <v>13</v>
      </c>
      <c r="D15" s="141" t="s">
        <v>15</v>
      </c>
      <c r="E15" s="16" t="s">
        <v>461</v>
      </c>
      <c r="F15" s="17" t="s">
        <v>17</v>
      </c>
      <c r="G15" s="17" t="s">
        <v>18</v>
      </c>
      <c r="H15" s="17" t="s">
        <v>19</v>
      </c>
      <c r="I15" s="17" t="s">
        <v>20</v>
      </c>
    </row>
    <row r="16" spans="3:9" ht="12.75">
      <c r="C16" s="152"/>
      <c r="D16" s="141"/>
      <c r="E16" s="19"/>
      <c r="F16" s="20">
        <v>0.02</v>
      </c>
      <c r="G16" s="20">
        <v>0.05</v>
      </c>
      <c r="H16" s="20">
        <v>0.1</v>
      </c>
      <c r="I16" s="20" t="s">
        <v>22</v>
      </c>
    </row>
    <row r="17" spans="3:9" ht="12.75">
      <c r="C17" s="72" t="s">
        <v>462</v>
      </c>
      <c r="D17" s="90" t="s">
        <v>464</v>
      </c>
      <c r="E17" s="73">
        <v>627</v>
      </c>
      <c r="F17" s="24">
        <f aca="true" t="shared" si="0" ref="F17:F48">E17-E17*0.02</f>
        <v>614.46</v>
      </c>
      <c r="G17" s="24">
        <f aca="true" t="shared" si="1" ref="G17:G48">E17-E17*0.05</f>
        <v>595.65</v>
      </c>
      <c r="H17" s="24">
        <f aca="true" t="shared" si="2" ref="H17:H48">E17-E17*0.1</f>
        <v>564.3</v>
      </c>
      <c r="I17" s="25">
        <v>3.2</v>
      </c>
    </row>
    <row r="18" spans="3:9" ht="12.75">
      <c r="C18" s="72" t="s">
        <v>466</v>
      </c>
      <c r="D18" s="90" t="s">
        <v>467</v>
      </c>
      <c r="E18" s="73">
        <v>723</v>
      </c>
      <c r="F18" s="24">
        <f t="shared" si="0"/>
        <v>708.54</v>
      </c>
      <c r="G18" s="24">
        <f t="shared" si="1"/>
        <v>686.85</v>
      </c>
      <c r="H18" s="24">
        <f t="shared" si="2"/>
        <v>650.7</v>
      </c>
      <c r="I18" s="25">
        <v>4.2</v>
      </c>
    </row>
    <row r="19" spans="3:9" ht="12.75">
      <c r="C19" s="72" t="s">
        <v>468</v>
      </c>
      <c r="D19" s="90" t="s">
        <v>469</v>
      </c>
      <c r="E19" s="73">
        <v>767</v>
      </c>
      <c r="F19" s="24">
        <f t="shared" si="0"/>
        <v>751.66</v>
      </c>
      <c r="G19" s="24">
        <f t="shared" si="1"/>
        <v>728.65</v>
      </c>
      <c r="H19" s="24">
        <f t="shared" si="2"/>
        <v>690.3</v>
      </c>
      <c r="I19" s="25">
        <v>4.8</v>
      </c>
    </row>
    <row r="20" spans="3:9" ht="12.75">
      <c r="C20" s="72" t="s">
        <v>470</v>
      </c>
      <c r="D20" s="90" t="s">
        <v>471</v>
      </c>
      <c r="E20" s="73">
        <v>817</v>
      </c>
      <c r="F20" s="24">
        <f t="shared" si="0"/>
        <v>800.66</v>
      </c>
      <c r="G20" s="24">
        <f t="shared" si="1"/>
        <v>776.15</v>
      </c>
      <c r="H20" s="24">
        <f t="shared" si="2"/>
        <v>735.3</v>
      </c>
      <c r="I20" s="25">
        <v>5.3</v>
      </c>
    </row>
    <row r="21" spans="3:9" ht="12.75">
      <c r="C21" s="72" t="s">
        <v>472</v>
      </c>
      <c r="D21" s="90" t="s">
        <v>473</v>
      </c>
      <c r="E21" s="73">
        <v>1189</v>
      </c>
      <c r="F21" s="24">
        <f t="shared" si="0"/>
        <v>1165.22</v>
      </c>
      <c r="G21" s="24">
        <f t="shared" si="1"/>
        <v>1129.55</v>
      </c>
      <c r="H21" s="24">
        <f t="shared" si="2"/>
        <v>1070.1</v>
      </c>
      <c r="I21" s="25">
        <v>6.3</v>
      </c>
    </row>
    <row r="22" spans="3:9" ht="12.75">
      <c r="C22" s="72" t="s">
        <v>474</v>
      </c>
      <c r="D22" s="90" t="s">
        <v>475</v>
      </c>
      <c r="E22" s="73">
        <v>1368</v>
      </c>
      <c r="F22" s="24">
        <f t="shared" si="0"/>
        <v>1340.64</v>
      </c>
      <c r="G22" s="24">
        <f t="shared" si="1"/>
        <v>1299.6</v>
      </c>
      <c r="H22" s="24">
        <f t="shared" si="2"/>
        <v>1231.2</v>
      </c>
      <c r="I22" s="25">
        <v>8.5</v>
      </c>
    </row>
    <row r="23" spans="3:9" ht="12.75">
      <c r="C23" s="72" t="s">
        <v>476</v>
      </c>
      <c r="D23" s="90" t="s">
        <v>477</v>
      </c>
      <c r="E23" s="73">
        <v>1406</v>
      </c>
      <c r="F23" s="24">
        <f t="shared" si="0"/>
        <v>1377.88</v>
      </c>
      <c r="G23" s="24">
        <f t="shared" si="1"/>
        <v>1335.7</v>
      </c>
      <c r="H23" s="24">
        <f t="shared" si="2"/>
        <v>1265.4</v>
      </c>
      <c r="I23" s="25">
        <v>8.1</v>
      </c>
    </row>
    <row r="24" spans="3:9" ht="25.5">
      <c r="C24" s="72" t="s">
        <v>478</v>
      </c>
      <c r="D24" s="90" t="s">
        <v>479</v>
      </c>
      <c r="E24" s="73">
        <v>1336</v>
      </c>
      <c r="F24" s="24">
        <f t="shared" si="0"/>
        <v>1309.28</v>
      </c>
      <c r="G24" s="24">
        <f t="shared" si="1"/>
        <v>1269.2</v>
      </c>
      <c r="H24" s="24">
        <f t="shared" si="2"/>
        <v>1202.4</v>
      </c>
      <c r="I24" s="25">
        <v>6.6</v>
      </c>
    </row>
    <row r="25" spans="3:9" ht="38.25">
      <c r="C25" s="72" t="s">
        <v>480</v>
      </c>
      <c r="D25" s="90" t="s">
        <v>481</v>
      </c>
      <c r="E25" s="73">
        <v>475</v>
      </c>
      <c r="F25" s="24">
        <f t="shared" si="0"/>
        <v>465.5</v>
      </c>
      <c r="G25" s="24">
        <f t="shared" si="1"/>
        <v>451.25</v>
      </c>
      <c r="H25" s="24">
        <f t="shared" si="2"/>
        <v>427.5</v>
      </c>
      <c r="I25" s="25">
        <v>1.6</v>
      </c>
    </row>
    <row r="26" spans="3:9" ht="25.5">
      <c r="C26" s="72" t="s">
        <v>482</v>
      </c>
      <c r="D26" s="90" t="s">
        <v>467</v>
      </c>
      <c r="E26" s="73">
        <v>1138</v>
      </c>
      <c r="F26" s="24">
        <f t="shared" si="0"/>
        <v>1115.24</v>
      </c>
      <c r="G26" s="24">
        <f t="shared" si="1"/>
        <v>1081.1</v>
      </c>
      <c r="H26" s="24">
        <f t="shared" si="2"/>
        <v>1024.2</v>
      </c>
      <c r="I26" s="25">
        <v>4.3</v>
      </c>
    </row>
    <row r="27" spans="3:9" ht="25.5">
      <c r="C27" s="72" t="s">
        <v>483</v>
      </c>
      <c r="D27" s="90" t="s">
        <v>471</v>
      </c>
      <c r="E27" s="73">
        <v>1268</v>
      </c>
      <c r="F27" s="24">
        <f t="shared" si="0"/>
        <v>1242.64</v>
      </c>
      <c r="G27" s="24">
        <f t="shared" si="1"/>
        <v>1204.6</v>
      </c>
      <c r="H27" s="24">
        <f t="shared" si="2"/>
        <v>1141.2</v>
      </c>
      <c r="I27" s="25">
        <v>5.3</v>
      </c>
    </row>
    <row r="28" spans="3:9" ht="25.5">
      <c r="C28" s="72" t="s">
        <v>484</v>
      </c>
      <c r="D28" s="90" t="s">
        <v>473</v>
      </c>
      <c r="E28" s="73">
        <v>1290</v>
      </c>
      <c r="F28" s="24">
        <f t="shared" si="0"/>
        <v>1264.2</v>
      </c>
      <c r="G28" s="24">
        <f t="shared" si="1"/>
        <v>1225.5</v>
      </c>
      <c r="H28" s="24">
        <f t="shared" si="2"/>
        <v>1161</v>
      </c>
      <c r="I28" s="25">
        <v>6.5</v>
      </c>
    </row>
    <row r="29" spans="3:9" ht="25.5">
      <c r="C29" s="72" t="s">
        <v>485</v>
      </c>
      <c r="D29" s="90" t="s">
        <v>475</v>
      </c>
      <c r="E29" s="73">
        <v>1380</v>
      </c>
      <c r="F29" s="24">
        <f t="shared" si="0"/>
        <v>1352.4</v>
      </c>
      <c r="G29" s="24">
        <f t="shared" si="1"/>
        <v>1311</v>
      </c>
      <c r="H29" s="24">
        <f t="shared" si="2"/>
        <v>1242</v>
      </c>
      <c r="I29" s="25">
        <v>8.4</v>
      </c>
    </row>
    <row r="30" spans="3:9" ht="25.5">
      <c r="C30" s="72" t="s">
        <v>486</v>
      </c>
      <c r="D30" s="90" t="s">
        <v>471</v>
      </c>
      <c r="E30" s="73">
        <v>784</v>
      </c>
      <c r="F30" s="24">
        <f t="shared" si="0"/>
        <v>768.32</v>
      </c>
      <c r="G30" s="24">
        <f t="shared" si="1"/>
        <v>744.8</v>
      </c>
      <c r="H30" s="24">
        <f t="shared" si="2"/>
        <v>705.6</v>
      </c>
      <c r="I30" s="25">
        <v>5.3</v>
      </c>
    </row>
    <row r="31" spans="3:9" ht="25.5">
      <c r="C31" s="72" t="s">
        <v>487</v>
      </c>
      <c r="D31" s="90" t="s">
        <v>473</v>
      </c>
      <c r="E31" s="73">
        <v>1147</v>
      </c>
      <c r="F31" s="24">
        <f t="shared" si="0"/>
        <v>1124.06</v>
      </c>
      <c r="G31" s="24">
        <f t="shared" si="1"/>
        <v>1089.65</v>
      </c>
      <c r="H31" s="24">
        <f t="shared" si="2"/>
        <v>1032.3</v>
      </c>
      <c r="I31" s="25">
        <v>6.3</v>
      </c>
    </row>
    <row r="32" spans="3:9" ht="25.5">
      <c r="C32" s="72" t="s">
        <v>488</v>
      </c>
      <c r="D32" s="90" t="s">
        <v>475</v>
      </c>
      <c r="E32" s="73">
        <v>1314</v>
      </c>
      <c r="F32" s="24">
        <f t="shared" si="0"/>
        <v>1287.72</v>
      </c>
      <c r="G32" s="24">
        <f t="shared" si="1"/>
        <v>1248.3</v>
      </c>
      <c r="H32" s="24">
        <f t="shared" si="2"/>
        <v>1182.6</v>
      </c>
      <c r="I32" s="25">
        <v>8.4</v>
      </c>
    </row>
    <row r="33" spans="3:9" ht="25.5">
      <c r="C33" s="72" t="s">
        <v>489</v>
      </c>
      <c r="D33" s="90" t="s">
        <v>473</v>
      </c>
      <c r="E33" s="73">
        <v>395</v>
      </c>
      <c r="F33" s="24">
        <f t="shared" si="0"/>
        <v>387.1</v>
      </c>
      <c r="G33" s="24">
        <f t="shared" si="1"/>
        <v>375.25</v>
      </c>
      <c r="H33" s="24">
        <f t="shared" si="2"/>
        <v>355.5</v>
      </c>
      <c r="I33" s="25">
        <v>1.6</v>
      </c>
    </row>
    <row r="34" spans="3:9" ht="38.25">
      <c r="C34" s="74" t="s">
        <v>491</v>
      </c>
      <c r="D34" s="90" t="s">
        <v>492</v>
      </c>
      <c r="E34" s="73">
        <v>731</v>
      </c>
      <c r="F34" s="24">
        <f t="shared" si="0"/>
        <v>716.38</v>
      </c>
      <c r="G34" s="24">
        <f t="shared" si="1"/>
        <v>694.45</v>
      </c>
      <c r="H34" s="24">
        <f t="shared" si="2"/>
        <v>657.9</v>
      </c>
      <c r="I34" s="25">
        <v>4.7</v>
      </c>
    </row>
    <row r="35" spans="3:9" ht="12.75">
      <c r="C35" s="74" t="s">
        <v>494</v>
      </c>
      <c r="D35" s="90" t="s">
        <v>495</v>
      </c>
      <c r="E35" s="73">
        <v>630</v>
      </c>
      <c r="F35" s="24">
        <f t="shared" si="0"/>
        <v>617.4</v>
      </c>
      <c r="G35" s="24">
        <f t="shared" si="1"/>
        <v>598.5</v>
      </c>
      <c r="H35" s="24">
        <f t="shared" si="2"/>
        <v>567</v>
      </c>
      <c r="I35" s="25">
        <v>3.2</v>
      </c>
    </row>
    <row r="36" spans="3:9" ht="12.75">
      <c r="C36" s="72" t="s">
        <v>496</v>
      </c>
      <c r="D36" s="90" t="s">
        <v>497</v>
      </c>
      <c r="E36" s="73">
        <v>726</v>
      </c>
      <c r="F36" s="24">
        <f t="shared" si="0"/>
        <v>711.48</v>
      </c>
      <c r="G36" s="24">
        <f t="shared" si="1"/>
        <v>689.7</v>
      </c>
      <c r="H36" s="24">
        <f t="shared" si="2"/>
        <v>653.4</v>
      </c>
      <c r="I36" s="25">
        <v>4.2</v>
      </c>
    </row>
    <row r="37" spans="3:9" ht="12.75">
      <c r="C37" s="72" t="s">
        <v>498</v>
      </c>
      <c r="D37" s="90" t="s">
        <v>499</v>
      </c>
      <c r="E37" s="73">
        <v>771</v>
      </c>
      <c r="F37" s="24">
        <f t="shared" si="0"/>
        <v>755.58</v>
      </c>
      <c r="G37" s="24">
        <f t="shared" si="1"/>
        <v>732.45</v>
      </c>
      <c r="H37" s="24">
        <f t="shared" si="2"/>
        <v>693.9</v>
      </c>
      <c r="I37" s="25">
        <v>4.7</v>
      </c>
    </row>
    <row r="38" spans="3:9" ht="12.75">
      <c r="C38" s="72" t="s">
        <v>500</v>
      </c>
      <c r="D38" s="90" t="s">
        <v>501</v>
      </c>
      <c r="E38" s="73">
        <v>822</v>
      </c>
      <c r="F38" s="24">
        <f t="shared" si="0"/>
        <v>805.56</v>
      </c>
      <c r="G38" s="24">
        <f t="shared" si="1"/>
        <v>780.9</v>
      </c>
      <c r="H38" s="24">
        <f t="shared" si="2"/>
        <v>739.8</v>
      </c>
      <c r="I38" s="25">
        <v>5.3</v>
      </c>
    </row>
    <row r="39" spans="3:9" ht="12.75">
      <c r="C39" s="72" t="s">
        <v>502</v>
      </c>
      <c r="D39" s="90" t="s">
        <v>503</v>
      </c>
      <c r="E39" s="73">
        <v>1197</v>
      </c>
      <c r="F39" s="24">
        <f t="shared" si="0"/>
        <v>1173.06</v>
      </c>
      <c r="G39" s="24">
        <f t="shared" si="1"/>
        <v>1137.15</v>
      </c>
      <c r="H39" s="24">
        <f t="shared" si="2"/>
        <v>1077.3</v>
      </c>
      <c r="I39" s="25">
        <v>6.3</v>
      </c>
    </row>
    <row r="40" spans="3:9" ht="12.75">
      <c r="C40" s="72" t="s">
        <v>504</v>
      </c>
      <c r="D40" s="90" t="s">
        <v>505</v>
      </c>
      <c r="E40" s="73">
        <v>1380</v>
      </c>
      <c r="F40" s="24">
        <f t="shared" si="0"/>
        <v>1352.4</v>
      </c>
      <c r="G40" s="24">
        <f t="shared" si="1"/>
        <v>1311</v>
      </c>
      <c r="H40" s="24">
        <f t="shared" si="2"/>
        <v>1242</v>
      </c>
      <c r="I40" s="25">
        <v>8.4</v>
      </c>
    </row>
    <row r="41" spans="3:9" ht="38.25">
      <c r="C41" s="72" t="s">
        <v>506</v>
      </c>
      <c r="D41" s="90" t="s">
        <v>507</v>
      </c>
      <c r="E41" s="73">
        <v>1012</v>
      </c>
      <c r="F41" s="24">
        <f t="shared" si="0"/>
        <v>991.76</v>
      </c>
      <c r="G41" s="24">
        <f t="shared" si="1"/>
        <v>961.4</v>
      </c>
      <c r="H41" s="24">
        <f t="shared" si="2"/>
        <v>910.8</v>
      </c>
      <c r="I41" s="25">
        <v>5.4</v>
      </c>
    </row>
    <row r="42" spans="3:9" ht="38.25">
      <c r="C42" s="72" t="s">
        <v>509</v>
      </c>
      <c r="D42" s="90" t="s">
        <v>510</v>
      </c>
      <c r="E42" s="73">
        <v>1403</v>
      </c>
      <c r="F42" s="24">
        <f t="shared" si="0"/>
        <v>1374.94</v>
      </c>
      <c r="G42" s="24">
        <f t="shared" si="1"/>
        <v>1332.85</v>
      </c>
      <c r="H42" s="24">
        <f t="shared" si="2"/>
        <v>1262.7</v>
      </c>
      <c r="I42" s="25">
        <v>7</v>
      </c>
    </row>
    <row r="43" spans="3:9" ht="12.75">
      <c r="C43" s="72" t="s">
        <v>512</v>
      </c>
      <c r="D43" s="90" t="s">
        <v>495</v>
      </c>
      <c r="E43" s="73">
        <v>1240</v>
      </c>
      <c r="F43" s="24">
        <f t="shared" si="0"/>
        <v>1215.2</v>
      </c>
      <c r="G43" s="24">
        <f t="shared" si="1"/>
        <v>1178</v>
      </c>
      <c r="H43" s="24">
        <f t="shared" si="2"/>
        <v>1116</v>
      </c>
      <c r="I43" s="25">
        <v>3.2</v>
      </c>
    </row>
    <row r="44" spans="3:9" ht="12.75">
      <c r="C44" s="72" t="s">
        <v>513</v>
      </c>
      <c r="D44" s="90" t="s">
        <v>497</v>
      </c>
      <c r="E44" s="73">
        <v>1385</v>
      </c>
      <c r="F44" s="24">
        <f t="shared" si="0"/>
        <v>1357.3</v>
      </c>
      <c r="G44" s="24">
        <f t="shared" si="1"/>
        <v>1315.75</v>
      </c>
      <c r="H44" s="24">
        <f t="shared" si="2"/>
        <v>1246.5</v>
      </c>
      <c r="I44" s="25">
        <v>4.2</v>
      </c>
    </row>
    <row r="45" spans="3:9" ht="12.75">
      <c r="C45" s="72" t="s">
        <v>514</v>
      </c>
      <c r="D45" s="90" t="s">
        <v>499</v>
      </c>
      <c r="E45" s="73">
        <v>1460</v>
      </c>
      <c r="F45" s="24">
        <f t="shared" si="0"/>
        <v>1430.8</v>
      </c>
      <c r="G45" s="24">
        <f t="shared" si="1"/>
        <v>1387</v>
      </c>
      <c r="H45" s="24">
        <f t="shared" si="2"/>
        <v>1314</v>
      </c>
      <c r="I45" s="25">
        <v>4.7</v>
      </c>
    </row>
    <row r="46" spans="3:9" ht="12.75">
      <c r="C46" s="72" t="s">
        <v>515</v>
      </c>
      <c r="D46" s="90" t="s">
        <v>501</v>
      </c>
      <c r="E46" s="73">
        <v>1525</v>
      </c>
      <c r="F46" s="24">
        <f t="shared" si="0"/>
        <v>1494.5</v>
      </c>
      <c r="G46" s="24">
        <f t="shared" si="1"/>
        <v>1448.75</v>
      </c>
      <c r="H46" s="24">
        <f t="shared" si="2"/>
        <v>1372.5</v>
      </c>
      <c r="I46" s="25">
        <v>5.3</v>
      </c>
    </row>
    <row r="47" spans="3:9" ht="12.75">
      <c r="C47" s="72" t="s">
        <v>516</v>
      </c>
      <c r="D47" s="90" t="s">
        <v>503</v>
      </c>
      <c r="E47" s="73">
        <v>2390</v>
      </c>
      <c r="F47" s="24">
        <f t="shared" si="0"/>
        <v>2342.2</v>
      </c>
      <c r="G47" s="24">
        <f t="shared" si="1"/>
        <v>2270.5</v>
      </c>
      <c r="H47" s="24">
        <f t="shared" si="2"/>
        <v>2151</v>
      </c>
      <c r="I47" s="25">
        <v>6.3</v>
      </c>
    </row>
    <row r="48" spans="3:9" ht="12.75">
      <c r="C48" s="72" t="s">
        <v>517</v>
      </c>
      <c r="D48" s="90" t="s">
        <v>505</v>
      </c>
      <c r="E48" s="73">
        <v>2660</v>
      </c>
      <c r="F48" s="24">
        <f t="shared" si="0"/>
        <v>2606.8</v>
      </c>
      <c r="G48" s="24">
        <f t="shared" si="1"/>
        <v>2527</v>
      </c>
      <c r="H48" s="24">
        <f t="shared" si="2"/>
        <v>2394</v>
      </c>
      <c r="I48" s="25">
        <v>8.4</v>
      </c>
    </row>
    <row r="49" spans="3:9" ht="25.5">
      <c r="C49" s="72" t="s">
        <v>518</v>
      </c>
      <c r="D49" s="90" t="s">
        <v>519</v>
      </c>
      <c r="E49" s="73">
        <v>738</v>
      </c>
      <c r="F49" s="24">
        <f aca="true" t="shared" si="3" ref="F49:F72">E49-E49*0.02</f>
        <v>723.24</v>
      </c>
      <c r="G49" s="24">
        <f aca="true" t="shared" si="4" ref="G49:G72">E49-E49*0.05</f>
        <v>701.1</v>
      </c>
      <c r="H49" s="24">
        <f aca="true" t="shared" si="5" ref="H49:H72">E49-E49*0.1</f>
        <v>664.2</v>
      </c>
      <c r="I49" s="25">
        <v>4</v>
      </c>
    </row>
    <row r="50" spans="3:9" ht="25.5">
      <c r="C50" s="72" t="s">
        <v>521</v>
      </c>
      <c r="D50" s="90" t="s">
        <v>522</v>
      </c>
      <c r="E50" s="73">
        <v>859</v>
      </c>
      <c r="F50" s="24">
        <f t="shared" si="3"/>
        <v>841.82</v>
      </c>
      <c r="G50" s="24">
        <f t="shared" si="4"/>
        <v>816.05</v>
      </c>
      <c r="H50" s="24">
        <f t="shared" si="5"/>
        <v>773.1</v>
      </c>
      <c r="I50" s="25">
        <v>5.4</v>
      </c>
    </row>
    <row r="51" spans="3:9" ht="25.5">
      <c r="C51" s="72" t="s">
        <v>523</v>
      </c>
      <c r="D51" s="90" t="s">
        <v>524</v>
      </c>
      <c r="E51" s="73">
        <v>925</v>
      </c>
      <c r="F51" s="24">
        <f t="shared" si="3"/>
        <v>906.5</v>
      </c>
      <c r="G51" s="24">
        <f t="shared" si="4"/>
        <v>878.75</v>
      </c>
      <c r="H51" s="24">
        <f t="shared" si="5"/>
        <v>832.5</v>
      </c>
      <c r="I51" s="25">
        <v>6.1</v>
      </c>
    </row>
    <row r="52" spans="3:9" ht="38.25">
      <c r="C52" s="72" t="s">
        <v>526</v>
      </c>
      <c r="D52" s="90" t="s">
        <v>527</v>
      </c>
      <c r="E52" s="73">
        <v>982</v>
      </c>
      <c r="F52" s="24">
        <f t="shared" si="3"/>
        <v>962.36</v>
      </c>
      <c r="G52" s="24">
        <f t="shared" si="4"/>
        <v>932.9</v>
      </c>
      <c r="H52" s="24">
        <f t="shared" si="5"/>
        <v>883.8</v>
      </c>
      <c r="I52" s="25">
        <v>6.8</v>
      </c>
    </row>
    <row r="53" spans="3:9" ht="25.5">
      <c r="C53" s="72" t="s">
        <v>529</v>
      </c>
      <c r="D53" s="90" t="s">
        <v>530</v>
      </c>
      <c r="E53" s="73">
        <v>1412</v>
      </c>
      <c r="F53" s="24">
        <f t="shared" si="3"/>
        <v>1383.76</v>
      </c>
      <c r="G53" s="24">
        <f t="shared" si="4"/>
        <v>1341.4</v>
      </c>
      <c r="H53" s="24">
        <f t="shared" si="5"/>
        <v>1270.8</v>
      </c>
      <c r="I53" s="25">
        <v>8.1</v>
      </c>
    </row>
    <row r="54" spans="3:9" ht="25.5">
      <c r="C54" s="72" t="s">
        <v>532</v>
      </c>
      <c r="D54" s="90" t="s">
        <v>533</v>
      </c>
      <c r="E54" s="73">
        <v>1638</v>
      </c>
      <c r="F54" s="24">
        <f t="shared" si="3"/>
        <v>1605.24</v>
      </c>
      <c r="G54" s="24">
        <f t="shared" si="4"/>
        <v>1556.1</v>
      </c>
      <c r="H54" s="24">
        <f t="shared" si="5"/>
        <v>1474.2</v>
      </c>
      <c r="I54" s="25">
        <v>10.8</v>
      </c>
    </row>
    <row r="55" spans="3:9" ht="38.25">
      <c r="C55" s="72" t="s">
        <v>535</v>
      </c>
      <c r="D55" s="90" t="s">
        <v>519</v>
      </c>
      <c r="E55" s="73">
        <v>1430</v>
      </c>
      <c r="F55" s="24">
        <f t="shared" si="3"/>
        <v>1401.4</v>
      </c>
      <c r="G55" s="24">
        <f t="shared" si="4"/>
        <v>1358.5</v>
      </c>
      <c r="H55" s="24">
        <f t="shared" si="5"/>
        <v>1287</v>
      </c>
      <c r="I55" s="25">
        <v>4</v>
      </c>
    </row>
    <row r="56" spans="3:9" ht="38.25">
      <c r="C56" s="72" t="s">
        <v>537</v>
      </c>
      <c r="D56" s="90" t="s">
        <v>522</v>
      </c>
      <c r="E56" s="73">
        <v>1595</v>
      </c>
      <c r="F56" s="24">
        <f t="shared" si="3"/>
        <v>1563.1</v>
      </c>
      <c r="G56" s="24">
        <f t="shared" si="4"/>
        <v>1515.25</v>
      </c>
      <c r="H56" s="24">
        <f t="shared" si="5"/>
        <v>1435.5</v>
      </c>
      <c r="I56" s="25">
        <v>5.4</v>
      </c>
    </row>
    <row r="57" spans="3:9" ht="38.25">
      <c r="C57" s="72" t="s">
        <v>538</v>
      </c>
      <c r="D57" s="90" t="s">
        <v>524</v>
      </c>
      <c r="E57" s="73">
        <v>1680</v>
      </c>
      <c r="F57" s="24">
        <f t="shared" si="3"/>
        <v>1646.4</v>
      </c>
      <c r="G57" s="24">
        <f t="shared" si="4"/>
        <v>1596</v>
      </c>
      <c r="H57" s="24">
        <f t="shared" si="5"/>
        <v>1512</v>
      </c>
      <c r="I57" s="25">
        <v>6.1</v>
      </c>
    </row>
    <row r="58" spans="3:9" ht="38.25">
      <c r="C58" s="72" t="s">
        <v>540</v>
      </c>
      <c r="D58" s="90" t="s">
        <v>527</v>
      </c>
      <c r="E58" s="73">
        <v>1760</v>
      </c>
      <c r="F58" s="24">
        <f t="shared" si="3"/>
        <v>1724.8</v>
      </c>
      <c r="G58" s="24">
        <f t="shared" si="4"/>
        <v>1672</v>
      </c>
      <c r="H58" s="24">
        <f t="shared" si="5"/>
        <v>1584</v>
      </c>
      <c r="I58" s="25">
        <v>6.8</v>
      </c>
    </row>
    <row r="59" spans="3:9" ht="38.25">
      <c r="C59" s="72" t="s">
        <v>542</v>
      </c>
      <c r="D59" s="90" t="s">
        <v>530</v>
      </c>
      <c r="E59" s="73">
        <v>1270</v>
      </c>
      <c r="F59" s="24">
        <f t="shared" si="3"/>
        <v>1244.6</v>
      </c>
      <c r="G59" s="24">
        <f t="shared" si="4"/>
        <v>1206.5</v>
      </c>
      <c r="H59" s="24">
        <f t="shared" si="5"/>
        <v>1143</v>
      </c>
      <c r="I59" s="25">
        <v>8.1</v>
      </c>
    </row>
    <row r="60" spans="3:9" ht="38.25">
      <c r="C60" s="74" t="s">
        <v>543</v>
      </c>
      <c r="D60" s="90" t="s">
        <v>533</v>
      </c>
      <c r="E60" s="73">
        <v>1570</v>
      </c>
      <c r="F60" s="24">
        <f t="shared" si="3"/>
        <v>1538.6</v>
      </c>
      <c r="G60" s="24">
        <f t="shared" si="4"/>
        <v>1491.5</v>
      </c>
      <c r="H60" s="24">
        <f t="shared" si="5"/>
        <v>1413</v>
      </c>
      <c r="I60" s="25">
        <v>10.8</v>
      </c>
    </row>
    <row r="61" spans="3:9" ht="38.25">
      <c r="C61" s="72" t="s">
        <v>545</v>
      </c>
      <c r="D61" s="90" t="s">
        <v>546</v>
      </c>
      <c r="E61" s="73">
        <v>660</v>
      </c>
      <c r="F61" s="24">
        <f t="shared" si="3"/>
        <v>646.8</v>
      </c>
      <c r="G61" s="24">
        <f t="shared" si="4"/>
        <v>627</v>
      </c>
      <c r="H61" s="24">
        <f t="shared" si="5"/>
        <v>594</v>
      </c>
      <c r="I61" s="25">
        <v>4.2</v>
      </c>
    </row>
    <row r="62" spans="3:9" ht="38.25">
      <c r="C62" s="72" t="s">
        <v>547</v>
      </c>
      <c r="D62" s="90"/>
      <c r="E62" s="73">
        <v>790</v>
      </c>
      <c r="F62" s="24">
        <f t="shared" si="3"/>
        <v>774.2</v>
      </c>
      <c r="G62" s="24">
        <f t="shared" si="4"/>
        <v>750.5</v>
      </c>
      <c r="H62" s="24">
        <f t="shared" si="5"/>
        <v>711</v>
      </c>
      <c r="I62" s="25">
        <v>5.4</v>
      </c>
    </row>
    <row r="63" spans="3:9" ht="38.25">
      <c r="C63" s="72" t="s">
        <v>549</v>
      </c>
      <c r="D63" s="90" t="s">
        <v>550</v>
      </c>
      <c r="E63" s="73">
        <v>550</v>
      </c>
      <c r="F63" s="24">
        <f t="shared" si="3"/>
        <v>539</v>
      </c>
      <c r="G63" s="24">
        <f t="shared" si="4"/>
        <v>522.5</v>
      </c>
      <c r="H63" s="24">
        <f t="shared" si="5"/>
        <v>495</v>
      </c>
      <c r="I63" s="25">
        <v>5.4</v>
      </c>
    </row>
    <row r="64" spans="3:9" ht="38.25">
      <c r="C64" s="72" t="s">
        <v>551</v>
      </c>
      <c r="D64" s="90" t="s">
        <v>546</v>
      </c>
      <c r="E64" s="73">
        <v>460</v>
      </c>
      <c r="F64" s="24">
        <f t="shared" si="3"/>
        <v>450.8</v>
      </c>
      <c r="G64" s="24">
        <f t="shared" si="4"/>
        <v>437</v>
      </c>
      <c r="H64" s="24">
        <f t="shared" si="5"/>
        <v>414</v>
      </c>
      <c r="I64" s="25">
        <v>4.2</v>
      </c>
    </row>
    <row r="65" spans="3:9" ht="38.25">
      <c r="C65" s="72" t="s">
        <v>556</v>
      </c>
      <c r="D65" s="90" t="s">
        <v>557</v>
      </c>
      <c r="E65" s="73">
        <v>420</v>
      </c>
      <c r="F65" s="24">
        <f t="shared" si="3"/>
        <v>411.6</v>
      </c>
      <c r="G65" s="24">
        <f t="shared" si="4"/>
        <v>399</v>
      </c>
      <c r="H65" s="24">
        <f t="shared" si="5"/>
        <v>378</v>
      </c>
      <c r="I65" s="25">
        <v>3.1</v>
      </c>
    </row>
    <row r="66" spans="3:9" ht="38.25">
      <c r="C66" s="72" t="s">
        <v>558</v>
      </c>
      <c r="D66" s="90" t="s">
        <v>559</v>
      </c>
      <c r="E66" s="73">
        <v>500</v>
      </c>
      <c r="F66" s="24">
        <f t="shared" si="3"/>
        <v>490</v>
      </c>
      <c r="G66" s="24">
        <f t="shared" si="4"/>
        <v>475</v>
      </c>
      <c r="H66" s="24">
        <f t="shared" si="5"/>
        <v>450</v>
      </c>
      <c r="I66" s="25">
        <v>4.2</v>
      </c>
    </row>
    <row r="67" spans="3:9" ht="38.25">
      <c r="C67" s="72" t="s">
        <v>561</v>
      </c>
      <c r="D67" s="90" t="s">
        <v>557</v>
      </c>
      <c r="E67" s="73">
        <v>560</v>
      </c>
      <c r="F67" s="24">
        <f t="shared" si="3"/>
        <v>548.8</v>
      </c>
      <c r="G67" s="24">
        <f t="shared" si="4"/>
        <v>532</v>
      </c>
      <c r="H67" s="24">
        <f t="shared" si="5"/>
        <v>504</v>
      </c>
      <c r="I67" s="25">
        <v>3.1</v>
      </c>
    </row>
    <row r="68" spans="3:9" ht="38.25">
      <c r="C68" s="72" t="s">
        <v>562</v>
      </c>
      <c r="D68" s="90" t="s">
        <v>559</v>
      </c>
      <c r="E68" s="73">
        <v>690</v>
      </c>
      <c r="F68" s="24">
        <f t="shared" si="3"/>
        <v>676.2</v>
      </c>
      <c r="G68" s="24">
        <f t="shared" si="4"/>
        <v>655.5</v>
      </c>
      <c r="H68" s="24">
        <f t="shared" si="5"/>
        <v>621</v>
      </c>
      <c r="I68" s="25">
        <v>4.2</v>
      </c>
    </row>
    <row r="69" spans="3:9" ht="25.5">
      <c r="C69" s="72" t="s">
        <v>564</v>
      </c>
      <c r="D69" s="90" t="s">
        <v>565</v>
      </c>
      <c r="E69" s="73">
        <v>1360</v>
      </c>
      <c r="F69" s="24">
        <f t="shared" si="3"/>
        <v>1332.8</v>
      </c>
      <c r="G69" s="24">
        <f t="shared" si="4"/>
        <v>1292</v>
      </c>
      <c r="H69" s="24">
        <f t="shared" si="5"/>
        <v>1224</v>
      </c>
      <c r="I69" s="25">
        <v>15</v>
      </c>
    </row>
    <row r="70" spans="3:9" ht="25.5">
      <c r="C70" s="72" t="s">
        <v>567</v>
      </c>
      <c r="D70" s="90" t="s">
        <v>565</v>
      </c>
      <c r="E70" s="73">
        <v>1490</v>
      </c>
      <c r="F70" s="24">
        <f t="shared" si="3"/>
        <v>1460.2</v>
      </c>
      <c r="G70" s="24">
        <f t="shared" si="4"/>
        <v>1415.5</v>
      </c>
      <c r="H70" s="24">
        <f t="shared" si="5"/>
        <v>1341</v>
      </c>
      <c r="I70" s="25">
        <v>15</v>
      </c>
    </row>
    <row r="71" spans="3:9" ht="38.25">
      <c r="C71" s="72" t="s">
        <v>568</v>
      </c>
      <c r="D71" s="90" t="s">
        <v>569</v>
      </c>
      <c r="E71" s="73">
        <v>790</v>
      </c>
      <c r="F71" s="24">
        <f t="shared" si="3"/>
        <v>774.2</v>
      </c>
      <c r="G71" s="24">
        <f t="shared" si="4"/>
        <v>750.5</v>
      </c>
      <c r="H71" s="24">
        <f t="shared" si="5"/>
        <v>711</v>
      </c>
      <c r="I71" s="25">
        <v>2.5</v>
      </c>
    </row>
    <row r="72" spans="3:9" ht="38.25">
      <c r="C72" s="72" t="s">
        <v>571</v>
      </c>
      <c r="D72" s="90" t="s">
        <v>572</v>
      </c>
      <c r="E72" s="73">
        <v>300</v>
      </c>
      <c r="F72" s="24">
        <f t="shared" si="3"/>
        <v>294</v>
      </c>
      <c r="G72" s="24">
        <f t="shared" si="4"/>
        <v>285</v>
      </c>
      <c r="H72" s="24">
        <f t="shared" si="5"/>
        <v>270</v>
      </c>
      <c r="I72" s="25">
        <v>1.6</v>
      </c>
    </row>
  </sheetData>
  <sheetProtection selectLockedCells="1" selectUnlockedCells="1"/>
  <mergeCells count="7">
    <mergeCell ref="C9:I9"/>
    <mergeCell ref="C10:I10"/>
    <mergeCell ref="C11:I11"/>
    <mergeCell ref="C12:I13"/>
    <mergeCell ref="C14:I14"/>
    <mergeCell ref="C15:C16"/>
    <mergeCell ref="D15:D16"/>
  </mergeCells>
  <printOptions/>
  <pageMargins left="0.1326388888888889" right="0.10208333333333333" top="0.06666666666666667" bottom="0.052083333333333336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126"/>
  <sheetViews>
    <sheetView zoomScalePageLayoutView="0" workbookViewId="0" topLeftCell="A4">
      <selection activeCell="J1" sqref="J1"/>
    </sheetView>
  </sheetViews>
  <sheetFormatPr defaultColWidth="11.57421875" defaultRowHeight="12.75"/>
  <cols>
    <col min="1" max="1" width="2.7109375" style="0" customWidth="1"/>
    <col min="2" max="2" width="0" style="0" hidden="1" customWidth="1"/>
    <col min="3" max="3" width="16.28125" style="0" customWidth="1"/>
    <col min="4" max="4" width="16.140625" style="0" customWidth="1"/>
    <col min="5" max="5" width="15.7109375" style="0" customWidth="1"/>
    <col min="6" max="6" width="9.28125" style="0" customWidth="1"/>
    <col min="7" max="7" width="9.421875" style="0" customWidth="1"/>
    <col min="8" max="8" width="8.57421875" style="0" customWidth="1"/>
    <col min="9" max="9" width="10.140625" style="0" customWidth="1"/>
  </cols>
  <sheetData>
    <row r="1" spans="3:8" ht="12.75">
      <c r="C1" s="6" t="s">
        <v>632</v>
      </c>
      <c r="D1" s="58"/>
      <c r="E1" s="2"/>
      <c r="F1" s="4"/>
      <c r="G1" s="7" t="s">
        <v>633</v>
      </c>
      <c r="H1" s="3"/>
    </row>
    <row r="2" spans="3:9" ht="12.75">
      <c r="C2" s="8" t="s">
        <v>634</v>
      </c>
      <c r="D2" s="58"/>
      <c r="E2" s="2"/>
      <c r="G2" s="8" t="s">
        <v>635</v>
      </c>
      <c r="I2" s="3"/>
    </row>
    <row r="3" spans="3:9" ht="12.75">
      <c r="C3" s="8" t="s">
        <v>636</v>
      </c>
      <c r="D3" s="58"/>
      <c r="E3" s="2"/>
      <c r="F3" s="4"/>
      <c r="G3" s="8" t="s">
        <v>637</v>
      </c>
      <c r="H3" s="4"/>
      <c r="I3" s="3"/>
    </row>
    <row r="4" spans="3:9" ht="12.75">
      <c r="C4" s="8" t="s">
        <v>638</v>
      </c>
      <c r="D4" s="9"/>
      <c r="E4" s="2"/>
      <c r="F4" s="4"/>
      <c r="H4" s="8" t="s">
        <v>639</v>
      </c>
      <c r="I4" s="3"/>
    </row>
    <row r="5" spans="3:9" ht="12.75">
      <c r="C5" s="6" t="s">
        <v>640</v>
      </c>
      <c r="D5" s="9"/>
      <c r="E5" s="2"/>
      <c r="F5" s="4"/>
      <c r="H5" s="8" t="s">
        <v>641</v>
      </c>
      <c r="I5" s="3"/>
    </row>
    <row r="6" spans="3:9" ht="12.75">
      <c r="C6" s="6" t="s">
        <v>642</v>
      </c>
      <c r="D6" s="9"/>
      <c r="E6" s="2"/>
      <c r="F6" s="4"/>
      <c r="G6" s="8" t="s">
        <v>643</v>
      </c>
      <c r="H6" s="4" t="s">
        <v>644</v>
      </c>
      <c r="I6" s="3"/>
    </row>
    <row r="7" spans="3:9" ht="12.75">
      <c r="C7" s="6"/>
      <c r="D7" s="9"/>
      <c r="E7" s="2"/>
      <c r="F7" s="4"/>
      <c r="G7" s="8"/>
      <c r="H7" s="4"/>
      <c r="I7" s="3"/>
    </row>
    <row r="8" spans="3:10" ht="12.75">
      <c r="C8" s="86"/>
      <c r="D8" s="9"/>
      <c r="E8" s="2"/>
      <c r="F8" s="4"/>
      <c r="G8" s="4"/>
      <c r="H8" s="4"/>
      <c r="I8" s="4"/>
      <c r="J8" s="3"/>
    </row>
    <row r="9" spans="3:10" ht="17.25" customHeight="1">
      <c r="C9" s="153" t="s">
        <v>459</v>
      </c>
      <c r="D9" s="153"/>
      <c r="E9" s="153"/>
      <c r="F9" s="153"/>
      <c r="G9" s="153"/>
      <c r="H9" s="153"/>
      <c r="I9" s="153"/>
      <c r="J9" s="153"/>
    </row>
    <row r="10" spans="3:10" ht="18" customHeight="1">
      <c r="C10" s="154" t="s">
        <v>652</v>
      </c>
      <c r="D10" s="154"/>
      <c r="E10" s="154"/>
      <c r="F10" s="154"/>
      <c r="G10" s="154"/>
      <c r="H10" s="154"/>
      <c r="I10" s="154"/>
      <c r="J10" s="154"/>
    </row>
    <row r="11" spans="3:10" ht="21.75" customHeight="1">
      <c r="C11" s="152" t="s">
        <v>13</v>
      </c>
      <c r="D11" s="155" t="s">
        <v>14</v>
      </c>
      <c r="E11" s="141" t="s">
        <v>15</v>
      </c>
      <c r="F11" s="16" t="s">
        <v>461</v>
      </c>
      <c r="G11" s="17" t="s">
        <v>17</v>
      </c>
      <c r="H11" s="17" t="s">
        <v>18</v>
      </c>
      <c r="I11" s="17" t="s">
        <v>19</v>
      </c>
      <c r="J11" s="17" t="s">
        <v>20</v>
      </c>
    </row>
    <row r="12" spans="3:10" ht="12.75">
      <c r="C12" s="152"/>
      <c r="D12" s="155"/>
      <c r="E12" s="141"/>
      <c r="F12" s="19"/>
      <c r="G12" s="20">
        <v>0.02</v>
      </c>
      <c r="H12" s="20">
        <v>0.05</v>
      </c>
      <c r="I12" s="20">
        <v>0.1</v>
      </c>
      <c r="J12" s="20" t="s">
        <v>22</v>
      </c>
    </row>
    <row r="13" spans="3:10" ht="36.75" customHeight="1">
      <c r="C13" s="72" t="s">
        <v>462</v>
      </c>
      <c r="D13" s="89" t="s">
        <v>646</v>
      </c>
      <c r="E13" s="90" t="s">
        <v>464</v>
      </c>
      <c r="F13" s="73">
        <v>650</v>
      </c>
      <c r="G13" s="24">
        <f aca="true" t="shared" si="0" ref="G13:G44">F13-F13*0.02</f>
        <v>637</v>
      </c>
      <c r="H13" s="24">
        <f aca="true" t="shared" si="1" ref="H13:H44">F13-F13*0.05</f>
        <v>617.5</v>
      </c>
      <c r="I13" s="24">
        <f aca="true" t="shared" si="2" ref="I13:I44">F13-F13*0.1</f>
        <v>585</v>
      </c>
      <c r="J13" s="25">
        <v>3.2</v>
      </c>
    </row>
    <row r="14" spans="3:10" ht="38.25" customHeight="1">
      <c r="C14" s="72" t="s">
        <v>462</v>
      </c>
      <c r="D14" s="91" t="s">
        <v>647</v>
      </c>
      <c r="E14" s="90" t="s">
        <v>464</v>
      </c>
      <c r="F14" s="73">
        <v>710</v>
      </c>
      <c r="G14" s="24">
        <f t="shared" si="0"/>
        <v>695.8</v>
      </c>
      <c r="H14" s="24">
        <f t="shared" si="1"/>
        <v>674.5</v>
      </c>
      <c r="I14" s="24">
        <f t="shared" si="2"/>
        <v>639</v>
      </c>
      <c r="J14" s="25">
        <v>3.2</v>
      </c>
    </row>
    <row r="15" spans="3:10" ht="35.25" customHeight="1">
      <c r="C15" s="72" t="s">
        <v>466</v>
      </c>
      <c r="D15" s="89" t="s">
        <v>646</v>
      </c>
      <c r="E15" s="90" t="s">
        <v>467</v>
      </c>
      <c r="F15" s="73">
        <v>750</v>
      </c>
      <c r="G15" s="24">
        <f t="shared" si="0"/>
        <v>735</v>
      </c>
      <c r="H15" s="24">
        <f t="shared" si="1"/>
        <v>712.5</v>
      </c>
      <c r="I15" s="24">
        <f t="shared" si="2"/>
        <v>675</v>
      </c>
      <c r="J15" s="25">
        <v>4.2</v>
      </c>
    </row>
    <row r="16" spans="3:10" ht="36">
      <c r="C16" s="72" t="s">
        <v>466</v>
      </c>
      <c r="D16" s="91" t="s">
        <v>647</v>
      </c>
      <c r="E16" s="90" t="s">
        <v>467</v>
      </c>
      <c r="F16" s="73">
        <v>830</v>
      </c>
      <c r="G16" s="24">
        <f t="shared" si="0"/>
        <v>813.4</v>
      </c>
      <c r="H16" s="24">
        <f t="shared" si="1"/>
        <v>788.5</v>
      </c>
      <c r="I16" s="24">
        <f t="shared" si="2"/>
        <v>747</v>
      </c>
      <c r="J16" s="25">
        <v>4.2</v>
      </c>
    </row>
    <row r="17" spans="3:10" ht="38.25">
      <c r="C17" s="72" t="s">
        <v>468</v>
      </c>
      <c r="D17" s="89" t="s">
        <v>646</v>
      </c>
      <c r="E17" s="90" t="s">
        <v>469</v>
      </c>
      <c r="F17" s="73">
        <v>800</v>
      </c>
      <c r="G17" s="24">
        <f t="shared" si="0"/>
        <v>784</v>
      </c>
      <c r="H17" s="24">
        <f t="shared" si="1"/>
        <v>760</v>
      </c>
      <c r="I17" s="24">
        <f t="shared" si="2"/>
        <v>720</v>
      </c>
      <c r="J17" s="25">
        <v>4.8</v>
      </c>
    </row>
    <row r="18" spans="3:10" ht="36">
      <c r="C18" s="72" t="s">
        <v>468</v>
      </c>
      <c r="D18" s="91" t="s">
        <v>647</v>
      </c>
      <c r="E18" s="90" t="s">
        <v>469</v>
      </c>
      <c r="F18" s="73">
        <v>880</v>
      </c>
      <c r="G18" s="24">
        <f t="shared" si="0"/>
        <v>862.4</v>
      </c>
      <c r="H18" s="24">
        <f t="shared" si="1"/>
        <v>836</v>
      </c>
      <c r="I18" s="24">
        <f t="shared" si="2"/>
        <v>792</v>
      </c>
      <c r="J18" s="25">
        <v>4.8</v>
      </c>
    </row>
    <row r="19" spans="3:10" ht="38.25">
      <c r="C19" s="72" t="s">
        <v>470</v>
      </c>
      <c r="D19" s="89" t="s">
        <v>646</v>
      </c>
      <c r="E19" s="90" t="s">
        <v>471</v>
      </c>
      <c r="F19" s="73">
        <v>860</v>
      </c>
      <c r="G19" s="24">
        <f t="shared" si="0"/>
        <v>842.8</v>
      </c>
      <c r="H19" s="24">
        <f t="shared" si="1"/>
        <v>817</v>
      </c>
      <c r="I19" s="24">
        <f t="shared" si="2"/>
        <v>774</v>
      </c>
      <c r="J19" s="25">
        <v>5.3</v>
      </c>
    </row>
    <row r="20" spans="3:10" ht="36">
      <c r="C20" s="72" t="s">
        <v>470</v>
      </c>
      <c r="D20" s="91" t="s">
        <v>647</v>
      </c>
      <c r="E20" s="90" t="s">
        <v>471</v>
      </c>
      <c r="F20" s="73">
        <v>940</v>
      </c>
      <c r="G20" s="24">
        <f t="shared" si="0"/>
        <v>921.2</v>
      </c>
      <c r="H20" s="24">
        <f t="shared" si="1"/>
        <v>893</v>
      </c>
      <c r="I20" s="24">
        <f t="shared" si="2"/>
        <v>846</v>
      </c>
      <c r="J20" s="25">
        <v>5.3</v>
      </c>
    </row>
    <row r="21" spans="3:10" ht="38.25">
      <c r="C21" s="72" t="s">
        <v>472</v>
      </c>
      <c r="D21" s="89" t="s">
        <v>646</v>
      </c>
      <c r="E21" s="90" t="s">
        <v>473</v>
      </c>
      <c r="F21" s="73">
        <v>1230</v>
      </c>
      <c r="G21" s="24">
        <f t="shared" si="0"/>
        <v>1205.4</v>
      </c>
      <c r="H21" s="24">
        <f t="shared" si="1"/>
        <v>1168.5</v>
      </c>
      <c r="I21" s="24">
        <f t="shared" si="2"/>
        <v>1107</v>
      </c>
      <c r="J21" s="25">
        <v>6.3</v>
      </c>
    </row>
    <row r="22" spans="3:10" ht="36">
      <c r="C22" s="72" t="s">
        <v>472</v>
      </c>
      <c r="D22" s="91" t="s">
        <v>647</v>
      </c>
      <c r="E22" s="90" t="s">
        <v>473</v>
      </c>
      <c r="F22" s="73">
        <v>1340</v>
      </c>
      <c r="G22" s="24">
        <f t="shared" si="0"/>
        <v>1313.2</v>
      </c>
      <c r="H22" s="24">
        <f t="shared" si="1"/>
        <v>1273</v>
      </c>
      <c r="I22" s="24">
        <f t="shared" si="2"/>
        <v>1206</v>
      </c>
      <c r="J22" s="25">
        <v>6.3</v>
      </c>
    </row>
    <row r="23" spans="3:10" ht="38.25">
      <c r="C23" s="72" t="s">
        <v>474</v>
      </c>
      <c r="D23" s="89" t="s">
        <v>646</v>
      </c>
      <c r="E23" s="90" t="s">
        <v>475</v>
      </c>
      <c r="F23" s="73">
        <v>1420</v>
      </c>
      <c r="G23" s="24">
        <f t="shared" si="0"/>
        <v>1391.6</v>
      </c>
      <c r="H23" s="24">
        <f t="shared" si="1"/>
        <v>1349</v>
      </c>
      <c r="I23" s="24">
        <f t="shared" si="2"/>
        <v>1278</v>
      </c>
      <c r="J23" s="25">
        <v>8.5</v>
      </c>
    </row>
    <row r="24" spans="3:10" ht="36">
      <c r="C24" s="72" t="s">
        <v>474</v>
      </c>
      <c r="D24" s="91" t="s">
        <v>647</v>
      </c>
      <c r="E24" s="90" t="s">
        <v>475</v>
      </c>
      <c r="F24" s="73">
        <v>1570</v>
      </c>
      <c r="G24" s="24">
        <f t="shared" si="0"/>
        <v>1538.6</v>
      </c>
      <c r="H24" s="24">
        <f t="shared" si="1"/>
        <v>1491.5</v>
      </c>
      <c r="I24" s="24">
        <f t="shared" si="2"/>
        <v>1413</v>
      </c>
      <c r="J24" s="25">
        <v>8.5</v>
      </c>
    </row>
    <row r="25" spans="3:10" ht="38.25">
      <c r="C25" s="72" t="s">
        <v>476</v>
      </c>
      <c r="D25" s="89" t="s">
        <v>646</v>
      </c>
      <c r="E25" s="90" t="s">
        <v>477</v>
      </c>
      <c r="F25" s="73">
        <v>1460</v>
      </c>
      <c r="G25" s="24">
        <f t="shared" si="0"/>
        <v>1430.8</v>
      </c>
      <c r="H25" s="24">
        <f t="shared" si="1"/>
        <v>1387</v>
      </c>
      <c r="I25" s="24">
        <f t="shared" si="2"/>
        <v>1314</v>
      </c>
      <c r="J25" s="25">
        <v>8.1</v>
      </c>
    </row>
    <row r="26" spans="3:10" ht="36">
      <c r="C26" s="72" t="s">
        <v>476</v>
      </c>
      <c r="D26" s="91" t="s">
        <v>647</v>
      </c>
      <c r="E26" s="90" t="s">
        <v>477</v>
      </c>
      <c r="F26" s="73">
        <v>1600</v>
      </c>
      <c r="G26" s="24">
        <f t="shared" si="0"/>
        <v>1568</v>
      </c>
      <c r="H26" s="24">
        <f t="shared" si="1"/>
        <v>1520</v>
      </c>
      <c r="I26" s="24">
        <f t="shared" si="2"/>
        <v>1440</v>
      </c>
      <c r="J26" s="25">
        <v>8.1</v>
      </c>
    </row>
    <row r="27" spans="3:10" ht="38.25">
      <c r="C27" s="72" t="s">
        <v>478</v>
      </c>
      <c r="D27" s="89" t="s">
        <v>646</v>
      </c>
      <c r="E27" s="90" t="s">
        <v>479</v>
      </c>
      <c r="F27" s="73">
        <v>1380</v>
      </c>
      <c r="G27" s="24">
        <f t="shared" si="0"/>
        <v>1352.4</v>
      </c>
      <c r="H27" s="24">
        <f t="shared" si="1"/>
        <v>1311</v>
      </c>
      <c r="I27" s="24">
        <f t="shared" si="2"/>
        <v>1242</v>
      </c>
      <c r="J27" s="25">
        <v>6.6</v>
      </c>
    </row>
    <row r="28" spans="3:10" ht="38.25">
      <c r="C28" s="72" t="s">
        <v>478</v>
      </c>
      <c r="D28" s="91" t="s">
        <v>647</v>
      </c>
      <c r="E28" s="90" t="s">
        <v>479</v>
      </c>
      <c r="F28" s="73">
        <v>1490</v>
      </c>
      <c r="G28" s="24">
        <f t="shared" si="0"/>
        <v>1460.2</v>
      </c>
      <c r="H28" s="24">
        <f t="shared" si="1"/>
        <v>1415.5</v>
      </c>
      <c r="I28" s="24">
        <f t="shared" si="2"/>
        <v>1341</v>
      </c>
      <c r="J28" s="25">
        <v>6.6</v>
      </c>
    </row>
    <row r="29" spans="3:10" ht="38.25">
      <c r="C29" s="72" t="s">
        <v>480</v>
      </c>
      <c r="D29" s="89" t="s">
        <v>646</v>
      </c>
      <c r="E29" s="90" t="s">
        <v>481</v>
      </c>
      <c r="F29" s="73">
        <v>490</v>
      </c>
      <c r="G29" s="24">
        <f t="shared" si="0"/>
        <v>480.2</v>
      </c>
      <c r="H29" s="24">
        <f t="shared" si="1"/>
        <v>465.5</v>
      </c>
      <c r="I29" s="24">
        <f t="shared" si="2"/>
        <v>441</v>
      </c>
      <c r="J29" s="25">
        <v>1.6</v>
      </c>
    </row>
    <row r="30" spans="3:10" ht="38.25">
      <c r="C30" s="72" t="s">
        <v>480</v>
      </c>
      <c r="D30" s="91" t="s">
        <v>647</v>
      </c>
      <c r="E30" s="90" t="s">
        <v>481</v>
      </c>
      <c r="F30" s="73">
        <v>510</v>
      </c>
      <c r="G30" s="24">
        <f t="shared" si="0"/>
        <v>499.8</v>
      </c>
      <c r="H30" s="24">
        <f t="shared" si="1"/>
        <v>484.5</v>
      </c>
      <c r="I30" s="24">
        <f t="shared" si="2"/>
        <v>459</v>
      </c>
      <c r="J30" s="25">
        <v>1.6</v>
      </c>
    </row>
    <row r="31" spans="3:10" ht="38.25">
      <c r="C31" s="72" t="s">
        <v>482</v>
      </c>
      <c r="D31" s="89" t="s">
        <v>646</v>
      </c>
      <c r="E31" s="90" t="s">
        <v>467</v>
      </c>
      <c r="F31" s="73">
        <v>1160</v>
      </c>
      <c r="G31" s="24">
        <f t="shared" si="0"/>
        <v>1136.8</v>
      </c>
      <c r="H31" s="24">
        <f t="shared" si="1"/>
        <v>1102</v>
      </c>
      <c r="I31" s="24">
        <f t="shared" si="2"/>
        <v>1044</v>
      </c>
      <c r="J31" s="25">
        <v>4.3</v>
      </c>
    </row>
    <row r="32" spans="3:10" ht="36">
      <c r="C32" s="72" t="s">
        <v>482</v>
      </c>
      <c r="D32" s="91" t="s">
        <v>647</v>
      </c>
      <c r="E32" s="90" t="s">
        <v>467</v>
      </c>
      <c r="F32" s="73">
        <v>1235</v>
      </c>
      <c r="G32" s="24">
        <f t="shared" si="0"/>
        <v>1210.3</v>
      </c>
      <c r="H32" s="24">
        <f t="shared" si="1"/>
        <v>1173.25</v>
      </c>
      <c r="I32" s="24">
        <f t="shared" si="2"/>
        <v>1111.5</v>
      </c>
      <c r="J32" s="25">
        <v>4.3</v>
      </c>
    </row>
    <row r="33" spans="3:10" ht="38.25">
      <c r="C33" s="72" t="s">
        <v>483</v>
      </c>
      <c r="D33" s="89" t="s">
        <v>646</v>
      </c>
      <c r="E33" s="90" t="s">
        <v>471</v>
      </c>
      <c r="F33" s="73">
        <v>1300</v>
      </c>
      <c r="G33" s="24">
        <f t="shared" si="0"/>
        <v>1274</v>
      </c>
      <c r="H33" s="24">
        <f t="shared" si="1"/>
        <v>1235</v>
      </c>
      <c r="I33" s="24">
        <f t="shared" si="2"/>
        <v>1170</v>
      </c>
      <c r="J33" s="25">
        <v>5.3</v>
      </c>
    </row>
    <row r="34" spans="3:10" ht="36">
      <c r="C34" s="72" t="s">
        <v>483</v>
      </c>
      <c r="D34" s="91" t="s">
        <v>647</v>
      </c>
      <c r="E34" s="90" t="s">
        <v>471</v>
      </c>
      <c r="F34" s="73">
        <v>1350</v>
      </c>
      <c r="G34" s="24">
        <f t="shared" si="0"/>
        <v>1323</v>
      </c>
      <c r="H34" s="24">
        <f t="shared" si="1"/>
        <v>1282.5</v>
      </c>
      <c r="I34" s="24">
        <f t="shared" si="2"/>
        <v>1215</v>
      </c>
      <c r="J34" s="25">
        <v>5.3</v>
      </c>
    </row>
    <row r="35" spans="3:10" ht="38.25">
      <c r="C35" s="72" t="s">
        <v>484</v>
      </c>
      <c r="D35" s="89" t="s">
        <v>646</v>
      </c>
      <c r="E35" s="90" t="s">
        <v>473</v>
      </c>
      <c r="F35" s="73">
        <v>1310</v>
      </c>
      <c r="G35" s="24">
        <f t="shared" si="0"/>
        <v>1283.8</v>
      </c>
      <c r="H35" s="24">
        <f t="shared" si="1"/>
        <v>1244.5</v>
      </c>
      <c r="I35" s="24">
        <f t="shared" si="2"/>
        <v>1179</v>
      </c>
      <c r="J35" s="25">
        <v>6.5</v>
      </c>
    </row>
    <row r="36" spans="3:10" ht="36">
      <c r="C36" s="72" t="s">
        <v>484</v>
      </c>
      <c r="D36" s="91" t="s">
        <v>647</v>
      </c>
      <c r="E36" s="90" t="s">
        <v>473</v>
      </c>
      <c r="F36" s="73">
        <v>1360</v>
      </c>
      <c r="G36" s="24">
        <f t="shared" si="0"/>
        <v>1332.8</v>
      </c>
      <c r="H36" s="24">
        <f t="shared" si="1"/>
        <v>1292</v>
      </c>
      <c r="I36" s="24">
        <f t="shared" si="2"/>
        <v>1224</v>
      </c>
      <c r="J36" s="25">
        <v>6.5</v>
      </c>
    </row>
    <row r="37" spans="3:10" ht="38.25">
      <c r="C37" s="72" t="s">
        <v>485</v>
      </c>
      <c r="D37" s="89" t="s">
        <v>646</v>
      </c>
      <c r="E37" s="90" t="s">
        <v>475</v>
      </c>
      <c r="F37" s="73">
        <v>1580</v>
      </c>
      <c r="G37" s="24">
        <f t="shared" si="0"/>
        <v>1548.4</v>
      </c>
      <c r="H37" s="24">
        <f t="shared" si="1"/>
        <v>1501</v>
      </c>
      <c r="I37" s="24">
        <f t="shared" si="2"/>
        <v>1422</v>
      </c>
      <c r="J37" s="25">
        <v>8.4</v>
      </c>
    </row>
    <row r="38" spans="3:10" ht="36">
      <c r="C38" s="72" t="s">
        <v>485</v>
      </c>
      <c r="D38" s="91" t="s">
        <v>647</v>
      </c>
      <c r="E38" s="90" t="s">
        <v>475</v>
      </c>
      <c r="F38" s="73">
        <v>1580</v>
      </c>
      <c r="G38" s="24">
        <f t="shared" si="0"/>
        <v>1548.4</v>
      </c>
      <c r="H38" s="24">
        <f t="shared" si="1"/>
        <v>1501</v>
      </c>
      <c r="I38" s="24">
        <f t="shared" si="2"/>
        <v>1422</v>
      </c>
      <c r="J38" s="25">
        <v>8.4</v>
      </c>
    </row>
    <row r="39" spans="3:10" ht="38.25">
      <c r="C39" s="72" t="s">
        <v>486</v>
      </c>
      <c r="D39" s="89" t="s">
        <v>646</v>
      </c>
      <c r="E39" s="90" t="s">
        <v>471</v>
      </c>
      <c r="F39" s="73">
        <v>820</v>
      </c>
      <c r="G39" s="24">
        <f t="shared" si="0"/>
        <v>803.6</v>
      </c>
      <c r="H39" s="24">
        <f t="shared" si="1"/>
        <v>779</v>
      </c>
      <c r="I39" s="24">
        <f t="shared" si="2"/>
        <v>738</v>
      </c>
      <c r="J39" s="25">
        <v>5.3</v>
      </c>
    </row>
    <row r="40" spans="3:10" ht="36">
      <c r="C40" s="72" t="s">
        <v>486</v>
      </c>
      <c r="D40" s="91" t="s">
        <v>647</v>
      </c>
      <c r="E40" s="90" t="s">
        <v>471</v>
      </c>
      <c r="F40" s="73">
        <v>910</v>
      </c>
      <c r="G40" s="24">
        <f t="shared" si="0"/>
        <v>891.8</v>
      </c>
      <c r="H40" s="24">
        <f t="shared" si="1"/>
        <v>864.5</v>
      </c>
      <c r="I40" s="24">
        <f t="shared" si="2"/>
        <v>819</v>
      </c>
      <c r="J40" s="25">
        <v>5.3</v>
      </c>
    </row>
    <row r="41" spans="3:10" ht="38.25">
      <c r="C41" s="72" t="s">
        <v>487</v>
      </c>
      <c r="D41" s="89" t="s">
        <v>646</v>
      </c>
      <c r="E41" s="90" t="s">
        <v>473</v>
      </c>
      <c r="F41" s="73">
        <v>1190</v>
      </c>
      <c r="G41" s="24">
        <f t="shared" si="0"/>
        <v>1166.2</v>
      </c>
      <c r="H41" s="24">
        <f t="shared" si="1"/>
        <v>1130.5</v>
      </c>
      <c r="I41" s="24">
        <f t="shared" si="2"/>
        <v>1071</v>
      </c>
      <c r="J41" s="25">
        <v>6.3</v>
      </c>
    </row>
    <row r="42" spans="3:10" ht="36">
      <c r="C42" s="72" t="s">
        <v>487</v>
      </c>
      <c r="D42" s="91" t="s">
        <v>647</v>
      </c>
      <c r="E42" s="90" t="s">
        <v>473</v>
      </c>
      <c r="F42" s="73">
        <v>1295</v>
      </c>
      <c r="G42" s="24">
        <f t="shared" si="0"/>
        <v>1269.1</v>
      </c>
      <c r="H42" s="24">
        <f t="shared" si="1"/>
        <v>1230.25</v>
      </c>
      <c r="I42" s="24">
        <f t="shared" si="2"/>
        <v>1165.5</v>
      </c>
      <c r="J42" s="25">
        <v>6.3</v>
      </c>
    </row>
    <row r="43" spans="3:10" ht="38.25">
      <c r="C43" s="72" t="s">
        <v>488</v>
      </c>
      <c r="D43" s="89" t="s">
        <v>646</v>
      </c>
      <c r="E43" s="90" t="s">
        <v>475</v>
      </c>
      <c r="F43" s="73">
        <v>1370</v>
      </c>
      <c r="G43" s="24">
        <f t="shared" si="0"/>
        <v>1342.6</v>
      </c>
      <c r="H43" s="24">
        <f t="shared" si="1"/>
        <v>1301.5</v>
      </c>
      <c r="I43" s="24">
        <f t="shared" si="2"/>
        <v>1233</v>
      </c>
      <c r="J43" s="25">
        <v>8.4</v>
      </c>
    </row>
    <row r="44" spans="3:10" ht="36">
      <c r="C44" s="72" t="s">
        <v>488</v>
      </c>
      <c r="D44" s="91" t="s">
        <v>647</v>
      </c>
      <c r="E44" s="90" t="s">
        <v>475</v>
      </c>
      <c r="F44" s="73">
        <v>1514</v>
      </c>
      <c r="G44" s="24">
        <f t="shared" si="0"/>
        <v>1483.72</v>
      </c>
      <c r="H44" s="24">
        <f t="shared" si="1"/>
        <v>1438.3</v>
      </c>
      <c r="I44" s="24">
        <f t="shared" si="2"/>
        <v>1362.6</v>
      </c>
      <c r="J44" s="25">
        <v>8.4</v>
      </c>
    </row>
    <row r="45" spans="3:10" ht="38.25">
      <c r="C45" s="72" t="s">
        <v>489</v>
      </c>
      <c r="D45" s="89" t="s">
        <v>646</v>
      </c>
      <c r="E45" s="90" t="s">
        <v>473</v>
      </c>
      <c r="F45" s="73">
        <v>410</v>
      </c>
      <c r="G45" s="24">
        <f aca="true" t="shared" si="3" ref="G45:G73">F45-F45*0.02</f>
        <v>401.8</v>
      </c>
      <c r="H45" s="24">
        <f aca="true" t="shared" si="4" ref="H45:H76">F45-F45*0.05</f>
        <v>389.5</v>
      </c>
      <c r="I45" s="24">
        <f aca="true" t="shared" si="5" ref="I45:I76">F45-F45*0.1</f>
        <v>369</v>
      </c>
      <c r="J45" s="25">
        <v>1.6</v>
      </c>
    </row>
    <row r="46" spans="3:10" ht="36">
      <c r="C46" s="72" t="s">
        <v>490</v>
      </c>
      <c r="D46" s="91" t="s">
        <v>647</v>
      </c>
      <c r="E46" s="90" t="s">
        <v>473</v>
      </c>
      <c r="F46" s="73">
        <v>450</v>
      </c>
      <c r="G46" s="24">
        <f t="shared" si="3"/>
        <v>441</v>
      </c>
      <c r="H46" s="24">
        <f t="shared" si="4"/>
        <v>427.5</v>
      </c>
      <c r="I46" s="24">
        <f t="shared" si="5"/>
        <v>405</v>
      </c>
      <c r="J46" s="25">
        <v>1.6</v>
      </c>
    </row>
    <row r="47" spans="3:10" ht="38.25">
      <c r="C47" s="74" t="s">
        <v>491</v>
      </c>
      <c r="D47" s="89" t="s">
        <v>646</v>
      </c>
      <c r="E47" s="90" t="s">
        <v>492</v>
      </c>
      <c r="F47" s="73">
        <v>760</v>
      </c>
      <c r="G47" s="24">
        <f t="shared" si="3"/>
        <v>744.8</v>
      </c>
      <c r="H47" s="24">
        <f t="shared" si="4"/>
        <v>722</v>
      </c>
      <c r="I47" s="24">
        <f t="shared" si="5"/>
        <v>684</v>
      </c>
      <c r="J47" s="25">
        <v>4.7</v>
      </c>
    </row>
    <row r="48" spans="3:10" ht="38.25">
      <c r="C48" s="74" t="s">
        <v>493</v>
      </c>
      <c r="D48" s="91" t="s">
        <v>647</v>
      </c>
      <c r="E48" s="90" t="s">
        <v>492</v>
      </c>
      <c r="F48" s="73">
        <v>840</v>
      </c>
      <c r="G48" s="24">
        <f t="shared" si="3"/>
        <v>823.2</v>
      </c>
      <c r="H48" s="24">
        <f t="shared" si="4"/>
        <v>798</v>
      </c>
      <c r="I48" s="24">
        <f t="shared" si="5"/>
        <v>756</v>
      </c>
      <c r="J48" s="25">
        <v>4.7</v>
      </c>
    </row>
    <row r="49" spans="3:10" ht="38.25">
      <c r="C49" s="74" t="s">
        <v>494</v>
      </c>
      <c r="D49" s="89" t="s">
        <v>646</v>
      </c>
      <c r="E49" s="90" t="s">
        <v>495</v>
      </c>
      <c r="F49" s="73">
        <v>650</v>
      </c>
      <c r="G49" s="24">
        <f t="shared" si="3"/>
        <v>637</v>
      </c>
      <c r="H49" s="24">
        <f t="shared" si="4"/>
        <v>617.5</v>
      </c>
      <c r="I49" s="24">
        <f t="shared" si="5"/>
        <v>585</v>
      </c>
      <c r="J49" s="25">
        <v>3.2</v>
      </c>
    </row>
    <row r="50" spans="3:10" ht="36">
      <c r="C50" s="74" t="s">
        <v>494</v>
      </c>
      <c r="D50" s="91" t="s">
        <v>647</v>
      </c>
      <c r="E50" s="90" t="s">
        <v>495</v>
      </c>
      <c r="F50" s="73">
        <v>705</v>
      </c>
      <c r="G50" s="24">
        <f t="shared" si="3"/>
        <v>690.9</v>
      </c>
      <c r="H50" s="24">
        <f t="shared" si="4"/>
        <v>669.75</v>
      </c>
      <c r="I50" s="24">
        <f t="shared" si="5"/>
        <v>634.5</v>
      </c>
      <c r="J50" s="25">
        <v>3.2</v>
      </c>
    </row>
    <row r="51" spans="3:10" ht="38.25">
      <c r="C51" s="72" t="s">
        <v>496</v>
      </c>
      <c r="D51" s="89" t="s">
        <v>646</v>
      </c>
      <c r="E51" s="90" t="s">
        <v>497</v>
      </c>
      <c r="F51" s="73">
        <v>760</v>
      </c>
      <c r="G51" s="24">
        <f t="shared" si="3"/>
        <v>744.8</v>
      </c>
      <c r="H51" s="24">
        <f t="shared" si="4"/>
        <v>722</v>
      </c>
      <c r="I51" s="24">
        <f t="shared" si="5"/>
        <v>684</v>
      </c>
      <c r="J51" s="25">
        <v>4.2</v>
      </c>
    </row>
    <row r="52" spans="3:10" ht="36">
      <c r="C52" s="72" t="s">
        <v>496</v>
      </c>
      <c r="D52" s="91" t="s">
        <v>647</v>
      </c>
      <c r="E52" s="90" t="s">
        <v>497</v>
      </c>
      <c r="F52" s="73">
        <v>826</v>
      </c>
      <c r="G52" s="24">
        <f t="shared" si="3"/>
        <v>809.48</v>
      </c>
      <c r="H52" s="24">
        <f t="shared" si="4"/>
        <v>784.7</v>
      </c>
      <c r="I52" s="24">
        <f t="shared" si="5"/>
        <v>743.4</v>
      </c>
      <c r="J52" s="25">
        <v>4.2</v>
      </c>
    </row>
    <row r="53" spans="3:10" ht="38.25">
      <c r="C53" s="72" t="s">
        <v>498</v>
      </c>
      <c r="D53" s="89" t="s">
        <v>646</v>
      </c>
      <c r="E53" s="90" t="s">
        <v>499</v>
      </c>
      <c r="F53" s="73">
        <v>800</v>
      </c>
      <c r="G53" s="24">
        <f t="shared" si="3"/>
        <v>784</v>
      </c>
      <c r="H53" s="24">
        <f t="shared" si="4"/>
        <v>760</v>
      </c>
      <c r="I53" s="24">
        <f t="shared" si="5"/>
        <v>720</v>
      </c>
      <c r="J53" s="25">
        <v>4.7</v>
      </c>
    </row>
    <row r="54" spans="3:10" ht="36">
      <c r="C54" s="72" t="s">
        <v>498</v>
      </c>
      <c r="D54" s="91" t="s">
        <v>647</v>
      </c>
      <c r="E54" s="90" t="s">
        <v>499</v>
      </c>
      <c r="F54" s="73">
        <v>880</v>
      </c>
      <c r="G54" s="24">
        <f t="shared" si="3"/>
        <v>862.4</v>
      </c>
      <c r="H54" s="24">
        <f t="shared" si="4"/>
        <v>836</v>
      </c>
      <c r="I54" s="24">
        <f t="shared" si="5"/>
        <v>792</v>
      </c>
      <c r="J54" s="25">
        <v>4.7</v>
      </c>
    </row>
    <row r="55" spans="3:10" ht="38.25">
      <c r="C55" s="72" t="s">
        <v>500</v>
      </c>
      <c r="D55" s="89" t="s">
        <v>646</v>
      </c>
      <c r="E55" s="90" t="s">
        <v>501</v>
      </c>
      <c r="F55" s="73">
        <v>860</v>
      </c>
      <c r="G55" s="24">
        <f t="shared" si="3"/>
        <v>842.8</v>
      </c>
      <c r="H55" s="24">
        <f t="shared" si="4"/>
        <v>817</v>
      </c>
      <c r="I55" s="24">
        <f t="shared" si="5"/>
        <v>774</v>
      </c>
      <c r="J55" s="25">
        <v>5.3</v>
      </c>
    </row>
    <row r="56" spans="3:10" ht="36">
      <c r="C56" s="72" t="s">
        <v>500</v>
      </c>
      <c r="D56" s="91" t="s">
        <v>647</v>
      </c>
      <c r="E56" s="90" t="s">
        <v>501</v>
      </c>
      <c r="F56" s="73">
        <v>950</v>
      </c>
      <c r="G56" s="24">
        <f t="shared" si="3"/>
        <v>931</v>
      </c>
      <c r="H56" s="24">
        <f t="shared" si="4"/>
        <v>902.5</v>
      </c>
      <c r="I56" s="24">
        <f t="shared" si="5"/>
        <v>855</v>
      </c>
      <c r="J56" s="25">
        <v>5.3</v>
      </c>
    </row>
    <row r="57" spans="3:10" ht="38.25">
      <c r="C57" s="72" t="s">
        <v>502</v>
      </c>
      <c r="D57" s="89" t="s">
        <v>646</v>
      </c>
      <c r="E57" s="90" t="s">
        <v>503</v>
      </c>
      <c r="F57" s="73">
        <v>1240</v>
      </c>
      <c r="G57" s="24">
        <f t="shared" si="3"/>
        <v>1215.2</v>
      </c>
      <c r="H57" s="24">
        <f t="shared" si="4"/>
        <v>1178</v>
      </c>
      <c r="I57" s="24">
        <f t="shared" si="5"/>
        <v>1116</v>
      </c>
      <c r="J57" s="25">
        <v>6.3</v>
      </c>
    </row>
    <row r="58" spans="3:10" ht="36">
      <c r="C58" s="72" t="s">
        <v>502</v>
      </c>
      <c r="D58" s="91" t="s">
        <v>647</v>
      </c>
      <c r="E58" s="90" t="s">
        <v>503</v>
      </c>
      <c r="F58" s="73">
        <v>1350</v>
      </c>
      <c r="G58" s="24">
        <f t="shared" si="3"/>
        <v>1323</v>
      </c>
      <c r="H58" s="24">
        <f t="shared" si="4"/>
        <v>1282.5</v>
      </c>
      <c r="I58" s="24">
        <f t="shared" si="5"/>
        <v>1215</v>
      </c>
      <c r="J58" s="25">
        <v>6.3</v>
      </c>
    </row>
    <row r="59" spans="3:10" ht="38.25">
      <c r="C59" s="72" t="s">
        <v>504</v>
      </c>
      <c r="D59" s="89" t="s">
        <v>646</v>
      </c>
      <c r="E59" s="90" t="s">
        <v>505</v>
      </c>
      <c r="F59" s="73">
        <v>1440</v>
      </c>
      <c r="G59" s="24">
        <f t="shared" si="3"/>
        <v>1411.2</v>
      </c>
      <c r="H59" s="24">
        <f t="shared" si="4"/>
        <v>1368</v>
      </c>
      <c r="I59" s="24">
        <f t="shared" si="5"/>
        <v>1296</v>
      </c>
      <c r="J59" s="25">
        <v>8.4</v>
      </c>
    </row>
    <row r="60" spans="3:10" ht="36">
      <c r="C60" s="72" t="s">
        <v>504</v>
      </c>
      <c r="D60" s="91" t="s">
        <v>647</v>
      </c>
      <c r="E60" s="90" t="s">
        <v>505</v>
      </c>
      <c r="F60" s="73">
        <v>1580</v>
      </c>
      <c r="G60" s="24">
        <f t="shared" si="3"/>
        <v>1548.4</v>
      </c>
      <c r="H60" s="24">
        <f t="shared" si="4"/>
        <v>1501</v>
      </c>
      <c r="I60" s="24">
        <f t="shared" si="5"/>
        <v>1422</v>
      </c>
      <c r="J60" s="25">
        <v>8.4</v>
      </c>
    </row>
    <row r="61" spans="3:10" ht="38.25">
      <c r="C61" s="72" t="s">
        <v>506</v>
      </c>
      <c r="D61" s="89" t="s">
        <v>646</v>
      </c>
      <c r="E61" s="90" t="s">
        <v>507</v>
      </c>
      <c r="F61" s="73">
        <v>1050</v>
      </c>
      <c r="G61" s="24">
        <f t="shared" si="3"/>
        <v>1029</v>
      </c>
      <c r="H61" s="24">
        <f t="shared" si="4"/>
        <v>997.5</v>
      </c>
      <c r="I61" s="24">
        <f t="shared" si="5"/>
        <v>945</v>
      </c>
      <c r="J61" s="25">
        <v>5.4</v>
      </c>
    </row>
    <row r="62" spans="3:10" ht="38.25">
      <c r="C62" s="72" t="s">
        <v>508</v>
      </c>
      <c r="D62" s="91" t="s">
        <v>647</v>
      </c>
      <c r="E62" s="90" t="s">
        <v>507</v>
      </c>
      <c r="F62" s="73">
        <v>1140</v>
      </c>
      <c r="G62" s="24">
        <f t="shared" si="3"/>
        <v>1117.2</v>
      </c>
      <c r="H62" s="24">
        <f t="shared" si="4"/>
        <v>1083</v>
      </c>
      <c r="I62" s="24">
        <f t="shared" si="5"/>
        <v>1026</v>
      </c>
      <c r="J62" s="25">
        <v>5.4</v>
      </c>
    </row>
    <row r="63" spans="3:10" ht="51">
      <c r="C63" s="72" t="s">
        <v>509</v>
      </c>
      <c r="D63" s="89" t="s">
        <v>646</v>
      </c>
      <c r="E63" s="90" t="s">
        <v>510</v>
      </c>
      <c r="F63" s="73">
        <v>1460</v>
      </c>
      <c r="G63" s="24">
        <f t="shared" si="3"/>
        <v>1430.8</v>
      </c>
      <c r="H63" s="24">
        <f t="shared" si="4"/>
        <v>1387</v>
      </c>
      <c r="I63" s="24">
        <f t="shared" si="5"/>
        <v>1314</v>
      </c>
      <c r="J63" s="25">
        <v>7</v>
      </c>
    </row>
    <row r="64" spans="3:10" ht="51">
      <c r="C64" s="72" t="s">
        <v>511</v>
      </c>
      <c r="D64" s="91" t="s">
        <v>647</v>
      </c>
      <c r="E64" s="90" t="s">
        <v>510</v>
      </c>
      <c r="F64" s="73">
        <v>1570</v>
      </c>
      <c r="G64" s="24">
        <f t="shared" si="3"/>
        <v>1538.6</v>
      </c>
      <c r="H64" s="24">
        <f t="shared" si="4"/>
        <v>1491.5</v>
      </c>
      <c r="I64" s="24">
        <f t="shared" si="5"/>
        <v>1413</v>
      </c>
      <c r="J64" s="25">
        <v>7</v>
      </c>
    </row>
    <row r="65" spans="3:10" ht="38.25">
      <c r="C65" s="72" t="s">
        <v>512</v>
      </c>
      <c r="D65" s="89" t="s">
        <v>646</v>
      </c>
      <c r="E65" s="90" t="s">
        <v>495</v>
      </c>
      <c r="F65" s="73">
        <v>1240</v>
      </c>
      <c r="G65" s="24">
        <f t="shared" si="3"/>
        <v>1215.2</v>
      </c>
      <c r="H65" s="24">
        <f t="shared" si="4"/>
        <v>1178</v>
      </c>
      <c r="I65" s="24">
        <f t="shared" si="5"/>
        <v>1116</v>
      </c>
      <c r="J65" s="25">
        <v>3.2</v>
      </c>
    </row>
    <row r="66" spans="3:10" ht="36">
      <c r="C66" s="72" t="s">
        <v>512</v>
      </c>
      <c r="D66" s="91" t="s">
        <v>647</v>
      </c>
      <c r="E66" s="90" t="s">
        <v>495</v>
      </c>
      <c r="F66" s="73">
        <v>1240</v>
      </c>
      <c r="G66" s="24">
        <f t="shared" si="3"/>
        <v>1215.2</v>
      </c>
      <c r="H66" s="24">
        <f t="shared" si="4"/>
        <v>1178</v>
      </c>
      <c r="I66" s="24">
        <f t="shared" si="5"/>
        <v>1116</v>
      </c>
      <c r="J66" s="25">
        <v>3.2</v>
      </c>
    </row>
    <row r="67" spans="3:10" ht="38.25">
      <c r="C67" s="72" t="s">
        <v>513</v>
      </c>
      <c r="D67" s="89" t="s">
        <v>646</v>
      </c>
      <c r="E67" s="90" t="s">
        <v>497</v>
      </c>
      <c r="F67" s="73">
        <v>1385</v>
      </c>
      <c r="G67" s="24">
        <f t="shared" si="3"/>
        <v>1357.3</v>
      </c>
      <c r="H67" s="24">
        <f t="shared" si="4"/>
        <v>1315.75</v>
      </c>
      <c r="I67" s="24">
        <f t="shared" si="5"/>
        <v>1246.5</v>
      </c>
      <c r="J67" s="25">
        <v>4.2</v>
      </c>
    </row>
    <row r="68" spans="3:10" ht="36">
      <c r="C68" s="72" t="s">
        <v>513</v>
      </c>
      <c r="D68" s="91" t="s">
        <v>647</v>
      </c>
      <c r="E68" s="90" t="s">
        <v>497</v>
      </c>
      <c r="F68" s="73">
        <v>1385</v>
      </c>
      <c r="G68" s="24">
        <f t="shared" si="3"/>
        <v>1357.3</v>
      </c>
      <c r="H68" s="24">
        <f t="shared" si="4"/>
        <v>1315.75</v>
      </c>
      <c r="I68" s="24">
        <f t="shared" si="5"/>
        <v>1246.5</v>
      </c>
      <c r="J68" s="25">
        <v>4.2</v>
      </c>
    </row>
    <row r="69" spans="3:10" ht="38.25">
      <c r="C69" s="72" t="s">
        <v>514</v>
      </c>
      <c r="D69" s="89" t="s">
        <v>646</v>
      </c>
      <c r="E69" s="90" t="s">
        <v>499</v>
      </c>
      <c r="F69" s="73">
        <v>1460</v>
      </c>
      <c r="G69" s="24">
        <f t="shared" si="3"/>
        <v>1430.8</v>
      </c>
      <c r="H69" s="24">
        <f t="shared" si="4"/>
        <v>1387</v>
      </c>
      <c r="I69" s="24">
        <f t="shared" si="5"/>
        <v>1314</v>
      </c>
      <c r="J69" s="25">
        <v>4.7</v>
      </c>
    </row>
    <row r="70" spans="3:10" ht="36">
      <c r="C70" s="72" t="s">
        <v>514</v>
      </c>
      <c r="D70" s="91" t="s">
        <v>647</v>
      </c>
      <c r="E70" s="90" t="s">
        <v>499</v>
      </c>
      <c r="F70" s="73">
        <v>1460</v>
      </c>
      <c r="G70" s="24">
        <f t="shared" si="3"/>
        <v>1430.8</v>
      </c>
      <c r="H70" s="24">
        <f t="shared" si="4"/>
        <v>1387</v>
      </c>
      <c r="I70" s="24">
        <f t="shared" si="5"/>
        <v>1314</v>
      </c>
      <c r="J70" s="25">
        <v>4.7</v>
      </c>
    </row>
    <row r="71" spans="3:10" ht="38.25">
      <c r="C71" s="72" t="s">
        <v>515</v>
      </c>
      <c r="D71" s="89" t="s">
        <v>646</v>
      </c>
      <c r="E71" s="90" t="s">
        <v>501</v>
      </c>
      <c r="F71" s="73">
        <v>1525</v>
      </c>
      <c r="G71" s="24">
        <f t="shared" si="3"/>
        <v>1494.5</v>
      </c>
      <c r="H71" s="24">
        <f t="shared" si="4"/>
        <v>1448.75</v>
      </c>
      <c r="I71" s="24">
        <f t="shared" si="5"/>
        <v>1372.5</v>
      </c>
      <c r="J71" s="25">
        <v>5.3</v>
      </c>
    </row>
    <row r="72" spans="3:10" ht="36">
      <c r="C72" s="72" t="s">
        <v>515</v>
      </c>
      <c r="D72" s="91" t="s">
        <v>647</v>
      </c>
      <c r="E72" s="90" t="s">
        <v>501</v>
      </c>
      <c r="F72" s="73">
        <v>1525</v>
      </c>
      <c r="G72" s="24">
        <f t="shared" si="3"/>
        <v>1494.5</v>
      </c>
      <c r="H72" s="24">
        <f t="shared" si="4"/>
        <v>1448.75</v>
      </c>
      <c r="I72" s="24">
        <f t="shared" si="5"/>
        <v>1372.5</v>
      </c>
      <c r="J72" s="25">
        <v>5.3</v>
      </c>
    </row>
    <row r="73" spans="3:10" ht="38.25">
      <c r="C73" s="72" t="s">
        <v>516</v>
      </c>
      <c r="D73" s="89" t="s">
        <v>646</v>
      </c>
      <c r="E73" s="90" t="s">
        <v>503</v>
      </c>
      <c r="F73" s="73">
        <v>2390</v>
      </c>
      <c r="G73" s="24">
        <f t="shared" si="3"/>
        <v>2342.2</v>
      </c>
      <c r="H73" s="24">
        <f t="shared" si="4"/>
        <v>2270.5</v>
      </c>
      <c r="I73" s="24">
        <f t="shared" si="5"/>
        <v>2151</v>
      </c>
      <c r="J73" s="25">
        <v>6.3</v>
      </c>
    </row>
    <row r="74" spans="3:10" ht="36">
      <c r="C74" s="72" t="s">
        <v>516</v>
      </c>
      <c r="D74" s="91" t="s">
        <v>647</v>
      </c>
      <c r="E74" s="90" t="s">
        <v>503</v>
      </c>
      <c r="F74" s="73">
        <v>2390</v>
      </c>
      <c r="G74" s="24">
        <v>1012</v>
      </c>
      <c r="H74" s="24">
        <f t="shared" si="4"/>
        <v>2270.5</v>
      </c>
      <c r="I74" s="24">
        <f t="shared" si="5"/>
        <v>2151</v>
      </c>
      <c r="J74" s="25">
        <v>6.3</v>
      </c>
    </row>
    <row r="75" spans="3:10" ht="38.25">
      <c r="C75" s="72" t="s">
        <v>517</v>
      </c>
      <c r="D75" s="89" t="s">
        <v>646</v>
      </c>
      <c r="E75" s="90" t="s">
        <v>505</v>
      </c>
      <c r="F75" s="73">
        <v>2660</v>
      </c>
      <c r="G75" s="24">
        <f aca="true" t="shared" si="6" ref="G75:G106">F75-F75*0.02</f>
        <v>2606.8</v>
      </c>
      <c r="H75" s="24">
        <f t="shared" si="4"/>
        <v>2527</v>
      </c>
      <c r="I75" s="24">
        <f t="shared" si="5"/>
        <v>2394</v>
      </c>
      <c r="J75" s="25">
        <v>8.4</v>
      </c>
    </row>
    <row r="76" spans="3:10" ht="36">
      <c r="C76" s="72" t="s">
        <v>517</v>
      </c>
      <c r="D76" s="91" t="s">
        <v>647</v>
      </c>
      <c r="E76" s="90" t="s">
        <v>505</v>
      </c>
      <c r="F76" s="73">
        <v>2660</v>
      </c>
      <c r="G76" s="24">
        <f t="shared" si="6"/>
        <v>2606.8</v>
      </c>
      <c r="H76" s="24">
        <f t="shared" si="4"/>
        <v>2527</v>
      </c>
      <c r="I76" s="24">
        <f t="shared" si="5"/>
        <v>2394</v>
      </c>
      <c r="J76" s="25">
        <v>8.4</v>
      </c>
    </row>
    <row r="77" spans="3:10" ht="38.25">
      <c r="C77" s="72" t="s">
        <v>518</v>
      </c>
      <c r="D77" s="89" t="s">
        <v>646</v>
      </c>
      <c r="E77" s="90" t="s">
        <v>519</v>
      </c>
      <c r="F77" s="73">
        <v>770</v>
      </c>
      <c r="G77" s="24">
        <f t="shared" si="6"/>
        <v>754.6</v>
      </c>
      <c r="H77" s="24">
        <f aca="true" t="shared" si="7" ref="H77:H108">F77-F77*0.05</f>
        <v>731.5</v>
      </c>
      <c r="I77" s="24">
        <f aca="true" t="shared" si="8" ref="I77:I108">F77-F77*0.1</f>
        <v>693</v>
      </c>
      <c r="J77" s="25">
        <v>4</v>
      </c>
    </row>
    <row r="78" spans="3:10" ht="38.25">
      <c r="C78" s="72" t="s">
        <v>520</v>
      </c>
      <c r="D78" s="91" t="s">
        <v>647</v>
      </c>
      <c r="E78" s="90" t="s">
        <v>519</v>
      </c>
      <c r="F78" s="73">
        <v>840</v>
      </c>
      <c r="G78" s="24">
        <f t="shared" si="6"/>
        <v>823.2</v>
      </c>
      <c r="H78" s="24">
        <f t="shared" si="7"/>
        <v>798</v>
      </c>
      <c r="I78" s="24">
        <f t="shared" si="8"/>
        <v>756</v>
      </c>
      <c r="J78" s="25">
        <v>4</v>
      </c>
    </row>
    <row r="79" spans="3:10" ht="38.25">
      <c r="C79" s="72" t="s">
        <v>521</v>
      </c>
      <c r="D79" s="89" t="s">
        <v>646</v>
      </c>
      <c r="E79" s="90" t="s">
        <v>522</v>
      </c>
      <c r="F79" s="73">
        <v>895</v>
      </c>
      <c r="G79" s="24">
        <f t="shared" si="6"/>
        <v>877.1</v>
      </c>
      <c r="H79" s="24">
        <f t="shared" si="7"/>
        <v>850.25</v>
      </c>
      <c r="I79" s="24">
        <f t="shared" si="8"/>
        <v>805.5</v>
      </c>
      <c r="J79" s="25">
        <v>5.4</v>
      </c>
    </row>
    <row r="80" spans="3:10" ht="38.25">
      <c r="C80" s="72" t="s">
        <v>521</v>
      </c>
      <c r="D80" s="91" t="s">
        <v>647</v>
      </c>
      <c r="E80" s="90" t="s">
        <v>522</v>
      </c>
      <c r="F80" s="73">
        <v>990</v>
      </c>
      <c r="G80" s="24">
        <f t="shared" si="6"/>
        <v>970.2</v>
      </c>
      <c r="H80" s="24">
        <f t="shared" si="7"/>
        <v>940.5</v>
      </c>
      <c r="I80" s="24">
        <f t="shared" si="8"/>
        <v>891</v>
      </c>
      <c r="J80" s="25">
        <v>5.4</v>
      </c>
    </row>
    <row r="81" spans="3:10" ht="38.25">
      <c r="C81" s="72" t="s">
        <v>523</v>
      </c>
      <c r="D81" s="89" t="s">
        <v>646</v>
      </c>
      <c r="E81" s="90" t="s">
        <v>524</v>
      </c>
      <c r="F81" s="73">
        <v>970</v>
      </c>
      <c r="G81" s="24">
        <f t="shared" si="6"/>
        <v>950.6</v>
      </c>
      <c r="H81" s="24">
        <f t="shared" si="7"/>
        <v>921.5</v>
      </c>
      <c r="I81" s="24">
        <f t="shared" si="8"/>
        <v>873</v>
      </c>
      <c r="J81" s="25">
        <v>6.1</v>
      </c>
    </row>
    <row r="82" spans="3:10" ht="38.25">
      <c r="C82" s="72" t="s">
        <v>525</v>
      </c>
      <c r="D82" s="91" t="s">
        <v>647</v>
      </c>
      <c r="E82" s="90" t="s">
        <v>524</v>
      </c>
      <c r="F82" s="73">
        <v>1070</v>
      </c>
      <c r="G82" s="24">
        <f t="shared" si="6"/>
        <v>1048.6</v>
      </c>
      <c r="H82" s="24">
        <f t="shared" si="7"/>
        <v>1016.5</v>
      </c>
      <c r="I82" s="24">
        <f t="shared" si="8"/>
        <v>963</v>
      </c>
      <c r="J82" s="25">
        <v>6.1</v>
      </c>
    </row>
    <row r="83" spans="3:10" ht="38.25">
      <c r="C83" s="72" t="s">
        <v>526</v>
      </c>
      <c r="D83" s="89" t="s">
        <v>646</v>
      </c>
      <c r="E83" s="90" t="s">
        <v>527</v>
      </c>
      <c r="F83" s="73">
        <v>1030</v>
      </c>
      <c r="G83" s="24">
        <f t="shared" si="6"/>
        <v>1009.4</v>
      </c>
      <c r="H83" s="24">
        <f t="shared" si="7"/>
        <v>978.5</v>
      </c>
      <c r="I83" s="24">
        <f t="shared" si="8"/>
        <v>927</v>
      </c>
      <c r="J83" s="25">
        <v>6.8</v>
      </c>
    </row>
    <row r="84" spans="3:10" ht="38.25">
      <c r="C84" s="72" t="s">
        <v>528</v>
      </c>
      <c r="D84" s="91" t="s">
        <v>647</v>
      </c>
      <c r="E84" s="90" t="s">
        <v>527</v>
      </c>
      <c r="F84" s="73">
        <v>1140</v>
      </c>
      <c r="G84" s="24">
        <f t="shared" si="6"/>
        <v>1117.2</v>
      </c>
      <c r="H84" s="24">
        <f t="shared" si="7"/>
        <v>1083</v>
      </c>
      <c r="I84" s="24">
        <f t="shared" si="8"/>
        <v>1026</v>
      </c>
      <c r="J84" s="25">
        <v>6.8</v>
      </c>
    </row>
    <row r="85" spans="3:10" ht="38.25">
      <c r="C85" s="72" t="s">
        <v>529</v>
      </c>
      <c r="D85" s="89" t="s">
        <v>646</v>
      </c>
      <c r="E85" s="90" t="s">
        <v>530</v>
      </c>
      <c r="F85" s="73">
        <v>1365</v>
      </c>
      <c r="G85" s="24">
        <f t="shared" si="6"/>
        <v>1337.7</v>
      </c>
      <c r="H85" s="24">
        <f t="shared" si="7"/>
        <v>1296.75</v>
      </c>
      <c r="I85" s="24">
        <f t="shared" si="8"/>
        <v>1228.5</v>
      </c>
      <c r="J85" s="25">
        <v>8.1</v>
      </c>
    </row>
    <row r="86" spans="3:10" ht="38.25">
      <c r="C86" s="72" t="s">
        <v>531</v>
      </c>
      <c r="D86" s="91" t="s">
        <v>647</v>
      </c>
      <c r="E86" s="90" t="s">
        <v>530</v>
      </c>
      <c r="F86" s="73">
        <v>1600</v>
      </c>
      <c r="G86" s="24">
        <f t="shared" si="6"/>
        <v>1568</v>
      </c>
      <c r="H86" s="24">
        <f t="shared" si="7"/>
        <v>1520</v>
      </c>
      <c r="I86" s="24">
        <f t="shared" si="8"/>
        <v>1440</v>
      </c>
      <c r="J86" s="25">
        <v>8.1</v>
      </c>
    </row>
    <row r="87" spans="3:10" ht="38.25">
      <c r="C87" s="72" t="s">
        <v>532</v>
      </c>
      <c r="D87" s="89" t="s">
        <v>646</v>
      </c>
      <c r="E87" s="90" t="s">
        <v>533</v>
      </c>
      <c r="F87" s="73">
        <v>1710</v>
      </c>
      <c r="G87" s="24">
        <f t="shared" si="6"/>
        <v>1675.8</v>
      </c>
      <c r="H87" s="24">
        <f t="shared" si="7"/>
        <v>1624.5</v>
      </c>
      <c r="I87" s="24">
        <f t="shared" si="8"/>
        <v>1539</v>
      </c>
      <c r="J87" s="25">
        <v>10.8</v>
      </c>
    </row>
    <row r="88" spans="3:10" ht="38.25">
      <c r="C88" s="72" t="s">
        <v>534</v>
      </c>
      <c r="D88" s="91" t="s">
        <v>647</v>
      </c>
      <c r="E88" s="90" t="s">
        <v>533</v>
      </c>
      <c r="F88" s="73">
        <v>1890</v>
      </c>
      <c r="G88" s="24">
        <f t="shared" si="6"/>
        <v>1852.2</v>
      </c>
      <c r="H88" s="24">
        <f t="shared" si="7"/>
        <v>1795.5</v>
      </c>
      <c r="I88" s="24">
        <f t="shared" si="8"/>
        <v>1701</v>
      </c>
      <c r="J88" s="25">
        <v>10.8</v>
      </c>
    </row>
    <row r="89" spans="3:10" ht="38.25">
      <c r="C89" s="72" t="s">
        <v>535</v>
      </c>
      <c r="D89" s="89" t="s">
        <v>646</v>
      </c>
      <c r="E89" s="90" t="s">
        <v>519</v>
      </c>
      <c r="F89" s="73">
        <v>1430</v>
      </c>
      <c r="G89" s="24">
        <f t="shared" si="6"/>
        <v>1401.4</v>
      </c>
      <c r="H89" s="24">
        <f t="shared" si="7"/>
        <v>1358.5</v>
      </c>
      <c r="I89" s="24">
        <f t="shared" si="8"/>
        <v>1287</v>
      </c>
      <c r="J89" s="25">
        <v>4</v>
      </c>
    </row>
    <row r="90" spans="3:10" ht="38.25">
      <c r="C90" s="72" t="s">
        <v>536</v>
      </c>
      <c r="D90" s="91" t="s">
        <v>647</v>
      </c>
      <c r="E90" s="90" t="s">
        <v>519</v>
      </c>
      <c r="F90" s="73">
        <v>1430</v>
      </c>
      <c r="G90" s="24">
        <f t="shared" si="6"/>
        <v>1401.4</v>
      </c>
      <c r="H90" s="24">
        <f t="shared" si="7"/>
        <v>1358.5</v>
      </c>
      <c r="I90" s="24">
        <f t="shared" si="8"/>
        <v>1287</v>
      </c>
      <c r="J90" s="25">
        <v>4</v>
      </c>
    </row>
    <row r="91" spans="3:10" ht="38.25">
      <c r="C91" s="72" t="s">
        <v>537</v>
      </c>
      <c r="D91" s="89" t="s">
        <v>646</v>
      </c>
      <c r="E91" s="90" t="s">
        <v>522</v>
      </c>
      <c r="F91" s="73">
        <v>1595</v>
      </c>
      <c r="G91" s="24">
        <f t="shared" si="6"/>
        <v>1563.1</v>
      </c>
      <c r="H91" s="24">
        <f t="shared" si="7"/>
        <v>1515.25</v>
      </c>
      <c r="I91" s="24">
        <f t="shared" si="8"/>
        <v>1435.5</v>
      </c>
      <c r="J91" s="25">
        <v>5.4</v>
      </c>
    </row>
    <row r="92" spans="3:10" ht="38.25">
      <c r="C92" s="72" t="s">
        <v>537</v>
      </c>
      <c r="D92" s="91" t="s">
        <v>647</v>
      </c>
      <c r="E92" s="90" t="s">
        <v>522</v>
      </c>
      <c r="F92" s="73">
        <v>1595</v>
      </c>
      <c r="G92" s="24">
        <f t="shared" si="6"/>
        <v>1563.1</v>
      </c>
      <c r="H92" s="24">
        <f t="shared" si="7"/>
        <v>1515.25</v>
      </c>
      <c r="I92" s="24">
        <f t="shared" si="8"/>
        <v>1435.5</v>
      </c>
      <c r="J92" s="25">
        <v>5.4</v>
      </c>
    </row>
    <row r="93" spans="3:10" ht="38.25">
      <c r="C93" s="72" t="s">
        <v>538</v>
      </c>
      <c r="D93" s="89" t="s">
        <v>646</v>
      </c>
      <c r="E93" s="90" t="s">
        <v>524</v>
      </c>
      <c r="F93" s="73">
        <v>1680</v>
      </c>
      <c r="G93" s="24">
        <f t="shared" si="6"/>
        <v>1646.4</v>
      </c>
      <c r="H93" s="24">
        <f t="shared" si="7"/>
        <v>1596</v>
      </c>
      <c r="I93" s="24">
        <f t="shared" si="8"/>
        <v>1512</v>
      </c>
      <c r="J93" s="25">
        <v>6.1</v>
      </c>
    </row>
    <row r="94" spans="3:10" ht="38.25">
      <c r="C94" s="72" t="s">
        <v>539</v>
      </c>
      <c r="D94" s="91" t="s">
        <v>647</v>
      </c>
      <c r="E94" s="90" t="s">
        <v>524</v>
      </c>
      <c r="F94" s="73">
        <v>1680</v>
      </c>
      <c r="G94" s="24">
        <f t="shared" si="6"/>
        <v>1646.4</v>
      </c>
      <c r="H94" s="24">
        <f t="shared" si="7"/>
        <v>1596</v>
      </c>
      <c r="I94" s="24">
        <f t="shared" si="8"/>
        <v>1512</v>
      </c>
      <c r="J94" s="25">
        <v>6.1</v>
      </c>
    </row>
    <row r="95" spans="3:10" ht="38.25">
      <c r="C95" s="72" t="s">
        <v>540</v>
      </c>
      <c r="D95" s="89" t="s">
        <v>646</v>
      </c>
      <c r="E95" s="90" t="s">
        <v>527</v>
      </c>
      <c r="F95" s="73">
        <v>1760</v>
      </c>
      <c r="G95" s="24">
        <f t="shared" si="6"/>
        <v>1724.8</v>
      </c>
      <c r="H95" s="24">
        <f t="shared" si="7"/>
        <v>1672</v>
      </c>
      <c r="I95" s="24">
        <f t="shared" si="8"/>
        <v>1584</v>
      </c>
      <c r="J95" s="25">
        <v>6.8</v>
      </c>
    </row>
    <row r="96" spans="3:10" ht="38.25">
      <c r="C96" s="72" t="s">
        <v>541</v>
      </c>
      <c r="D96" s="91" t="s">
        <v>647</v>
      </c>
      <c r="E96" s="90" t="s">
        <v>527</v>
      </c>
      <c r="F96" s="73">
        <v>1760</v>
      </c>
      <c r="G96" s="24">
        <f t="shared" si="6"/>
        <v>1724.8</v>
      </c>
      <c r="H96" s="24">
        <f t="shared" si="7"/>
        <v>1672</v>
      </c>
      <c r="I96" s="24">
        <f t="shared" si="8"/>
        <v>1584</v>
      </c>
      <c r="J96" s="25">
        <v>6.8</v>
      </c>
    </row>
    <row r="97" spans="3:10" ht="38.25">
      <c r="C97" s="72" t="s">
        <v>542</v>
      </c>
      <c r="D97" s="89" t="s">
        <v>646</v>
      </c>
      <c r="E97" s="90" t="s">
        <v>530</v>
      </c>
      <c r="F97" s="73">
        <v>2754</v>
      </c>
      <c r="G97" s="24">
        <f t="shared" si="6"/>
        <v>2698.92</v>
      </c>
      <c r="H97" s="24">
        <f t="shared" si="7"/>
        <v>2616.3</v>
      </c>
      <c r="I97" s="24">
        <f t="shared" si="8"/>
        <v>2478.6</v>
      </c>
      <c r="J97" s="25">
        <v>8.1</v>
      </c>
    </row>
    <row r="98" spans="3:10" ht="38.25">
      <c r="C98" s="72" t="s">
        <v>542</v>
      </c>
      <c r="D98" s="91" t="s">
        <v>647</v>
      </c>
      <c r="E98" s="90" t="s">
        <v>530</v>
      </c>
      <c r="F98" s="73">
        <v>2754</v>
      </c>
      <c r="G98" s="24">
        <f t="shared" si="6"/>
        <v>2698.92</v>
      </c>
      <c r="H98" s="24">
        <f t="shared" si="7"/>
        <v>2616.3</v>
      </c>
      <c r="I98" s="24">
        <f t="shared" si="8"/>
        <v>2478.6</v>
      </c>
      <c r="J98" s="25">
        <v>8.1</v>
      </c>
    </row>
    <row r="99" spans="3:10" ht="38.25">
      <c r="C99" s="74" t="s">
        <v>543</v>
      </c>
      <c r="D99" s="89" t="s">
        <v>646</v>
      </c>
      <c r="E99" s="90" t="s">
        <v>533</v>
      </c>
      <c r="F99" s="73">
        <v>3070</v>
      </c>
      <c r="G99" s="24">
        <f t="shared" si="6"/>
        <v>3008.6</v>
      </c>
      <c r="H99" s="24">
        <f t="shared" si="7"/>
        <v>2916.5</v>
      </c>
      <c r="I99" s="24">
        <f t="shared" si="8"/>
        <v>2763</v>
      </c>
      <c r="J99" s="25">
        <v>10.8</v>
      </c>
    </row>
    <row r="100" spans="3:10" ht="38.25">
      <c r="C100" s="74" t="s">
        <v>544</v>
      </c>
      <c r="D100" s="91" t="s">
        <v>647</v>
      </c>
      <c r="E100" s="90" t="s">
        <v>533</v>
      </c>
      <c r="F100" s="73">
        <v>3070</v>
      </c>
      <c r="G100" s="24">
        <f t="shared" si="6"/>
        <v>3008.6</v>
      </c>
      <c r="H100" s="24">
        <f t="shared" si="7"/>
        <v>2916.5</v>
      </c>
      <c r="I100" s="24">
        <f t="shared" si="8"/>
        <v>2763</v>
      </c>
      <c r="J100" s="25">
        <v>10.8</v>
      </c>
    </row>
    <row r="101" spans="3:10" ht="38.25">
      <c r="C101" s="72" t="s">
        <v>545</v>
      </c>
      <c r="D101" s="89" t="s">
        <v>646</v>
      </c>
      <c r="E101" s="90" t="s">
        <v>546</v>
      </c>
      <c r="F101" s="73">
        <v>1350</v>
      </c>
      <c r="G101" s="24">
        <f t="shared" si="6"/>
        <v>1323</v>
      </c>
      <c r="H101" s="24">
        <f t="shared" si="7"/>
        <v>1282.5</v>
      </c>
      <c r="I101" s="24">
        <f t="shared" si="8"/>
        <v>1215</v>
      </c>
      <c r="J101" s="25">
        <v>4.2</v>
      </c>
    </row>
    <row r="102" spans="3:10" ht="38.25">
      <c r="C102" s="72" t="s">
        <v>545</v>
      </c>
      <c r="D102" s="91" t="s">
        <v>647</v>
      </c>
      <c r="E102" s="90" t="s">
        <v>546</v>
      </c>
      <c r="F102" s="73">
        <v>1350</v>
      </c>
      <c r="G102" s="24">
        <f t="shared" si="6"/>
        <v>1323</v>
      </c>
      <c r="H102" s="24">
        <f t="shared" si="7"/>
        <v>1282.5</v>
      </c>
      <c r="I102" s="24">
        <f t="shared" si="8"/>
        <v>1215</v>
      </c>
      <c r="J102" s="25">
        <v>4.2</v>
      </c>
    </row>
    <row r="103" spans="3:10" ht="38.25">
      <c r="C103" s="72" t="s">
        <v>547</v>
      </c>
      <c r="D103" s="89" t="s">
        <v>646</v>
      </c>
      <c r="E103" s="90"/>
      <c r="F103" s="73">
        <v>1550</v>
      </c>
      <c r="G103" s="24">
        <f t="shared" si="6"/>
        <v>1519</v>
      </c>
      <c r="H103" s="24">
        <f t="shared" si="7"/>
        <v>1472.5</v>
      </c>
      <c r="I103" s="24">
        <f t="shared" si="8"/>
        <v>1395</v>
      </c>
      <c r="J103" s="25">
        <v>5.4</v>
      </c>
    </row>
    <row r="104" spans="3:10" ht="38.25">
      <c r="C104" s="72" t="s">
        <v>548</v>
      </c>
      <c r="D104" s="91" t="s">
        <v>647</v>
      </c>
      <c r="E104" s="90"/>
      <c r="F104" s="73">
        <v>1550</v>
      </c>
      <c r="G104" s="24">
        <f t="shared" si="6"/>
        <v>1519</v>
      </c>
      <c r="H104" s="24">
        <f t="shared" si="7"/>
        <v>1472.5</v>
      </c>
      <c r="I104" s="24">
        <f t="shared" si="8"/>
        <v>1395</v>
      </c>
      <c r="J104" s="25">
        <v>5.4</v>
      </c>
    </row>
    <row r="105" spans="3:10" ht="38.25">
      <c r="C105" s="72" t="s">
        <v>549</v>
      </c>
      <c r="D105" s="89" t="s">
        <v>646</v>
      </c>
      <c r="E105" s="90" t="s">
        <v>550</v>
      </c>
      <c r="F105" s="73">
        <v>850</v>
      </c>
      <c r="G105" s="24">
        <f t="shared" si="6"/>
        <v>833</v>
      </c>
      <c r="H105" s="24">
        <f t="shared" si="7"/>
        <v>807.5</v>
      </c>
      <c r="I105" s="24">
        <f t="shared" si="8"/>
        <v>765</v>
      </c>
      <c r="J105" s="25">
        <v>5.4</v>
      </c>
    </row>
    <row r="106" spans="3:10" ht="38.25">
      <c r="C106" s="72" t="s">
        <v>549</v>
      </c>
      <c r="D106" s="91" t="s">
        <v>647</v>
      </c>
      <c r="E106" s="90" t="s">
        <v>550</v>
      </c>
      <c r="F106" s="73">
        <v>940</v>
      </c>
      <c r="G106" s="24">
        <f t="shared" si="6"/>
        <v>921.2</v>
      </c>
      <c r="H106" s="24">
        <f t="shared" si="7"/>
        <v>893</v>
      </c>
      <c r="I106" s="24">
        <f t="shared" si="8"/>
        <v>846</v>
      </c>
      <c r="J106" s="25">
        <v>5.4</v>
      </c>
    </row>
    <row r="107" spans="3:10" ht="38.25">
      <c r="C107" s="72" t="s">
        <v>551</v>
      </c>
      <c r="D107" s="89" t="s">
        <v>646</v>
      </c>
      <c r="E107" s="90" t="s">
        <v>546</v>
      </c>
      <c r="F107" s="73">
        <v>720</v>
      </c>
      <c r="G107" s="24">
        <f aca="true" t="shared" si="9" ref="G107:G126">F107-F107*0.02</f>
        <v>705.6</v>
      </c>
      <c r="H107" s="24">
        <f t="shared" si="7"/>
        <v>684</v>
      </c>
      <c r="I107" s="24">
        <f t="shared" si="8"/>
        <v>648</v>
      </c>
      <c r="J107" s="25">
        <v>4.2</v>
      </c>
    </row>
    <row r="108" spans="3:10" ht="38.25">
      <c r="C108" s="72" t="s">
        <v>552</v>
      </c>
      <c r="D108" s="91" t="s">
        <v>647</v>
      </c>
      <c r="E108" s="90" t="s">
        <v>546</v>
      </c>
      <c r="F108" s="73">
        <v>800</v>
      </c>
      <c r="G108" s="24">
        <f t="shared" si="9"/>
        <v>784</v>
      </c>
      <c r="H108" s="24">
        <f t="shared" si="7"/>
        <v>760</v>
      </c>
      <c r="I108" s="24">
        <f t="shared" si="8"/>
        <v>720</v>
      </c>
      <c r="J108" s="25">
        <v>4.2</v>
      </c>
    </row>
    <row r="109" spans="3:10" ht="38.25">
      <c r="C109" s="72" t="s">
        <v>553</v>
      </c>
      <c r="D109" s="89" t="s">
        <v>646</v>
      </c>
      <c r="E109" s="90" t="s">
        <v>554</v>
      </c>
      <c r="F109" s="73"/>
      <c r="G109" s="24">
        <f t="shared" si="9"/>
        <v>0</v>
      </c>
      <c r="H109" s="24">
        <f aca="true" t="shared" si="10" ref="H109:H126">F109-F109*0.05</f>
        <v>0</v>
      </c>
      <c r="I109" s="24">
        <f aca="true" t="shared" si="11" ref="I109:I126">F109-F109*0.1</f>
        <v>0</v>
      </c>
      <c r="J109" s="25">
        <v>3.1</v>
      </c>
    </row>
    <row r="110" spans="3:10" ht="38.25">
      <c r="C110" s="72" t="s">
        <v>555</v>
      </c>
      <c r="D110" s="91" t="s">
        <v>647</v>
      </c>
      <c r="E110" s="90" t="s">
        <v>554</v>
      </c>
      <c r="F110" s="73"/>
      <c r="G110" s="24">
        <f t="shared" si="9"/>
        <v>0</v>
      </c>
      <c r="H110" s="24">
        <f t="shared" si="10"/>
        <v>0</v>
      </c>
      <c r="I110" s="24">
        <f t="shared" si="11"/>
        <v>0</v>
      </c>
      <c r="J110" s="25">
        <v>3.1</v>
      </c>
    </row>
    <row r="111" spans="3:10" ht="38.25">
      <c r="C111" s="72" t="s">
        <v>556</v>
      </c>
      <c r="D111" s="89" t="s">
        <v>646</v>
      </c>
      <c r="E111" s="90" t="s">
        <v>557</v>
      </c>
      <c r="F111" s="73">
        <v>640</v>
      </c>
      <c r="G111" s="24">
        <f t="shared" si="9"/>
        <v>627.2</v>
      </c>
      <c r="H111" s="24">
        <f t="shared" si="10"/>
        <v>608</v>
      </c>
      <c r="I111" s="24">
        <f t="shared" si="11"/>
        <v>576</v>
      </c>
      <c r="J111" s="25">
        <v>3.1</v>
      </c>
    </row>
    <row r="112" spans="3:10" ht="38.25">
      <c r="C112" s="72" t="s">
        <v>556</v>
      </c>
      <c r="D112" s="91" t="s">
        <v>647</v>
      </c>
      <c r="E112" s="90" t="s">
        <v>557</v>
      </c>
      <c r="F112" s="73">
        <v>700</v>
      </c>
      <c r="G112" s="24">
        <f t="shared" si="9"/>
        <v>686</v>
      </c>
      <c r="H112" s="24">
        <f t="shared" si="10"/>
        <v>665</v>
      </c>
      <c r="I112" s="24">
        <f t="shared" si="11"/>
        <v>630</v>
      </c>
      <c r="J112" s="25">
        <v>3.1</v>
      </c>
    </row>
    <row r="113" spans="3:10" ht="38.25">
      <c r="C113" s="72" t="s">
        <v>558</v>
      </c>
      <c r="D113" s="89" t="s">
        <v>646</v>
      </c>
      <c r="E113" s="90" t="s">
        <v>559</v>
      </c>
      <c r="F113" s="73">
        <v>765</v>
      </c>
      <c r="G113" s="24">
        <f t="shared" si="9"/>
        <v>749.7</v>
      </c>
      <c r="H113" s="24">
        <f t="shared" si="10"/>
        <v>726.75</v>
      </c>
      <c r="I113" s="24">
        <f t="shared" si="11"/>
        <v>688.5</v>
      </c>
      <c r="J113" s="25">
        <v>4.2</v>
      </c>
    </row>
    <row r="114" spans="3:10" ht="38.25">
      <c r="C114" s="72" t="s">
        <v>558</v>
      </c>
      <c r="D114" s="91" t="s">
        <v>647</v>
      </c>
      <c r="E114" s="90" t="s">
        <v>559</v>
      </c>
      <c r="F114" s="73">
        <v>840</v>
      </c>
      <c r="G114" s="24">
        <f t="shared" si="9"/>
        <v>823.2</v>
      </c>
      <c r="H114" s="24">
        <f t="shared" si="10"/>
        <v>798</v>
      </c>
      <c r="I114" s="24">
        <f t="shared" si="11"/>
        <v>756</v>
      </c>
      <c r="J114" s="25">
        <v>4.2</v>
      </c>
    </row>
    <row r="115" spans="3:10" ht="38.25">
      <c r="C115" s="72" t="s">
        <v>560</v>
      </c>
      <c r="D115" s="89" t="s">
        <v>646</v>
      </c>
      <c r="E115" s="90" t="s">
        <v>557</v>
      </c>
      <c r="F115" s="73">
        <v>1220</v>
      </c>
      <c r="G115" s="24">
        <f t="shared" si="9"/>
        <v>1195.6</v>
      </c>
      <c r="H115" s="24">
        <f t="shared" si="10"/>
        <v>1159</v>
      </c>
      <c r="I115" s="24">
        <f t="shared" si="11"/>
        <v>1098</v>
      </c>
      <c r="J115" s="25">
        <v>3.1</v>
      </c>
    </row>
    <row r="116" spans="3:10" ht="38.25">
      <c r="C116" s="72" t="s">
        <v>561</v>
      </c>
      <c r="D116" s="91" t="s">
        <v>647</v>
      </c>
      <c r="E116" s="90" t="s">
        <v>557</v>
      </c>
      <c r="F116" s="73">
        <v>1220</v>
      </c>
      <c r="G116" s="24">
        <f t="shared" si="9"/>
        <v>1195.6</v>
      </c>
      <c r="H116" s="24">
        <f t="shared" si="10"/>
        <v>1159</v>
      </c>
      <c r="I116" s="24">
        <f t="shared" si="11"/>
        <v>1098</v>
      </c>
      <c r="J116" s="25">
        <v>3.1</v>
      </c>
    </row>
    <row r="117" spans="3:10" ht="38.25">
      <c r="C117" s="72" t="s">
        <v>562</v>
      </c>
      <c r="D117" s="89" t="s">
        <v>646</v>
      </c>
      <c r="E117" s="90" t="s">
        <v>559</v>
      </c>
      <c r="F117" s="73">
        <v>1415</v>
      </c>
      <c r="G117" s="24">
        <f t="shared" si="9"/>
        <v>1386.7</v>
      </c>
      <c r="H117" s="24">
        <f t="shared" si="10"/>
        <v>1344.25</v>
      </c>
      <c r="I117" s="24">
        <f t="shared" si="11"/>
        <v>1273.5</v>
      </c>
      <c r="J117" s="25">
        <v>4.2</v>
      </c>
    </row>
    <row r="118" spans="3:10" ht="38.25">
      <c r="C118" s="72" t="s">
        <v>563</v>
      </c>
      <c r="D118" s="91" t="s">
        <v>647</v>
      </c>
      <c r="E118" s="90" t="s">
        <v>559</v>
      </c>
      <c r="F118" s="73">
        <v>1415</v>
      </c>
      <c r="G118" s="24">
        <f t="shared" si="9"/>
        <v>1386.7</v>
      </c>
      <c r="H118" s="24">
        <f t="shared" si="10"/>
        <v>1344.25</v>
      </c>
      <c r="I118" s="24">
        <f t="shared" si="11"/>
        <v>1273.5</v>
      </c>
      <c r="J118" s="25">
        <v>4.2</v>
      </c>
    </row>
    <row r="119" spans="3:10" ht="38.25">
      <c r="C119" s="72" t="s">
        <v>564</v>
      </c>
      <c r="D119" s="89" t="s">
        <v>646</v>
      </c>
      <c r="E119" s="90" t="s">
        <v>565</v>
      </c>
      <c r="F119" s="73">
        <v>2110</v>
      </c>
      <c r="G119" s="24">
        <f t="shared" si="9"/>
        <v>2067.8</v>
      </c>
      <c r="H119" s="24">
        <f t="shared" si="10"/>
        <v>2004.5</v>
      </c>
      <c r="I119" s="24">
        <f t="shared" si="11"/>
        <v>1899</v>
      </c>
      <c r="J119" s="25">
        <v>15</v>
      </c>
    </row>
    <row r="120" spans="3:10" ht="36">
      <c r="C120" s="72" t="s">
        <v>566</v>
      </c>
      <c r="D120" s="91" t="s">
        <v>647</v>
      </c>
      <c r="E120" s="90" t="s">
        <v>565</v>
      </c>
      <c r="F120" s="73">
        <v>2370</v>
      </c>
      <c r="G120" s="24">
        <f t="shared" si="9"/>
        <v>2322.6</v>
      </c>
      <c r="H120" s="24">
        <f t="shared" si="10"/>
        <v>2251.5</v>
      </c>
      <c r="I120" s="24">
        <f t="shared" si="11"/>
        <v>2133</v>
      </c>
      <c r="J120" s="25">
        <v>15</v>
      </c>
    </row>
    <row r="121" spans="3:10" ht="38.25">
      <c r="C121" s="72" t="s">
        <v>567</v>
      </c>
      <c r="D121" s="89" t="s">
        <v>646</v>
      </c>
      <c r="E121" s="90" t="s">
        <v>565</v>
      </c>
      <c r="F121" s="73">
        <v>2340</v>
      </c>
      <c r="G121" s="24">
        <f t="shared" si="9"/>
        <v>2293.2</v>
      </c>
      <c r="H121" s="24">
        <f t="shared" si="10"/>
        <v>2223</v>
      </c>
      <c r="I121" s="24">
        <f t="shared" si="11"/>
        <v>2106</v>
      </c>
      <c r="J121" s="25">
        <v>15</v>
      </c>
    </row>
    <row r="122" spans="3:10" ht="38.25">
      <c r="C122" s="72" t="s">
        <v>567</v>
      </c>
      <c r="D122" s="91" t="s">
        <v>647</v>
      </c>
      <c r="E122" s="90" t="s">
        <v>565</v>
      </c>
      <c r="F122" s="73">
        <v>2595</v>
      </c>
      <c r="G122" s="24">
        <f t="shared" si="9"/>
        <v>2543.1</v>
      </c>
      <c r="H122" s="24">
        <f t="shared" si="10"/>
        <v>2465.25</v>
      </c>
      <c r="I122" s="24">
        <f t="shared" si="11"/>
        <v>2335.5</v>
      </c>
      <c r="J122" s="25">
        <v>15</v>
      </c>
    </row>
    <row r="123" spans="3:10" ht="38.25">
      <c r="C123" s="72" t="s">
        <v>568</v>
      </c>
      <c r="D123" s="89" t="s">
        <v>646</v>
      </c>
      <c r="E123" s="90" t="s">
        <v>569</v>
      </c>
      <c r="F123" s="73">
        <v>1220</v>
      </c>
      <c r="G123" s="24">
        <f t="shared" si="9"/>
        <v>1195.6</v>
      </c>
      <c r="H123" s="24">
        <f t="shared" si="10"/>
        <v>1159</v>
      </c>
      <c r="I123" s="24">
        <f t="shared" si="11"/>
        <v>1098</v>
      </c>
      <c r="J123" s="25">
        <v>2.5</v>
      </c>
    </row>
    <row r="124" spans="3:10" ht="38.25">
      <c r="C124" s="72" t="s">
        <v>570</v>
      </c>
      <c r="D124" s="91" t="s">
        <v>647</v>
      </c>
      <c r="E124" s="90" t="s">
        <v>569</v>
      </c>
      <c r="F124" s="73">
        <v>1330</v>
      </c>
      <c r="G124" s="24">
        <f t="shared" si="9"/>
        <v>1303.4</v>
      </c>
      <c r="H124" s="24">
        <f t="shared" si="10"/>
        <v>1263.5</v>
      </c>
      <c r="I124" s="24">
        <f t="shared" si="11"/>
        <v>1197</v>
      </c>
      <c r="J124" s="25">
        <v>2.5</v>
      </c>
    </row>
    <row r="125" spans="3:10" ht="38.25">
      <c r="C125" s="72" t="s">
        <v>571</v>
      </c>
      <c r="D125" s="89" t="s">
        <v>646</v>
      </c>
      <c r="E125" s="90" t="s">
        <v>572</v>
      </c>
      <c r="F125" s="73">
        <v>450</v>
      </c>
      <c r="G125" s="24">
        <f t="shared" si="9"/>
        <v>441</v>
      </c>
      <c r="H125" s="24">
        <f t="shared" si="10"/>
        <v>427.5</v>
      </c>
      <c r="I125" s="24">
        <f t="shared" si="11"/>
        <v>405</v>
      </c>
      <c r="J125" s="25">
        <v>1.6</v>
      </c>
    </row>
    <row r="126" spans="3:10" ht="38.25">
      <c r="C126" s="72" t="s">
        <v>571</v>
      </c>
      <c r="D126" s="91" t="s">
        <v>647</v>
      </c>
      <c r="E126" s="90" t="s">
        <v>572</v>
      </c>
      <c r="F126" s="73">
        <v>480</v>
      </c>
      <c r="G126" s="24">
        <f t="shared" si="9"/>
        <v>470.4</v>
      </c>
      <c r="H126" s="24">
        <f t="shared" si="10"/>
        <v>456</v>
      </c>
      <c r="I126" s="24">
        <f t="shared" si="11"/>
        <v>432</v>
      </c>
      <c r="J126" s="25">
        <v>1.6</v>
      </c>
    </row>
  </sheetData>
  <sheetProtection selectLockedCells="1" selectUnlockedCells="1"/>
  <mergeCells count="5">
    <mergeCell ref="C9:J9"/>
    <mergeCell ref="C10:J10"/>
    <mergeCell ref="C11:C12"/>
    <mergeCell ref="D11:D12"/>
    <mergeCell ref="E11:E12"/>
  </mergeCells>
  <printOptions/>
  <pageMargins left="0.1326388888888889" right="0.10208333333333333" top="0.06666666666666667" bottom="0.052083333333333336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B7">
      <selection activeCell="L19" sqref="L19"/>
    </sheetView>
  </sheetViews>
  <sheetFormatPr defaultColWidth="11.57421875" defaultRowHeight="12.75"/>
  <cols>
    <col min="1" max="1" width="1.7109375" style="0" customWidth="1"/>
    <col min="2" max="2" width="28.28125" style="0" customWidth="1"/>
    <col min="3" max="3" width="11.57421875" style="0" customWidth="1"/>
    <col min="4" max="4" width="13.140625" style="0" customWidth="1"/>
    <col min="5" max="5" width="11.57421875" style="0" customWidth="1"/>
    <col min="6" max="6" width="9.57421875" style="0" customWidth="1"/>
    <col min="7" max="7" width="9.7109375" style="0" customWidth="1"/>
    <col min="8" max="8" width="11.57421875" style="0" customWidth="1"/>
    <col min="9" max="9" width="7.28125" style="0" customWidth="1"/>
  </cols>
  <sheetData>
    <row r="1" spans="2:8" ht="12.75">
      <c r="B1" s="6" t="s">
        <v>653</v>
      </c>
      <c r="C1" s="58"/>
      <c r="D1" s="2"/>
      <c r="F1" s="4"/>
      <c r="G1" s="7" t="s">
        <v>1</v>
      </c>
      <c r="H1" s="3"/>
    </row>
    <row r="2" spans="2:9" ht="12.75">
      <c r="B2" s="8" t="s">
        <v>654</v>
      </c>
      <c r="C2" s="58"/>
      <c r="D2" s="2"/>
      <c r="G2" s="8" t="s">
        <v>3</v>
      </c>
      <c r="I2" s="3"/>
    </row>
    <row r="3" spans="2:9" ht="12.75">
      <c r="B3" s="8" t="s">
        <v>655</v>
      </c>
      <c r="C3" s="58"/>
      <c r="D3" s="2"/>
      <c r="E3" s="4"/>
      <c r="F3" s="4"/>
      <c r="G3" s="8" t="s">
        <v>5</v>
      </c>
      <c r="H3" s="4"/>
      <c r="I3" s="3"/>
    </row>
    <row r="4" spans="2:9" ht="12.75">
      <c r="B4" s="8" t="s">
        <v>656</v>
      </c>
      <c r="C4" s="9"/>
      <c r="D4" s="2"/>
      <c r="E4" s="4"/>
      <c r="F4" s="4"/>
      <c r="G4" s="8" t="s">
        <v>7</v>
      </c>
      <c r="H4" s="4"/>
      <c r="I4" s="3"/>
    </row>
    <row r="5" spans="2:9" ht="12.75">
      <c r="B5" s="6" t="s">
        <v>657</v>
      </c>
      <c r="C5" s="9"/>
      <c r="D5" s="2"/>
      <c r="E5" s="4"/>
      <c r="F5" s="4"/>
      <c r="G5" s="8" t="s">
        <v>9</v>
      </c>
      <c r="H5" s="4"/>
      <c r="I5" s="3"/>
    </row>
    <row r="6" spans="2:9" ht="12.75">
      <c r="B6" s="6" t="s">
        <v>458</v>
      </c>
      <c r="C6" s="9"/>
      <c r="D6" s="2"/>
      <c r="E6" s="4"/>
      <c r="F6" s="4"/>
      <c r="G6" s="8" t="s">
        <v>11</v>
      </c>
      <c r="H6" s="4"/>
      <c r="I6" s="3"/>
    </row>
    <row r="7" spans="2:9" ht="7.5" customHeight="1">
      <c r="B7" s="6"/>
      <c r="C7" s="9"/>
      <c r="D7" s="2"/>
      <c r="E7" s="4"/>
      <c r="F7" s="4"/>
      <c r="G7" s="8"/>
      <c r="H7" s="4"/>
      <c r="I7" s="3"/>
    </row>
    <row r="8" spans="2:9" ht="18">
      <c r="B8" s="97" t="s">
        <v>658</v>
      </c>
      <c r="C8" s="98"/>
      <c r="D8" s="99"/>
      <c r="E8" s="100"/>
      <c r="F8" s="100"/>
      <c r="G8" s="100"/>
      <c r="H8" s="100"/>
      <c r="I8" s="100"/>
    </row>
    <row r="9" spans="2:9" ht="21.75" customHeight="1">
      <c r="B9" s="139" t="s">
        <v>13</v>
      </c>
      <c r="C9" s="139" t="s">
        <v>14</v>
      </c>
      <c r="D9" s="144" t="s">
        <v>15</v>
      </c>
      <c r="E9" s="16" t="s">
        <v>16</v>
      </c>
      <c r="F9" s="17" t="s">
        <v>17</v>
      </c>
      <c r="G9" s="17" t="s">
        <v>18</v>
      </c>
      <c r="H9" s="17" t="s">
        <v>19</v>
      </c>
      <c r="I9" s="17" t="s">
        <v>20</v>
      </c>
    </row>
    <row r="10" spans="2:9" ht="12.75">
      <c r="B10" s="139"/>
      <c r="C10" s="139"/>
      <c r="D10" s="144"/>
      <c r="E10" s="63" t="s">
        <v>21</v>
      </c>
      <c r="F10" s="64">
        <v>0.02</v>
      </c>
      <c r="G10" s="64">
        <v>0.05</v>
      </c>
      <c r="H10" s="64">
        <v>0.1</v>
      </c>
      <c r="I10" s="64" t="s">
        <v>22</v>
      </c>
    </row>
    <row r="11" spans="2:9" ht="24.75" customHeight="1">
      <c r="B11" s="101" t="s">
        <v>659</v>
      </c>
      <c r="C11" s="102" t="s">
        <v>660</v>
      </c>
      <c r="D11" s="103" t="s">
        <v>661</v>
      </c>
      <c r="E11" s="25">
        <v>1219</v>
      </c>
      <c r="F11" s="81">
        <f>E11-E11*0.02</f>
        <v>1194.62</v>
      </c>
      <c r="G11" s="81">
        <f>E11-E11*0.05</f>
        <v>1158.05</v>
      </c>
      <c r="H11" s="81">
        <f>E11-E11*0.1</f>
        <v>1097.1</v>
      </c>
      <c r="I11" s="27">
        <v>11</v>
      </c>
    </row>
    <row r="12" spans="2:9" ht="21" customHeight="1">
      <c r="B12" s="101" t="s">
        <v>662</v>
      </c>
      <c r="C12" s="102" t="s">
        <v>660</v>
      </c>
      <c r="D12" s="103" t="s">
        <v>663</v>
      </c>
      <c r="E12" s="25">
        <v>1378</v>
      </c>
      <c r="F12" s="81">
        <v>1351</v>
      </c>
      <c r="G12" s="81">
        <v>1310</v>
      </c>
      <c r="H12" s="81">
        <v>1241</v>
      </c>
      <c r="I12" s="27">
        <v>12.3</v>
      </c>
    </row>
    <row r="13" spans="2:9" ht="36.75" customHeight="1">
      <c r="B13" s="101" t="s">
        <v>664</v>
      </c>
      <c r="C13" s="102" t="s">
        <v>665</v>
      </c>
      <c r="D13" s="103" t="s">
        <v>666</v>
      </c>
      <c r="E13" s="25">
        <v>2449</v>
      </c>
      <c r="F13" s="81">
        <f>E13-E13*0.02</f>
        <v>2400.02</v>
      </c>
      <c r="G13" s="81">
        <f>E13-E13*0.05</f>
        <v>2326.55</v>
      </c>
      <c r="H13" s="81">
        <v>2205</v>
      </c>
      <c r="I13" s="27">
        <v>33</v>
      </c>
    </row>
    <row r="14" spans="2:9" ht="36.75" customHeight="1">
      <c r="B14" s="101" t="s">
        <v>667</v>
      </c>
      <c r="C14" s="102" t="s">
        <v>668</v>
      </c>
      <c r="D14" s="103" t="s">
        <v>669</v>
      </c>
      <c r="E14" s="25">
        <v>1431</v>
      </c>
      <c r="F14" s="81">
        <f>E14-E14*0.02</f>
        <v>1402.38</v>
      </c>
      <c r="G14" s="81">
        <v>1360</v>
      </c>
      <c r="H14" s="81">
        <f>E14-E14*0.1</f>
        <v>1287.9</v>
      </c>
      <c r="I14" s="27">
        <v>11.3</v>
      </c>
    </row>
    <row r="15" spans="2:9" ht="36.75" customHeight="1">
      <c r="B15" s="101" t="s">
        <v>670</v>
      </c>
      <c r="C15" s="102" t="s">
        <v>671</v>
      </c>
      <c r="D15" s="103" t="s">
        <v>672</v>
      </c>
      <c r="E15" s="25">
        <v>1908</v>
      </c>
      <c r="F15" s="81">
        <f>E15-E15*0.02</f>
        <v>1869.84</v>
      </c>
      <c r="G15" s="81">
        <f>E15-E15*0.05</f>
        <v>1812.6</v>
      </c>
      <c r="H15" s="81">
        <v>1718</v>
      </c>
      <c r="I15" s="27">
        <v>24.3</v>
      </c>
    </row>
    <row r="16" spans="2:9" ht="36.75" customHeight="1">
      <c r="B16" s="101" t="s">
        <v>673</v>
      </c>
      <c r="C16" s="102" t="s">
        <v>674</v>
      </c>
      <c r="D16" s="103" t="s">
        <v>675</v>
      </c>
      <c r="E16" s="25">
        <v>780</v>
      </c>
      <c r="F16" s="81">
        <v>765</v>
      </c>
      <c r="G16" s="81">
        <f>E16-E16*0.05</f>
        <v>741</v>
      </c>
      <c r="H16" s="81">
        <f aca="true" t="shared" si="0" ref="H16:H22">E16-E16*0.1</f>
        <v>702</v>
      </c>
      <c r="I16" s="27">
        <v>19</v>
      </c>
    </row>
    <row r="17" spans="2:9" ht="36.75" customHeight="1">
      <c r="B17" s="101" t="s">
        <v>676</v>
      </c>
      <c r="C17" s="102" t="s">
        <v>665</v>
      </c>
      <c r="D17" s="103" t="s">
        <v>677</v>
      </c>
      <c r="E17" s="25">
        <v>1405</v>
      </c>
      <c r="F17" s="81">
        <f>E17-E17*0.02</f>
        <v>1376.9</v>
      </c>
      <c r="G17" s="81">
        <f>E17-E17*0.05</f>
        <v>1334.75</v>
      </c>
      <c r="H17" s="81">
        <f t="shared" si="0"/>
        <v>1264.5</v>
      </c>
      <c r="I17" s="27">
        <v>44</v>
      </c>
    </row>
    <row r="18" spans="2:9" ht="36.75" customHeight="1">
      <c r="B18" s="101" t="s">
        <v>678</v>
      </c>
      <c r="C18" s="102" t="s">
        <v>671</v>
      </c>
      <c r="D18" s="103" t="s">
        <v>679</v>
      </c>
      <c r="E18" s="25">
        <v>1373</v>
      </c>
      <c r="F18" s="81">
        <f>E18-E18*0.02</f>
        <v>1345.54</v>
      </c>
      <c r="G18" s="81">
        <v>1305</v>
      </c>
      <c r="H18" s="81">
        <f t="shared" si="0"/>
        <v>1235.7</v>
      </c>
      <c r="I18" s="27">
        <v>30</v>
      </c>
    </row>
    <row r="19" spans="2:9" ht="36.75" customHeight="1">
      <c r="B19" s="101" t="s">
        <v>680</v>
      </c>
      <c r="C19" s="102" t="s">
        <v>665</v>
      </c>
      <c r="D19" s="103" t="s">
        <v>681</v>
      </c>
      <c r="E19" s="25">
        <v>2282</v>
      </c>
      <c r="F19" s="81">
        <v>2237</v>
      </c>
      <c r="G19" s="81">
        <f>E19-E19*0.05</f>
        <v>2167.9</v>
      </c>
      <c r="H19" s="81">
        <f t="shared" si="0"/>
        <v>2053.8</v>
      </c>
      <c r="I19" s="27">
        <v>47</v>
      </c>
    </row>
    <row r="20" spans="2:9" ht="36.75" customHeight="1">
      <c r="B20" s="101" t="s">
        <v>682</v>
      </c>
      <c r="C20" s="102" t="s">
        <v>683</v>
      </c>
      <c r="D20" s="103" t="s">
        <v>684</v>
      </c>
      <c r="E20" s="25">
        <v>3431</v>
      </c>
      <c r="F20" s="81">
        <f>E20-E20*0.02</f>
        <v>3362.38</v>
      </c>
      <c r="G20" s="81">
        <v>3260</v>
      </c>
      <c r="H20" s="81">
        <f t="shared" si="0"/>
        <v>3087.9</v>
      </c>
      <c r="I20" s="27">
        <v>175</v>
      </c>
    </row>
    <row r="21" spans="2:9" ht="36.75" customHeight="1">
      <c r="B21" s="101" t="s">
        <v>685</v>
      </c>
      <c r="C21" s="102" t="s">
        <v>683</v>
      </c>
      <c r="D21" s="103" t="s">
        <v>686</v>
      </c>
      <c r="E21" s="25">
        <v>1590</v>
      </c>
      <c r="F21" s="81">
        <v>1559</v>
      </c>
      <c r="G21" s="81">
        <f>E21-E21*0.05</f>
        <v>1510.5</v>
      </c>
      <c r="H21" s="81">
        <f t="shared" si="0"/>
        <v>1431</v>
      </c>
      <c r="I21" s="27">
        <v>45</v>
      </c>
    </row>
    <row r="22" spans="2:9" ht="37.5" customHeight="1">
      <c r="B22" s="101" t="s">
        <v>687</v>
      </c>
      <c r="C22" s="102" t="s">
        <v>683</v>
      </c>
      <c r="D22" s="103" t="s">
        <v>672</v>
      </c>
      <c r="E22" s="25">
        <v>3090</v>
      </c>
      <c r="F22" s="81">
        <v>3029</v>
      </c>
      <c r="G22" s="81">
        <f>E22-E22*0.05</f>
        <v>2935.5</v>
      </c>
      <c r="H22" s="81">
        <f t="shared" si="0"/>
        <v>2781</v>
      </c>
      <c r="I22" s="27">
        <v>107</v>
      </c>
    </row>
    <row r="23" spans="2:9" ht="47.25" customHeight="1">
      <c r="B23" s="101" t="s">
        <v>688</v>
      </c>
      <c r="C23" s="102" t="s">
        <v>689</v>
      </c>
      <c r="D23" s="103" t="s">
        <v>690</v>
      </c>
      <c r="E23" s="25">
        <v>3208</v>
      </c>
      <c r="F23" s="81">
        <f>E23-E23*0.02</f>
        <v>3143.84</v>
      </c>
      <c r="G23" s="81">
        <f>E23-E23*0.05</f>
        <v>3047.6</v>
      </c>
      <c r="H23" s="81">
        <v>2887</v>
      </c>
      <c r="I23" s="27">
        <v>127</v>
      </c>
    </row>
    <row r="24" spans="2:9" ht="12.75">
      <c r="B24" s="101" t="s">
        <v>691</v>
      </c>
      <c r="C24" s="102" t="s">
        <v>692</v>
      </c>
      <c r="D24" s="103" t="s">
        <v>693</v>
      </c>
      <c r="E24" s="25">
        <v>764</v>
      </c>
      <c r="F24" s="81">
        <f>E24-E24*0.02</f>
        <v>748.72</v>
      </c>
      <c r="G24" s="81">
        <f>E24-E24*0.05</f>
        <v>725.8</v>
      </c>
      <c r="H24" s="81">
        <f>E24-E24*0.1</f>
        <v>687.6</v>
      </c>
      <c r="I24" s="27">
        <v>15</v>
      </c>
    </row>
    <row r="25" spans="2:9" ht="24.75" customHeight="1">
      <c r="B25" s="21" t="s">
        <v>694</v>
      </c>
      <c r="C25" s="102" t="s">
        <v>660</v>
      </c>
      <c r="D25" s="104" t="s">
        <v>693</v>
      </c>
      <c r="E25" s="105">
        <v>1696</v>
      </c>
      <c r="F25" s="81">
        <v>1663</v>
      </c>
      <c r="G25" s="81">
        <v>1612</v>
      </c>
      <c r="H25" s="81">
        <v>1527</v>
      </c>
      <c r="I25" s="27">
        <v>16.5</v>
      </c>
    </row>
    <row r="26" spans="2:9" ht="22.5" customHeight="1">
      <c r="B26" s="21" t="s">
        <v>695</v>
      </c>
      <c r="C26" s="102" t="s">
        <v>696</v>
      </c>
      <c r="D26" s="104" t="s">
        <v>697</v>
      </c>
      <c r="E26" s="105">
        <v>3732</v>
      </c>
      <c r="F26" s="81">
        <v>3658</v>
      </c>
      <c r="G26" s="81">
        <v>3546</v>
      </c>
      <c r="H26" s="81">
        <f>E26-E26*0.1</f>
        <v>3358.8</v>
      </c>
      <c r="I26" s="27">
        <v>84.3</v>
      </c>
    </row>
    <row r="27" spans="2:9" ht="32.25" customHeight="1">
      <c r="B27" s="21" t="s">
        <v>698</v>
      </c>
      <c r="C27" s="102" t="s">
        <v>683</v>
      </c>
      <c r="D27" s="90"/>
      <c r="E27" s="105">
        <v>557</v>
      </c>
      <c r="F27" s="81">
        <f>E27-E27*0.02</f>
        <v>545.86</v>
      </c>
      <c r="G27" s="81">
        <v>530</v>
      </c>
      <c r="H27" s="81">
        <v>502</v>
      </c>
      <c r="I27" s="27">
        <v>10.65</v>
      </c>
    </row>
    <row r="28" spans="2:9" ht="7.5" customHeight="1">
      <c r="B28" s="75"/>
      <c r="C28" s="54"/>
      <c r="D28" s="40"/>
      <c r="E28" s="41"/>
      <c r="F28" s="42"/>
      <c r="G28" s="42"/>
      <c r="H28" s="42"/>
      <c r="I28" s="43"/>
    </row>
    <row r="29" spans="2:9" ht="53.25" customHeight="1">
      <c r="B29" s="138" t="s">
        <v>699</v>
      </c>
      <c r="C29" s="138"/>
      <c r="D29" s="138"/>
      <c r="E29" s="138"/>
      <c r="F29" s="138"/>
      <c r="G29" s="138"/>
      <c r="H29" s="138"/>
      <c r="I29" s="138"/>
    </row>
    <row r="30" spans="2:9" ht="12.75">
      <c r="B30" s="50" t="s">
        <v>276</v>
      </c>
      <c r="C30" s="50"/>
      <c r="D30" s="53" t="s">
        <v>700</v>
      </c>
      <c r="E30" s="50"/>
      <c r="F30" s="51"/>
      <c r="G30" s="54"/>
      <c r="H30" s="49"/>
      <c r="I30" s="49"/>
    </row>
    <row r="31" spans="2:9" ht="12.75">
      <c r="B31" s="50" t="s">
        <v>278</v>
      </c>
      <c r="C31" s="50"/>
      <c r="D31" s="50" t="s">
        <v>701</v>
      </c>
      <c r="E31" s="50"/>
      <c r="F31" s="51"/>
      <c r="G31" s="55"/>
      <c r="H31" s="3"/>
      <c r="I31" s="3"/>
    </row>
    <row r="32" ht="12.75">
      <c r="D32" s="2"/>
    </row>
  </sheetData>
  <sheetProtection selectLockedCells="1" selectUnlockedCells="1"/>
  <mergeCells count="4">
    <mergeCell ref="B9:B10"/>
    <mergeCell ref="C9:C10"/>
    <mergeCell ref="D9:D10"/>
    <mergeCell ref="B29:I29"/>
  </mergeCells>
  <printOptions/>
  <pageMargins left="0.03958333333333333" right="0.04791666666666667" top="0.03958333333333333" bottom="0.03958333333333333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2013-09-17T12:46:01Z</dcterms:modified>
  <cp:category/>
  <cp:version/>
  <cp:contentType/>
  <cp:contentStatus/>
</cp:coreProperties>
</file>