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6488" windowHeight="93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<sst xmlns="http://schemas.openxmlformats.org/spreadsheetml/2006/main" count="87" uniqueCount="35">
  <si>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</si>
  <si>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</si>
  <si>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</si>
  <si>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</si>
  <si>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</si>
  <si>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</si>
  <si>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</si>
  <si>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</si>
  <si>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</si>
  <si>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</si>
  <si>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</si>
  <si>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</si>
  <si>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</si>
  <si>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</si>
  <si>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</si>
  <si>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</si>
  <si>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</si>
  <si>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</si>
  <si>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</si>
  <si>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</si>
  <si>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</si>
  <si>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</si>
  <si>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</si>
  <si>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</si>
  <si>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</si>
  <si>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</si>
  <si>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</si>
  <si>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</si>
  <si>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S</t>
  </si>
  <si>
    <t>nightmare</t>
  </si>
  <si>
    <t>https://www.victoriassecret.com/catalogue/ribbed-v-neck-sweater?ProductID=208329&amp;CatalogueType=OLS&amp;cqo=true&amp;cqoCat=KN</t>
  </si>
  <si>
    <t>319-026</t>
  </si>
  <si>
    <t>black orchid</t>
  </si>
  <si>
    <t>Ribbed V-neck Sweater</t>
  </si>
  <si>
    <t>medium heather grey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</si>
</sst>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30" fillId="0" borderId="10" xfId="42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atalogue/ribbed-v-neck-sweater?ProductID=208329&amp;CatalogueType=OLS&amp;cqo=true&amp;cqoCat=KN" TargetMode="External" /><Relationship Id="rId2" Type="http://schemas.openxmlformats.org/officeDocument/2006/relationships/hyperlink" Target="https://www.victoriassecret.com/catalogue/ribbed-v-neck-sweater?ProductID=208329&amp;CatalogueType=OLS&amp;cqo=true&amp;cqoCat=K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4.2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3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4.25">
      <c r="A3" s="5" t="s">
        <v>29</v>
      </c>
      <c r="B3" s="21" t="s">
        <v>30</v>
      </c>
      <c r="C3" s="5" t="s">
        <v>33</v>
      </c>
      <c r="D3" s="5" t="s">
        <v>31</v>
      </c>
      <c r="E3" s="5" t="s">
        <v>28</v>
      </c>
      <c r="F3" s="5" t="s">
        <v>32</v>
      </c>
      <c r="G3" s="5">
        <v>1</v>
      </c>
      <c r="H3" s="10">
        <v>19.5</v>
      </c>
      <c r="I3" s="6">
        <f>G3*H3*42*0.9</f>
        <v>737.1</v>
      </c>
      <c r="J3" s="6">
        <f>G3*H3*42*0.94</f>
        <v>769.8599999999999</v>
      </c>
      <c r="L3" s="21" t="s">
        <v>30</v>
      </c>
      <c r="M3" s="5" t="s">
        <v>33</v>
      </c>
      <c r="N3" s="5" t="s">
        <v>31</v>
      </c>
      <c r="O3" s="5" t="s">
        <v>28</v>
      </c>
      <c r="P3" s="5" t="s">
        <v>34</v>
      </c>
      <c r="Q3" s="5">
        <v>1</v>
      </c>
      <c r="R3" s="10">
        <v>19.5</v>
      </c>
      <c r="S3" s="6">
        <f>Q3*R3*42*0.9</f>
        <v>737.1</v>
      </c>
      <c r="T3" s="6">
        <f>Q3*R3*42*0.94</f>
        <v>769.8599999999999</v>
      </c>
    </row>
    <row r="4" spans="1:20" s="1" customFormat="1" ht="14.25">
      <c r="A4" s="5"/>
      <c r="B4" s="21"/>
      <c r="C4" s="5"/>
      <c r="D4" s="5"/>
      <c r="E4" s="5"/>
      <c r="F4" s="5"/>
      <c r="G4" s="5"/>
      <c r="H4" s="10"/>
      <c r="I4" s="6">
        <f aca="true" t="shared" si="0" ref="I4:I13">G4*H4*42*0.9</f>
        <v>0</v>
      </c>
      <c r="J4" s="6">
        <f aca="true" t="shared" si="1" ref="J4:J13">G4*H4*42*0.94</f>
        <v>0</v>
      </c>
      <c r="L4" s="5"/>
      <c r="M4" s="5"/>
      <c r="N4" s="5"/>
      <c r="O4" s="5"/>
      <c r="P4" s="5"/>
      <c r="Q4" s="5"/>
      <c r="R4" s="10"/>
      <c r="S4" s="6">
        <f aca="true" t="shared" si="2" ref="S4:S13">Q4*R4*42*0.9</f>
        <v>0</v>
      </c>
      <c r="T4" s="6">
        <f aca="true" t="shared" si="3" ref="T4:T13">Q4*R4*42*0.94</f>
        <v>0</v>
      </c>
    </row>
    <row r="5" spans="1:20" s="1" customFormat="1" ht="14.2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4.2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4.2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4.2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4.2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4.2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4.2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4.2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4.2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4.25">
      <c r="A14" s="16" t="s">
        <v>22</v>
      </c>
      <c r="H14" s="18"/>
    </row>
    <row r="15" spans="1:8" s="17" customFormat="1" ht="14.25">
      <c r="A15" s="16" t="s">
        <v>23</v>
      </c>
      <c r="H15" s="18"/>
    </row>
    <row r="16" spans="1:8" s="17" customFormat="1" ht="14.25">
      <c r="A16" s="19" t="s">
        <v>21</v>
      </c>
      <c r="H16" s="18"/>
    </row>
    <row r="17" spans="1:19" s="12" customFormat="1" ht="14.2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39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4.25">
      <c r="A19" s="5" t="s">
        <v>8</v>
      </c>
      <c r="B19" s="5" t="s">
        <v>24</v>
      </c>
      <c r="C19" s="5"/>
      <c r="D19" s="5" t="s">
        <v>9</v>
      </c>
      <c r="E19" s="5" t="s">
        <v>10</v>
      </c>
      <c r="F19" s="5" t="s">
        <v>11</v>
      </c>
      <c r="G19" s="5">
        <v>1</v>
      </c>
      <c r="H19" s="10">
        <v>19.99</v>
      </c>
      <c r="I19" s="6">
        <f>G19*H19*42*1.17</f>
        <v>982.3085999999998</v>
      </c>
      <c r="J19" s="6">
        <f>G19*H19*42*1.22</f>
        <v>1024.2875999999999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Q19*R19*42*1.17</f>
        <v>982.3085999999998</v>
      </c>
      <c r="T19" s="6">
        <f>Q19*R19*42*1.22</f>
        <v>1024.2875999999999</v>
      </c>
    </row>
    <row r="20" spans="1:20" s="1" customFormat="1" ht="14.2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G20*H20*42*1.17</f>
        <v>736.6086</v>
      </c>
      <c r="J20" s="6">
        <f aca="true" t="shared" si="5" ref="J20:J30">G20*H20*42*1.22</f>
        <v>768.0876000000001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Q20*R20*42*1.17</f>
        <v>736.6086</v>
      </c>
      <c r="T20" s="6">
        <f aca="true" t="shared" si="7" ref="T20:T30">Q20*R20*42*1.22</f>
        <v>768.0876000000001</v>
      </c>
    </row>
    <row r="21" spans="1:20" s="1" customFormat="1" ht="14.2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490.9086</v>
      </c>
      <c r="J21" s="6">
        <f t="shared" si="5"/>
        <v>511.88759999999996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490.9086</v>
      </c>
      <c r="T21" s="6">
        <f t="shared" si="7"/>
        <v>511.88759999999996</v>
      </c>
    </row>
    <row r="22" spans="1:20" s="1" customFormat="1" ht="14.2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4.2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4.2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4.2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4.2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4.2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4.2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4.2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4.2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4.2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catalogue/ribbed-v-neck-sweater?ProductID=208329&amp;CatalogueType=OLS&amp;cqo=true&amp;cqoCat=KN"/>
    <hyperlink ref="L3" r:id="rId2" display="https://www.victoriassecret.com/catalogue/ribbed-v-neck-sweater?ProductID=208329&amp;CatalogueType=OLS&amp;cqo=true&amp;cqoCat=K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Dom</cp:lastModifiedBy>
  <dcterms:created xsi:type="dcterms:W3CDTF">2011-09-07T07:17:52Z</dcterms:created>
  <dcterms:modified xsi:type="dcterms:W3CDTF">2014-11-01T18:57:06Z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