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580" yWindow="1395" windowWidth="20610" windowHeight="11640" tabRatio="264"/>
  </bookViews>
  <sheets>
    <sheet name="Прил 2" sheetId="2" r:id="rId1"/>
  </sheets>
  <definedNames>
    <definedName name="_xlnm._FilterDatabase" localSheetId="0" hidden="1">'Прил 2'!$B$2:$IM$40</definedName>
    <definedName name="_xlnm.Print_Area" localSheetId="0">'Прил 2'!$B$2:$G$61</definedName>
  </definedNames>
  <calcPr calcId="125725" refMode="R1C1"/>
</workbook>
</file>

<file path=xl/calcChain.xml><?xml version="1.0" encoding="utf-8"?>
<calcChain xmlns="http://schemas.openxmlformats.org/spreadsheetml/2006/main">
  <c r="G60" i="2"/>
  <c r="G49"/>
  <c r="G41"/>
  <c r="G22"/>
  <c r="G59"/>
  <c r="G24"/>
  <c r="G25"/>
  <c r="G26"/>
  <c r="G27"/>
  <c r="G28"/>
  <c r="G29"/>
  <c r="G30"/>
  <c r="G31"/>
  <c r="G32"/>
  <c r="G33"/>
  <c r="G34"/>
  <c r="G35"/>
  <c r="G36"/>
  <c r="G37"/>
  <c r="G38"/>
  <c r="G40"/>
  <c r="G39"/>
  <c r="G44"/>
  <c r="G45"/>
  <c r="G46"/>
  <c r="G47"/>
  <c r="G48"/>
  <c r="G52"/>
  <c r="G53"/>
  <c r="G54"/>
  <c r="G55"/>
  <c r="G56"/>
  <c r="G57"/>
  <c r="G58"/>
  <c r="G51"/>
  <c r="G43"/>
  <c r="G5"/>
  <c r="G6"/>
  <c r="G7"/>
  <c r="G8"/>
  <c r="G9"/>
  <c r="G10"/>
  <c r="G11"/>
  <c r="G12"/>
  <c r="G13"/>
  <c r="G14"/>
  <c r="G15"/>
  <c r="G16"/>
  <c r="G17"/>
  <c r="G18"/>
  <c r="G19"/>
  <c r="G20"/>
  <c r="G21"/>
  <c r="G4"/>
</calcChain>
</file>

<file path=xl/sharedStrings.xml><?xml version="1.0" encoding="utf-8"?>
<sst xmlns="http://schemas.openxmlformats.org/spreadsheetml/2006/main" count="127" uniqueCount="72">
  <si>
    <t>№</t>
  </si>
  <si>
    <t>Цена, 
работы, 
руб.</t>
  </si>
  <si>
    <t>Общая Цена, 
работы, 
руб.</t>
  </si>
  <si>
    <t>Ед. изм.</t>
  </si>
  <si>
    <t>Кол-во</t>
  </si>
  <si>
    <t>шт</t>
  </si>
  <si>
    <t>ВВГнг-LS 3x1,5</t>
  </si>
  <si>
    <t>ВВГнг-LS 3x2,5</t>
  </si>
  <si>
    <t>ВВГнг-LS 5x2,5</t>
  </si>
  <si>
    <t>ВВГнг-LS 5x4</t>
  </si>
  <si>
    <t>ВВГнг-LS 5x6</t>
  </si>
  <si>
    <t>ВВГнг-LS 5x10</t>
  </si>
  <si>
    <t>ВВГнг-LS 5x50</t>
  </si>
  <si>
    <t>ВВГнг-LS 5x95</t>
  </si>
  <si>
    <t>ВВГнг-FRLS 3x1,5</t>
  </si>
  <si>
    <t>ВВГнг-FRLS 3x2,5</t>
  </si>
  <si>
    <t>ВВГнг-FRLS 3x4</t>
  </si>
  <si>
    <t>ВВГнг-FRLS 5x2,5</t>
  </si>
  <si>
    <t>ВВГнг-FRLS 5x4</t>
  </si>
  <si>
    <t>ВВГнг-FRLS 5x25</t>
  </si>
  <si>
    <t>ВВГнг-FRLS 5x50</t>
  </si>
  <si>
    <t>Наименование</t>
  </si>
  <si>
    <t>11-18-12-12-ЭОМ</t>
  </si>
  <si>
    <t>м</t>
  </si>
  <si>
    <t>12-18-12-12-ЭОМ</t>
  </si>
  <si>
    <t>Труба ПВХ гофрированная Ф16 мм</t>
  </si>
  <si>
    <t>Труба ПВХ гофрированная Ф32 мм</t>
  </si>
  <si>
    <t>Клипсы для крепления гофры (100шт.)</t>
  </si>
  <si>
    <t>м3</t>
  </si>
  <si>
    <t>OWP/R 218 (ip54/ip54) HF свет-к Световые Технологии</t>
  </si>
  <si>
    <t>ARS/R 218 HF свет-к Световые Технологии</t>
  </si>
  <si>
    <t>ARS/R 418 /595/ HF свет-к Световые Технологии</t>
  </si>
  <si>
    <t>CD 218 HF свет-к Световые Технологии</t>
  </si>
  <si>
    <t>Коробка Тусо 67040М 85×85×50 IP54</t>
  </si>
  <si>
    <t xml:space="preserve">ЛВО 15-4х18-031WP HF ip 54 </t>
  </si>
  <si>
    <t>ВВГнг-LS 3x6</t>
  </si>
  <si>
    <t>ВВГнг-FRLS 3x6</t>
  </si>
  <si>
    <t>пв3 1х25</t>
  </si>
  <si>
    <t>Розетка скр.у. РС10-3-КБ</t>
  </si>
  <si>
    <t>Коробка Тусо 67040М 100×100×50 IP54</t>
  </si>
  <si>
    <t>Коробка установочная</t>
  </si>
  <si>
    <t>Выключатель оу однокл ВС10-1-0-КБ</t>
  </si>
  <si>
    <t>Выключатель оу двухкл ВС10-2-0-КБ</t>
  </si>
  <si>
    <t>ятп 220/12</t>
  </si>
  <si>
    <t>Лоток 200х50х3000</t>
  </si>
  <si>
    <t>Объем земляных работ (рытье траншеи)</t>
  </si>
  <si>
    <t>1</t>
  </si>
  <si>
    <t>Стальная полоса 40х4</t>
  </si>
  <si>
    <t>2</t>
  </si>
  <si>
    <t>ПВ3-1Х25 Ж/З</t>
  </si>
  <si>
    <t>3</t>
  </si>
  <si>
    <t>ПВ3-1Х6 Ж/З</t>
  </si>
  <si>
    <t>4</t>
  </si>
  <si>
    <t>Держатель ДП-45гц</t>
  </si>
  <si>
    <t xml:space="preserve">5 </t>
  </si>
  <si>
    <t>ШДУП- У4</t>
  </si>
  <si>
    <t>6</t>
  </si>
  <si>
    <t>Хомут</t>
  </si>
  <si>
    <t>Заземление, молниезащита</t>
  </si>
  <si>
    <t>Сталь оц. катанная 8мм</t>
  </si>
  <si>
    <t>Круг д20 L3000</t>
  </si>
  <si>
    <t>Держатель токоотвода ДПК-25 ГЦ</t>
  </si>
  <si>
    <t>5</t>
  </si>
  <si>
    <t>Зажим крестообразный К-1 ГЦ</t>
  </si>
  <si>
    <t>Держатель токоотвода БКП-4Б</t>
  </si>
  <si>
    <t>8</t>
  </si>
  <si>
    <t>9</t>
  </si>
  <si>
    <t>Объем земляных работ (обр. засыпка)</t>
  </si>
  <si>
    <t>СУП</t>
  </si>
  <si>
    <t xml:space="preserve">Лоток 500х100х3000
</t>
  </si>
  <si>
    <t>Итого по разделу:</t>
  </si>
  <si>
    <t>ИТОГО: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</si>
</sst>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180" formatCode="#,##0[$р.-419]"/>
  </numFmts>
  <fonts count="14">
    <font>
      <sz val="10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Calibri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71" fontId="3" fillId="2" borderId="0" xfId="20" applyFont="1" applyFill="1" applyBorder="1" applyAlignment="1">
      <alignment horizontal="center" vertical="center"/>
    </xf>
    <xf numFmtId="171" fontId="0" fillId="0" borderId="0" xfId="20" applyFont="1" applyFill="1" applyBorder="1" applyAlignment="1">
      <alignment vertical="center"/>
    </xf>
    <xf numFmtId="171" fontId="6" fillId="0" borderId="2" xfId="20" applyFont="1" applyFill="1" applyBorder="1" applyAlignment="1">
      <alignment horizontal="center" vertical="center"/>
    </xf>
    <xf numFmtId="171" fontId="2" fillId="0" borderId="5" xfId="20" applyFont="1" applyFill="1" applyBorder="1" applyAlignment="1">
      <alignment horizontal="center" vertical="center"/>
    </xf>
    <xf numFmtId="171" fontId="3" fillId="2" borderId="0" xfId="20" applyFont="1" applyFill="1" applyAlignment="1">
      <alignment vertical="center"/>
    </xf>
    <xf numFmtId="171" fontId="0" fillId="0" borderId="0" xfId="20" applyFont="1" applyFill="1" applyAlignment="1">
      <alignment vertical="center"/>
    </xf>
    <xf numFmtId="171" fontId="6" fillId="0" borderId="7" xfId="20" applyFont="1" applyFill="1" applyBorder="1" applyAlignment="1">
      <alignment horizontal="center" vertical="center"/>
    </xf>
    <xf numFmtId="171" fontId="3" fillId="0" borderId="2" xfId="20" applyFont="1" applyFill="1" applyBorder="1" applyAlignment="1">
      <alignment horizont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171" fontId="12" fillId="2" borderId="0" xfId="20" applyFont="1" applyFill="1" applyAlignment="1">
      <alignment horizontal="right" vertical="center"/>
    </xf>
    <xf numFmtId="171" fontId="0" fillId="0" borderId="6" xfId="2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right" vertical="center"/>
    </xf>
    <xf numFmtId="0" fontId="13" fillId="0" borderId="9" xfId="0" applyNumberFormat="1" applyFont="1" applyFill="1" applyBorder="1" applyAlignment="1">
      <alignment horizontal="right" vertical="center"/>
    </xf>
    <xf numFmtId="171" fontId="6" fillId="0" borderId="5" xfId="2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1" fontId="3" fillId="0" borderId="12" xfId="20" applyFont="1" applyFill="1" applyBorder="1" applyAlignment="1">
      <alignment horizontal="center"/>
    </xf>
    <xf numFmtId="171" fontId="6" fillId="0" borderId="12" xfId="2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/>
    </xf>
    <xf numFmtId="171" fontId="12" fillId="0" borderId="8" xfId="20" applyFont="1" applyFill="1" applyBorder="1" applyAlignment="1">
      <alignment horizontal="right" vertical="center"/>
    </xf>
    <xf numFmtId="171" fontId="6" fillId="0" borderId="8" xfId="2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1" fontId="6" fillId="0" borderId="10" xfId="2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1" fontId="7" fillId="0" borderId="17" xfId="20" applyFont="1" applyFill="1" applyBorder="1" applyAlignment="1">
      <alignment horizontal="center" vertical="center" wrapText="1"/>
    </xf>
  </cellXfs>
  <cellStyles count="36">
    <cellStyle name="Гиперссылка 2" xfId="1"/>
    <cellStyle name="Гиперссылка 2 10" xfId="2"/>
    <cellStyle name="Гиперссылка 2 11" xfId="3"/>
    <cellStyle name="Гиперссылка 2 12" xfId="4"/>
    <cellStyle name="Гиперссылка 2 13" xfId="5"/>
    <cellStyle name="Гиперссылка 2 14" xfId="6"/>
    <cellStyle name="Гиперссылка 2 15" xfId="7"/>
    <cellStyle name="Гиперссылка 2 16" xfId="8"/>
    <cellStyle name="Гиперссылка 2 17" xfId="9"/>
    <cellStyle name="Гиперссылка 2 18" xfId="10"/>
    <cellStyle name="Гиперссылка 2 2" xfId="11"/>
    <cellStyle name="Гиперссылка 2 2 2" xfId="12"/>
    <cellStyle name="Гиперссылка 2 3" xfId="13"/>
    <cellStyle name="Гиперссылка 2 4" xfId="14"/>
    <cellStyle name="Гиперссылка 2 5" xfId="15"/>
    <cellStyle name="Гиперссылка 2 6" xfId="16"/>
    <cellStyle name="Гиперссылка 2 7" xfId="17"/>
    <cellStyle name="Гиперссылка 2 8" xfId="18"/>
    <cellStyle name="Гиперссылка 2 9" xfId="19"/>
    <cellStyle name="Обычный" xfId="0" builtinId="0"/>
    <cellStyle name="Финансовый" xfId="20" builtinId="3"/>
    <cellStyle name="Финансовый 10" xfId="21"/>
    <cellStyle name="Финансовый 11" xfId="22"/>
    <cellStyle name="Финансовый 12" xfId="23"/>
    <cellStyle name="Финансовый 13" xfId="24"/>
    <cellStyle name="Финансовый 14" xfId="25"/>
    <cellStyle name="Финансовый 15" xfId="26"/>
    <cellStyle name="Финансовый 16" xfId="27"/>
    <cellStyle name="Финансовый 17" xfId="28"/>
    <cellStyle name="Финансовый 18" xfId="29"/>
    <cellStyle name="Финансовый 3" xfId="30"/>
    <cellStyle name="Финансовый 4" xfId="31"/>
    <cellStyle name="Финансовый 5" xfId="32"/>
    <cellStyle name="Финансовый 6" xfId="33"/>
    <cellStyle name="Финансовый 7" xfId="34"/>
    <cellStyle name="Финансовый 8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0"/>
  <sheetViews>
    <sheetView tabSelected="1" zoomScale="90" zoomScaleNormal="90" workbookViewId="0"/>
  </sheetViews>
  <sheetFormatPr defaultRowHeight="12.75"/>
  <cols>
    <col min="1" max="1" width="4.28515625" style="2" customWidth="1"/>
    <col min="2" max="2" width="4.85546875" style="15" customWidth="1"/>
    <col min="3" max="3" width="52.28515625" style="16" customWidth="1"/>
    <col min="4" max="4" width="8.7109375" style="17" customWidth="1"/>
    <col min="5" max="5" width="13.7109375" style="18" customWidth="1"/>
    <col min="6" max="6" width="14.140625" style="33" customWidth="1"/>
    <col min="7" max="7" width="20.28515625" style="34" customWidth="1"/>
    <col min="8" max="8" width="19.42578125" style="1" customWidth="1"/>
    <col min="9" max="9" width="15.28515625" style="1" customWidth="1"/>
    <col min="10" max="245" width="9.140625" style="1"/>
    <col min="246" max="16384" width="9.140625" style="2"/>
  </cols>
  <sheetData>
    <row r="1" spans="1:7" ht="11.25" customHeight="1" thickBot="1">
      <c r="A1" s="4"/>
      <c r="B1" s="5"/>
      <c r="C1" s="5"/>
      <c r="D1" s="7"/>
      <c r="E1" s="8"/>
      <c r="F1" s="29"/>
      <c r="G1" s="30"/>
    </row>
    <row r="2" spans="1:7" ht="57" customHeight="1" thickBot="1">
      <c r="B2" s="71" t="s">
        <v>0</v>
      </c>
      <c r="C2" s="72" t="s">
        <v>21</v>
      </c>
      <c r="D2" s="72" t="s">
        <v>3</v>
      </c>
      <c r="E2" s="72" t="s">
        <v>4</v>
      </c>
      <c r="F2" s="73" t="s">
        <v>1</v>
      </c>
      <c r="G2" s="73" t="s">
        <v>2</v>
      </c>
    </row>
    <row r="3" spans="1:7" ht="13.5" thickBot="1">
      <c r="B3" s="60" t="s">
        <v>22</v>
      </c>
      <c r="C3" s="61"/>
      <c r="D3" s="61"/>
      <c r="E3" s="61"/>
      <c r="F3" s="61"/>
      <c r="G3" s="62"/>
    </row>
    <row r="4" spans="1:7">
      <c r="B4" s="66">
        <v>1</v>
      </c>
      <c r="C4" s="67" t="s">
        <v>6</v>
      </c>
      <c r="D4" s="68" t="s">
        <v>23</v>
      </c>
      <c r="E4" s="68">
        <v>4600</v>
      </c>
      <c r="F4" s="70"/>
      <c r="G4" s="51">
        <f>E4*F4</f>
        <v>0</v>
      </c>
    </row>
    <row r="5" spans="1:7" ht="14.25" customHeight="1">
      <c r="B5" s="3">
        <v>2</v>
      </c>
      <c r="C5" s="9" t="s">
        <v>7</v>
      </c>
      <c r="D5" s="10" t="s">
        <v>23</v>
      </c>
      <c r="E5" s="10">
        <v>7400</v>
      </c>
      <c r="F5" s="35"/>
      <c r="G5" s="31">
        <f>E5*F5</f>
        <v>0</v>
      </c>
    </row>
    <row r="6" spans="1:7" ht="14.25" customHeight="1">
      <c r="B6" s="3">
        <v>3</v>
      </c>
      <c r="C6" s="9" t="s">
        <v>35</v>
      </c>
      <c r="D6" s="10" t="s">
        <v>23</v>
      </c>
      <c r="E6" s="10">
        <v>400</v>
      </c>
      <c r="F6" s="35"/>
      <c r="G6" s="31">
        <f>E6*F6</f>
        <v>0</v>
      </c>
    </row>
    <row r="7" spans="1:7" ht="14.25" customHeight="1">
      <c r="B7" s="3">
        <v>4</v>
      </c>
      <c r="C7" s="9" t="s">
        <v>8</v>
      </c>
      <c r="D7" s="10" t="s">
        <v>23</v>
      </c>
      <c r="E7" s="10">
        <v>600</v>
      </c>
      <c r="F7" s="35"/>
      <c r="G7" s="31">
        <f>E7*F7</f>
        <v>0</v>
      </c>
    </row>
    <row r="8" spans="1:7">
      <c r="B8" s="3">
        <v>5</v>
      </c>
      <c r="C8" s="9" t="s">
        <v>9</v>
      </c>
      <c r="D8" s="10" t="s">
        <v>23</v>
      </c>
      <c r="E8" s="10">
        <v>400</v>
      </c>
      <c r="F8" s="35"/>
      <c r="G8" s="31">
        <f>E8*F8</f>
        <v>0</v>
      </c>
    </row>
    <row r="9" spans="1:7">
      <c r="B9" s="3">
        <v>6</v>
      </c>
      <c r="C9" s="9" t="s">
        <v>10</v>
      </c>
      <c r="D9" s="10" t="s">
        <v>23</v>
      </c>
      <c r="E9" s="10">
        <v>150</v>
      </c>
      <c r="F9" s="35"/>
      <c r="G9" s="31">
        <f>E9*F9</f>
        <v>0</v>
      </c>
    </row>
    <row r="10" spans="1:7">
      <c r="B10" s="3">
        <v>7</v>
      </c>
      <c r="C10" s="9" t="s">
        <v>11</v>
      </c>
      <c r="D10" s="10" t="s">
        <v>23</v>
      </c>
      <c r="E10" s="10">
        <v>250</v>
      </c>
      <c r="F10" s="35"/>
      <c r="G10" s="31">
        <f>E10*F10</f>
        <v>0</v>
      </c>
    </row>
    <row r="11" spans="1:7">
      <c r="B11" s="3">
        <v>8</v>
      </c>
      <c r="C11" s="9" t="s">
        <v>12</v>
      </c>
      <c r="D11" s="10" t="s">
        <v>23</v>
      </c>
      <c r="E11" s="10">
        <v>160</v>
      </c>
      <c r="F11" s="35"/>
      <c r="G11" s="31">
        <f>E11*F11</f>
        <v>0</v>
      </c>
    </row>
    <row r="12" spans="1:7">
      <c r="B12" s="3">
        <v>9</v>
      </c>
      <c r="C12" s="9" t="s">
        <v>13</v>
      </c>
      <c r="D12" s="10" t="s">
        <v>23</v>
      </c>
      <c r="E12" s="10">
        <v>60</v>
      </c>
      <c r="F12" s="35"/>
      <c r="G12" s="31">
        <f>E12*F12</f>
        <v>0</v>
      </c>
    </row>
    <row r="13" spans="1:7" ht="14.25" customHeight="1">
      <c r="B13" s="3">
        <v>10</v>
      </c>
      <c r="C13" s="9" t="s">
        <v>14</v>
      </c>
      <c r="D13" s="10" t="s">
        <v>23</v>
      </c>
      <c r="E13" s="10">
        <v>2100</v>
      </c>
      <c r="F13" s="35"/>
      <c r="G13" s="31">
        <f>E13*F13</f>
        <v>0</v>
      </c>
    </row>
    <row r="14" spans="1:7" ht="14.25" customHeight="1">
      <c r="B14" s="3">
        <v>11</v>
      </c>
      <c r="C14" s="9" t="s">
        <v>15</v>
      </c>
      <c r="D14" s="10" t="s">
        <v>23</v>
      </c>
      <c r="E14" s="10">
        <v>780</v>
      </c>
      <c r="F14" s="35"/>
      <c r="G14" s="31">
        <f>E14*F14</f>
        <v>0</v>
      </c>
    </row>
    <row r="15" spans="1:7" ht="14.25" customHeight="1">
      <c r="B15" s="3">
        <v>12</v>
      </c>
      <c r="C15" s="9" t="s">
        <v>16</v>
      </c>
      <c r="D15" s="10" t="s">
        <v>23</v>
      </c>
      <c r="E15" s="10">
        <v>120</v>
      </c>
      <c r="F15" s="35"/>
      <c r="G15" s="31">
        <f>E15*F15</f>
        <v>0</v>
      </c>
    </row>
    <row r="16" spans="1:7" ht="14.25" customHeight="1">
      <c r="B16" s="3">
        <v>13</v>
      </c>
      <c r="C16" s="9" t="s">
        <v>36</v>
      </c>
      <c r="D16" s="10" t="s">
        <v>23</v>
      </c>
      <c r="E16" s="10">
        <v>200</v>
      </c>
      <c r="F16" s="35"/>
      <c r="G16" s="31">
        <f>E16*F16</f>
        <v>0</v>
      </c>
    </row>
    <row r="17" spans="2:7" ht="14.25" customHeight="1">
      <c r="B17" s="3">
        <v>14</v>
      </c>
      <c r="C17" s="9" t="s">
        <v>17</v>
      </c>
      <c r="D17" s="10" t="s">
        <v>23</v>
      </c>
      <c r="E17" s="10">
        <v>50</v>
      </c>
      <c r="F17" s="35"/>
      <c r="G17" s="31">
        <f>E17*F17</f>
        <v>0</v>
      </c>
    </row>
    <row r="18" spans="2:7" ht="14.25" customHeight="1">
      <c r="B18" s="3">
        <v>15</v>
      </c>
      <c r="C18" s="9" t="s">
        <v>18</v>
      </c>
      <c r="D18" s="10" t="s">
        <v>23</v>
      </c>
      <c r="E18" s="10">
        <v>890</v>
      </c>
      <c r="F18" s="35"/>
      <c r="G18" s="31">
        <f>E18*F18</f>
        <v>0</v>
      </c>
    </row>
    <row r="19" spans="2:7" ht="14.25" customHeight="1">
      <c r="B19" s="3">
        <v>16</v>
      </c>
      <c r="C19" s="9" t="s">
        <v>19</v>
      </c>
      <c r="D19" s="10" t="s">
        <v>23</v>
      </c>
      <c r="E19" s="10">
        <v>90</v>
      </c>
      <c r="F19" s="35"/>
      <c r="G19" s="31">
        <f>E19*F19</f>
        <v>0</v>
      </c>
    </row>
    <row r="20" spans="2:7" ht="14.25" customHeight="1">
      <c r="B20" s="3">
        <v>17</v>
      </c>
      <c r="C20" s="9" t="s">
        <v>20</v>
      </c>
      <c r="D20" s="10" t="s">
        <v>23</v>
      </c>
      <c r="E20" s="10">
        <v>97</v>
      </c>
      <c r="F20" s="35"/>
      <c r="G20" s="31">
        <f>E20*F20</f>
        <v>0</v>
      </c>
    </row>
    <row r="21" spans="2:7">
      <c r="B21" s="3">
        <v>18</v>
      </c>
      <c r="C21" s="9" t="s">
        <v>37</v>
      </c>
      <c r="D21" s="10" t="s">
        <v>23</v>
      </c>
      <c r="E21" s="10">
        <v>120</v>
      </c>
      <c r="F21" s="35"/>
      <c r="G21" s="31">
        <f>E21*F21</f>
        <v>0</v>
      </c>
    </row>
    <row r="22" spans="2:7" ht="13.5" thickBot="1">
      <c r="B22" s="20"/>
      <c r="C22" s="63"/>
      <c r="D22" s="64"/>
      <c r="E22" s="65" t="s">
        <v>70</v>
      </c>
      <c r="F22" s="65"/>
      <c r="G22" s="58">
        <f>SUM(G4:G21)</f>
        <v>0</v>
      </c>
    </row>
    <row r="23" spans="2:7" ht="14.25" customHeight="1" thickBot="1">
      <c r="B23" s="60" t="s">
        <v>24</v>
      </c>
      <c r="C23" s="61"/>
      <c r="D23" s="61"/>
      <c r="E23" s="61"/>
      <c r="F23" s="61"/>
      <c r="G23" s="62"/>
    </row>
    <row r="24" spans="2:7" ht="14.25" customHeight="1">
      <c r="B24" s="66">
        <v>1</v>
      </c>
      <c r="C24" s="67" t="s">
        <v>38</v>
      </c>
      <c r="D24" s="68" t="s">
        <v>5</v>
      </c>
      <c r="E24" s="69">
        <v>520</v>
      </c>
      <c r="F24" s="70"/>
      <c r="G24" s="51">
        <f>E24*F24</f>
        <v>0</v>
      </c>
    </row>
    <row r="25" spans="2:7" ht="14.25" customHeight="1">
      <c r="B25" s="3">
        <v>2</v>
      </c>
      <c r="C25" s="9" t="s">
        <v>39</v>
      </c>
      <c r="D25" s="10" t="s">
        <v>5</v>
      </c>
      <c r="E25" s="11">
        <v>142</v>
      </c>
      <c r="F25" s="35"/>
      <c r="G25" s="31">
        <f>E25*F25</f>
        <v>0</v>
      </c>
    </row>
    <row r="26" spans="2:7" ht="14.25" customHeight="1">
      <c r="B26" s="3">
        <v>3</v>
      </c>
      <c r="C26" s="9" t="s">
        <v>33</v>
      </c>
      <c r="D26" s="10" t="s">
        <v>5</v>
      </c>
      <c r="E26" s="11">
        <v>426</v>
      </c>
      <c r="F26" s="35"/>
      <c r="G26" s="31">
        <f>E26*F26</f>
        <v>0</v>
      </c>
    </row>
    <row r="27" spans="2:7" ht="14.25" customHeight="1">
      <c r="B27" s="3">
        <v>4</v>
      </c>
      <c r="C27" s="9" t="s">
        <v>40</v>
      </c>
      <c r="D27" s="10" t="s">
        <v>5</v>
      </c>
      <c r="E27" s="11">
        <v>520</v>
      </c>
      <c r="F27" s="35"/>
      <c r="G27" s="31">
        <f>E27*F27</f>
        <v>0</v>
      </c>
    </row>
    <row r="28" spans="2:7" ht="14.25" customHeight="1">
      <c r="B28" s="3">
        <v>5</v>
      </c>
      <c r="C28" s="9" t="s">
        <v>25</v>
      </c>
      <c r="D28" s="10" t="s">
        <v>23</v>
      </c>
      <c r="E28" s="11">
        <v>4600</v>
      </c>
      <c r="F28" s="35"/>
      <c r="G28" s="31">
        <f>E28*F28</f>
        <v>0</v>
      </c>
    </row>
    <row r="29" spans="2:7" ht="14.25" customHeight="1">
      <c r="B29" s="3">
        <v>6</v>
      </c>
      <c r="C29" s="9" t="s">
        <v>26</v>
      </c>
      <c r="D29" s="10" t="s">
        <v>23</v>
      </c>
      <c r="E29" s="11">
        <v>2200</v>
      </c>
      <c r="F29" s="35"/>
      <c r="G29" s="31">
        <f>E29*F29</f>
        <v>0</v>
      </c>
    </row>
    <row r="30" spans="2:7" ht="14.25" customHeight="1">
      <c r="B30" s="3">
        <v>7</v>
      </c>
      <c r="C30" s="9" t="s">
        <v>27</v>
      </c>
      <c r="D30" s="10" t="s">
        <v>5</v>
      </c>
      <c r="E30" s="12">
        <v>800</v>
      </c>
      <c r="F30" s="35"/>
      <c r="G30" s="31">
        <f>E30*F30</f>
        <v>0</v>
      </c>
    </row>
    <row r="31" spans="2:7" ht="14.25" customHeight="1">
      <c r="B31" s="3">
        <v>8</v>
      </c>
      <c r="C31" s="9" t="s">
        <v>41</v>
      </c>
      <c r="D31" s="10" t="s">
        <v>5</v>
      </c>
      <c r="E31" s="12">
        <v>242</v>
      </c>
      <c r="F31" s="35"/>
      <c r="G31" s="31">
        <f>E31*F31</f>
        <v>0</v>
      </c>
    </row>
    <row r="32" spans="2:7" ht="14.25" customHeight="1">
      <c r="B32" s="3">
        <v>9</v>
      </c>
      <c r="C32" s="9" t="s">
        <v>42</v>
      </c>
      <c r="D32" s="10" t="s">
        <v>5</v>
      </c>
      <c r="E32" s="12">
        <v>154</v>
      </c>
      <c r="F32" s="35"/>
      <c r="G32" s="31">
        <f>E32*F32</f>
        <v>0</v>
      </c>
    </row>
    <row r="33" spans="2:245" ht="14.25" customHeight="1">
      <c r="B33" s="3">
        <v>10</v>
      </c>
      <c r="C33" s="9" t="s">
        <v>34</v>
      </c>
      <c r="D33" s="10" t="s">
        <v>5</v>
      </c>
      <c r="E33" s="12">
        <v>1059</v>
      </c>
      <c r="F33" s="35"/>
      <c r="G33" s="31">
        <f>E33*F33</f>
        <v>0</v>
      </c>
    </row>
    <row r="34" spans="2:245" ht="14.25" customHeight="1">
      <c r="B34" s="3">
        <v>11</v>
      </c>
      <c r="C34" s="9" t="s">
        <v>29</v>
      </c>
      <c r="D34" s="10" t="s">
        <v>5</v>
      </c>
      <c r="E34" s="12">
        <v>140</v>
      </c>
      <c r="F34" s="35"/>
      <c r="G34" s="31">
        <f>E34*F34</f>
        <v>0</v>
      </c>
      <c r="J34" s="13"/>
    </row>
    <row r="35" spans="2:245" ht="14.25" customHeight="1">
      <c r="B35" s="3">
        <v>12</v>
      </c>
      <c r="C35" s="9" t="s">
        <v>30</v>
      </c>
      <c r="D35" s="10" t="s">
        <v>5</v>
      </c>
      <c r="E35" s="12">
        <v>14</v>
      </c>
      <c r="F35" s="35"/>
      <c r="G35" s="31">
        <f>E35*F35</f>
        <v>0</v>
      </c>
    </row>
    <row r="36" spans="2:245" ht="14.25" customHeight="1">
      <c r="B36" s="3">
        <v>13</v>
      </c>
      <c r="C36" s="9" t="s">
        <v>31</v>
      </c>
      <c r="D36" s="10" t="s">
        <v>5</v>
      </c>
      <c r="E36" s="12">
        <v>150</v>
      </c>
      <c r="F36" s="35"/>
      <c r="G36" s="31">
        <f>E36*F36</f>
        <v>0</v>
      </c>
    </row>
    <row r="37" spans="2:245" ht="14.25" customHeight="1">
      <c r="B37" s="3">
        <v>14</v>
      </c>
      <c r="C37" s="9" t="s">
        <v>32</v>
      </c>
      <c r="D37" s="10" t="s">
        <v>5</v>
      </c>
      <c r="E37" s="12">
        <v>22</v>
      </c>
      <c r="F37" s="35"/>
      <c r="G37" s="31">
        <f>E37*F37</f>
        <v>0</v>
      </c>
    </row>
    <row r="38" spans="2:245">
      <c r="B38" s="3">
        <v>16</v>
      </c>
      <c r="C38" s="9" t="s">
        <v>43</v>
      </c>
      <c r="D38" s="10" t="s">
        <v>5</v>
      </c>
      <c r="E38" s="12">
        <v>5</v>
      </c>
      <c r="F38" s="35"/>
      <c r="G38" s="31">
        <f>E38*F38</f>
        <v>0</v>
      </c>
    </row>
    <row r="39" spans="2:245" ht="14.25" customHeight="1">
      <c r="B39" s="3">
        <v>27</v>
      </c>
      <c r="C39" s="9" t="s">
        <v>44</v>
      </c>
      <c r="D39" s="10" t="s">
        <v>23</v>
      </c>
      <c r="E39" s="12">
        <v>700</v>
      </c>
      <c r="F39" s="35"/>
      <c r="G39" s="31">
        <f>E39*F39</f>
        <v>0</v>
      </c>
    </row>
    <row r="40" spans="2:245" ht="14.25" customHeight="1">
      <c r="B40" s="3">
        <v>28</v>
      </c>
      <c r="C40" s="9" t="s">
        <v>69</v>
      </c>
      <c r="D40" s="10" t="s">
        <v>23</v>
      </c>
      <c r="E40" s="12">
        <v>93.85</v>
      </c>
      <c r="F40" s="35"/>
      <c r="G40" s="31">
        <f>E40*F40</f>
        <v>0</v>
      </c>
    </row>
    <row r="41" spans="2:245" ht="14.25" customHeight="1" thickBot="1">
      <c r="B41" s="27"/>
      <c r="C41" s="41"/>
      <c r="D41" s="42"/>
      <c r="E41" s="43" t="s">
        <v>70</v>
      </c>
      <c r="F41" s="44"/>
      <c r="G41" s="45">
        <f>SUM(G24:G40)</f>
        <v>0</v>
      </c>
    </row>
    <row r="42" spans="2:245" ht="13.5" thickBot="1">
      <c r="B42" s="52" t="s">
        <v>68</v>
      </c>
      <c r="C42" s="53"/>
      <c r="D42" s="53"/>
      <c r="E42" s="53"/>
      <c r="F42" s="53"/>
      <c r="G42" s="54"/>
    </row>
    <row r="43" spans="2:245" s="26" customFormat="1" ht="15">
      <c r="B43" s="46" t="s">
        <v>46</v>
      </c>
      <c r="C43" s="47" t="s">
        <v>47</v>
      </c>
      <c r="D43" s="48" t="s">
        <v>23</v>
      </c>
      <c r="E43" s="49">
        <v>750</v>
      </c>
      <c r="F43" s="50"/>
      <c r="G43" s="51">
        <f>E43*F43</f>
        <v>0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</row>
    <row r="44" spans="2:245" ht="15">
      <c r="B44" s="21" t="s">
        <v>48</v>
      </c>
      <c r="C44" s="19" t="s">
        <v>49</v>
      </c>
      <c r="D44" s="22" t="s">
        <v>23</v>
      </c>
      <c r="E44" s="28">
        <v>420</v>
      </c>
      <c r="F44" s="36"/>
      <c r="G44" s="31">
        <f>E44*F44</f>
        <v>0</v>
      </c>
    </row>
    <row r="45" spans="2:245" ht="15">
      <c r="B45" s="21" t="s">
        <v>50</v>
      </c>
      <c r="C45" s="19" t="s">
        <v>51</v>
      </c>
      <c r="D45" s="22" t="s">
        <v>23</v>
      </c>
      <c r="E45" s="28">
        <v>710</v>
      </c>
      <c r="F45" s="36"/>
      <c r="G45" s="31">
        <f>E45*F45</f>
        <v>0</v>
      </c>
    </row>
    <row r="46" spans="2:245" ht="15">
      <c r="B46" s="21" t="s">
        <v>52</v>
      </c>
      <c r="C46" s="24" t="s">
        <v>53</v>
      </c>
      <c r="D46" s="22" t="s">
        <v>5</v>
      </c>
      <c r="E46" s="28">
        <v>500</v>
      </c>
      <c r="F46" s="36"/>
      <c r="G46" s="31">
        <f>E46*F46</f>
        <v>0</v>
      </c>
    </row>
    <row r="47" spans="2:245" ht="15">
      <c r="B47" s="21" t="s">
        <v>54</v>
      </c>
      <c r="C47" s="19" t="s">
        <v>55</v>
      </c>
      <c r="D47" s="22" t="s">
        <v>5</v>
      </c>
      <c r="E47" s="28">
        <v>85</v>
      </c>
      <c r="F47" s="36"/>
      <c r="G47" s="31">
        <f>E47*F47</f>
        <v>0</v>
      </c>
    </row>
    <row r="48" spans="2:245" ht="15">
      <c r="B48" s="21" t="s">
        <v>56</v>
      </c>
      <c r="C48" s="19" t="s">
        <v>57</v>
      </c>
      <c r="D48" s="22" t="s">
        <v>5</v>
      </c>
      <c r="E48" s="28">
        <v>50</v>
      </c>
      <c r="F48" s="36"/>
      <c r="G48" s="31">
        <f>E48*F48</f>
        <v>0</v>
      </c>
    </row>
    <row r="49" spans="2:245" ht="15.75" thickBot="1">
      <c r="B49" s="6"/>
      <c r="C49" s="55"/>
      <c r="D49" s="56"/>
      <c r="E49" s="57" t="s">
        <v>70</v>
      </c>
      <c r="F49" s="57"/>
      <c r="G49" s="58">
        <f>SUM(G43:G48)</f>
        <v>0</v>
      </c>
    </row>
    <row r="50" spans="2:245" ht="13.5" thickBot="1">
      <c r="B50" s="60" t="s">
        <v>58</v>
      </c>
      <c r="C50" s="61"/>
      <c r="D50" s="61"/>
      <c r="E50" s="61"/>
      <c r="F50" s="61"/>
      <c r="G50" s="62"/>
    </row>
    <row r="51" spans="2:245" s="26" customFormat="1" ht="15">
      <c r="B51" s="46" t="s">
        <v>46</v>
      </c>
      <c r="C51" s="59" t="s">
        <v>59</v>
      </c>
      <c r="D51" s="48" t="s">
        <v>23</v>
      </c>
      <c r="E51" s="49">
        <v>800</v>
      </c>
      <c r="F51" s="50"/>
      <c r="G51" s="51">
        <f>E51*F51</f>
        <v>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</row>
    <row r="52" spans="2:245" ht="15">
      <c r="B52" s="21" t="s">
        <v>48</v>
      </c>
      <c r="C52" s="19" t="s">
        <v>47</v>
      </c>
      <c r="D52" s="22" t="s">
        <v>23</v>
      </c>
      <c r="E52" s="28">
        <v>160</v>
      </c>
      <c r="F52" s="36"/>
      <c r="G52" s="31">
        <f>E52*F52</f>
        <v>0</v>
      </c>
    </row>
    <row r="53" spans="2:245" ht="15">
      <c r="B53" s="21" t="s">
        <v>50</v>
      </c>
      <c r="C53" s="19" t="s">
        <v>60</v>
      </c>
      <c r="D53" s="22" t="s">
        <v>23</v>
      </c>
      <c r="E53" s="28">
        <v>105</v>
      </c>
      <c r="F53" s="36"/>
      <c r="G53" s="31">
        <f>E53*F53</f>
        <v>0</v>
      </c>
    </row>
    <row r="54" spans="2:245" s="26" customFormat="1" ht="15">
      <c r="B54" s="21" t="s">
        <v>52</v>
      </c>
      <c r="C54" s="24" t="s">
        <v>61</v>
      </c>
      <c r="D54" s="22" t="s">
        <v>5</v>
      </c>
      <c r="E54" s="28">
        <v>400</v>
      </c>
      <c r="F54" s="36"/>
      <c r="G54" s="31">
        <f>E54*F54</f>
        <v>0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</row>
    <row r="55" spans="2:245" ht="15">
      <c r="B55" s="21" t="s">
        <v>62</v>
      </c>
      <c r="C55" s="19" t="s">
        <v>63</v>
      </c>
      <c r="D55" s="22" t="s">
        <v>5</v>
      </c>
      <c r="E55" s="28">
        <v>50</v>
      </c>
      <c r="F55" s="36"/>
      <c r="G55" s="31">
        <f>E55*F55</f>
        <v>0</v>
      </c>
    </row>
    <row r="56" spans="2:245" ht="15">
      <c r="B56" s="21" t="s">
        <v>56</v>
      </c>
      <c r="C56" s="24" t="s">
        <v>64</v>
      </c>
      <c r="D56" s="22" t="s">
        <v>5</v>
      </c>
      <c r="E56" s="28">
        <v>100</v>
      </c>
      <c r="F56" s="36"/>
      <c r="G56" s="31">
        <f>E56*F56</f>
        <v>0</v>
      </c>
    </row>
    <row r="57" spans="2:245">
      <c r="B57" s="21" t="s">
        <v>65</v>
      </c>
      <c r="C57" s="9" t="s">
        <v>45</v>
      </c>
      <c r="D57" s="10" t="s">
        <v>28</v>
      </c>
      <c r="E57" s="12">
        <v>36</v>
      </c>
      <c r="F57" s="35"/>
      <c r="G57" s="31">
        <f>E57*F57</f>
        <v>0</v>
      </c>
    </row>
    <row r="58" spans="2:245">
      <c r="B58" s="21" t="s">
        <v>66</v>
      </c>
      <c r="C58" s="9" t="s">
        <v>67</v>
      </c>
      <c r="D58" s="10" t="s">
        <v>28</v>
      </c>
      <c r="E58" s="12">
        <v>36</v>
      </c>
      <c r="F58" s="35"/>
      <c r="G58" s="31">
        <f>E58*F58</f>
        <v>0</v>
      </c>
    </row>
    <row r="59" spans="2:245" ht="13.5" thickBot="1">
      <c r="B59" s="23"/>
      <c r="C59" s="14"/>
      <c r="D59" s="14"/>
      <c r="E59" s="37" t="s">
        <v>70</v>
      </c>
      <c r="F59" s="38"/>
      <c r="G59" s="32">
        <f>SUM(G51:G58)</f>
        <v>0</v>
      </c>
    </row>
    <row r="60" spans="2:245" ht="13.5" thickBot="1">
      <c r="F60" s="39" t="s">
        <v>71</v>
      </c>
      <c r="G60" s="40">
        <f>SUM(G59,G49,G41,G22)</f>
        <v>0</v>
      </c>
    </row>
  </sheetData>
  <sheetProtection selectLockedCells="1" selectUnlockedCells="1"/>
  <mergeCells count="8">
    <mergeCell ref="B23:G23"/>
    <mergeCell ref="B3:G3"/>
    <mergeCell ref="E49:F49"/>
    <mergeCell ref="E59:F59"/>
    <mergeCell ref="E41:F41"/>
    <mergeCell ref="E22:F22"/>
    <mergeCell ref="B50:G50"/>
    <mergeCell ref="B42:G42"/>
  </mergeCells>
  <pageMargins left="0.70866141732283472" right="0.39370078740157483" top="0.23622047244094491" bottom="0.15748031496062992" header="0.15748031496062992" footer="0.15748031496062992"/>
  <pageSetup paperSize="9" scale="68" fitToHeight="3" orientation="landscape" useFirstPageNumber="1" r:id="rId1"/>
  <headerFooter alignWithMargins="0">
    <oddHeader xml:space="preserve">&amp;C
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Тарас Проценко</cp:lastModifiedBy>
  <cp:lastPrinted>2015-07-17T08:21:10Z</cp:lastPrinted>
  <dcterms:created xsi:type="dcterms:W3CDTF">2012-04-24T09:37:04Z</dcterms:created>
  <dcterms:modified xsi:type="dcterms:W3CDTF">2015-08-01T19:53:08Z</dcterms:modified>
</cp:coreProperties>
</file>