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ДОЗАКАЗ" sheetId="4" r:id="rId1"/>
    <sheet name="Лист1" sheetId="1" r:id="rId2"/>
    <sheet name="Лист2" sheetId="2" r:id="rId3"/>
    <sheet name="Лист3" sheetId="3" r:id="rId4"/>
  </sheets>
  <calcPr calcId="145621" iterateDelta="1E-4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3" i="2"/>
  <c r="V4" i="2"/>
  <c r="V5" i="2"/>
  <c r="V6" i="2"/>
  <c r="V7" i="2"/>
  <c r="V8" i="2"/>
  <c r="V3" i="2"/>
  <c r="U8" i="2"/>
  <c r="U9" i="2"/>
  <c r="S5" i="2"/>
  <c r="S9" i="2"/>
  <c r="Q4" i="2"/>
  <c r="Q3" i="2"/>
  <c r="Q9" i="2" s="1"/>
  <c r="O7" i="2"/>
  <c r="O9" i="2"/>
  <c r="M6" i="2"/>
  <c r="M9" i="2"/>
  <c r="K4" i="2"/>
  <c r="K3" i="2"/>
  <c r="K9" i="2" s="1"/>
  <c r="I4" i="2"/>
  <c r="I5" i="2"/>
  <c r="I3" i="2"/>
  <c r="I9" i="2" s="1"/>
  <c r="G4" i="2"/>
  <c r="G3" i="2"/>
  <c r="G9" i="2" s="1"/>
  <c r="W9" i="2" l="1"/>
</calcChain>
</file>

<file path=xl/sharedStrings.xml><?xml version="1.0" encoding="utf-8"?>
<sst xmlns="http://schemas.openxmlformats.org/spreadsheetml/2006/main" count="182" uniqueCount="46">
  <si>
    <t>ник</t>
  </si>
  <si>
    <t>косм/парф</t>
  </si>
  <si>
    <t>код</t>
  </si>
  <si>
    <t>наименование</t>
  </si>
  <si>
    <t>цена</t>
  </si>
  <si>
    <t>кол-во</t>
  </si>
  <si>
    <t>замена</t>
  </si>
  <si>
    <t>имя/тел</t>
  </si>
  <si>
    <t>os85</t>
  </si>
  <si>
    <t>парфюмерия</t>
  </si>
  <si>
    <t xml:space="preserve">YSL L'Homme  60ml edT </t>
  </si>
  <si>
    <t>нет</t>
  </si>
  <si>
    <t>Олеся  8-953-566-6-60</t>
  </si>
  <si>
    <t xml:space="preserve">LALIQUE L'Amour lady  50ml edP </t>
  </si>
  <si>
    <t xml:space="preserve">PACO RABANNE INVICTUS men 100ml edT </t>
  </si>
  <si>
    <t>ARMAND BASI IN RED lady 100ml edP</t>
  </si>
  <si>
    <t>13771/ARMAND BASI IN RED lady  50ml edP/1150</t>
  </si>
  <si>
    <t>NINA RICCI PREMIER JOUR   lady 100ml edp</t>
  </si>
  <si>
    <t xml:space="preserve">DOLCE &amp; GABBANA THE ONE men  30ml edT </t>
  </si>
  <si>
    <t>№</t>
  </si>
  <si>
    <t>КОД</t>
  </si>
  <si>
    <t>НАИМЕНОВАНИЕ</t>
  </si>
  <si>
    <t>сумма</t>
  </si>
  <si>
    <t>Ирина Бородкина</t>
  </si>
  <si>
    <t>Евгения</t>
  </si>
  <si>
    <t>Ирина Сорокина</t>
  </si>
  <si>
    <t>Мария Белова</t>
  </si>
  <si>
    <t>Ксения Егорова</t>
  </si>
  <si>
    <t>Василий Зимин</t>
  </si>
  <si>
    <t>Норкин А.Е.</t>
  </si>
  <si>
    <t>Олеся Яковлева</t>
  </si>
  <si>
    <t>с 17%</t>
  </si>
  <si>
    <t>Итого:</t>
  </si>
  <si>
    <t>к оплате</t>
  </si>
  <si>
    <t>ИТОГ</t>
  </si>
  <si>
    <t>ДОЗАКАЗ</t>
  </si>
  <si>
    <t>косметика</t>
  </si>
  <si>
    <t>Олеся 8 953-566-60-60</t>
  </si>
  <si>
    <t>MBL Volum` Express The COLOSSAL тушь объем 100% черн.</t>
  </si>
  <si>
    <t xml:space="preserve">MBL Define-a-Lash (зел.) тушь длина + разделение черная </t>
  </si>
  <si>
    <t xml:space="preserve">Garnier BB Cream Секрет совершенства Антивозрастной 375 нат.-беж. </t>
  </si>
  <si>
    <t>нелли</t>
  </si>
  <si>
    <t>Garnier BB Cream Секрет совершенства 634 Крем нат-беж. 50мл</t>
  </si>
  <si>
    <t xml:space="preserve">CHANEL CHANCE lady 100ml edp повреждена упаковка </t>
  </si>
  <si>
    <t>51987 / CHANEL CHANCE lady 150ml edT spray / 5500</t>
  </si>
  <si>
    <t>парфюм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</si>
</sst>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Protection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Protection="1"/>
    <xf numFmtId="0" fontId="3" fillId="3" borderId="1" xfId="0" applyFont="1" applyFill="1" applyBorder="1" applyProtection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1" fillId="3" borderId="1" xfId="0" applyNumberFormat="1" applyFont="1" applyFill="1" applyBorder="1" applyProtection="1"/>
    <xf numFmtId="166" fontId="1" fillId="3" borderId="9" xfId="0" applyNumberFormat="1" applyFont="1" applyFill="1" applyBorder="1" applyProtection="1"/>
    <xf numFmtId="166" fontId="3" fillId="3" borderId="1" xfId="0" applyNumberFormat="1" applyFont="1" applyFill="1" applyBorder="1" applyProtection="1"/>
    <xf numFmtId="166" fontId="3" fillId="3" borderId="9" xfId="0" applyNumberFormat="1" applyFont="1" applyFill="1" applyBorder="1" applyProtection="1"/>
    <xf numFmtId="166" fontId="1" fillId="3" borderId="2" xfId="0" applyNumberFormat="1" applyFont="1" applyFill="1" applyBorder="1" applyAlignment="1" applyProtection="1"/>
    <xf numFmtId="166" fontId="1" fillId="3" borderId="0" xfId="0" applyNumberFormat="1" applyFont="1" applyFill="1" applyBorder="1" applyAlignment="1" applyProtection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/>
    <xf numFmtId="2" fontId="5" fillId="0" borderId="1" xfId="0" applyNumberFormat="1" applyFont="1" applyBorder="1"/>
    <xf numFmtId="2" fontId="5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4" borderId="1" xfId="0" applyFont="1" applyFill="1" applyBorder="1"/>
    <xf numFmtId="2" fontId="6" fillId="4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1" fillId="3" borderId="1" xfId="0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27" sqref="C27"/>
    </sheetView>
  </sheetViews>
  <sheetFormatPr defaultRowHeight="14.4" x14ac:dyDescent="0.3"/>
  <cols>
    <col min="1" max="1" width="6.109375" customWidth="1"/>
    <col min="2" max="2" width="11.5546875" customWidth="1"/>
    <col min="4" max="4" width="55.6640625" customWidth="1"/>
    <col min="6" max="6" width="7.109375" customWidth="1"/>
    <col min="7" max="7" width="45.44140625" customWidth="1"/>
    <col min="8" max="8" width="22.77734375" customWidth="1"/>
  </cols>
  <sheetData>
    <row r="1" spans="1:8" x14ac:dyDescent="0.3">
      <c r="B1" s="46" t="s">
        <v>35</v>
      </c>
      <c r="C1" s="46"/>
      <c r="D1" s="46"/>
    </row>
    <row r="2" spans="1: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3">
      <c r="A3" s="2" t="s">
        <v>8</v>
      </c>
      <c r="B3" s="2" t="s">
        <v>36</v>
      </c>
      <c r="C3" s="37">
        <v>26528</v>
      </c>
      <c r="D3" s="38" t="s">
        <v>38</v>
      </c>
      <c r="E3" s="39">
        <v>308</v>
      </c>
      <c r="F3" s="40">
        <v>2</v>
      </c>
      <c r="G3" s="9" t="s">
        <v>11</v>
      </c>
      <c r="H3" s="2" t="s">
        <v>37</v>
      </c>
    </row>
    <row r="4" spans="1:8" x14ac:dyDescent="0.3">
      <c r="A4" s="2" t="s">
        <v>8</v>
      </c>
      <c r="B4" s="2" t="s">
        <v>36</v>
      </c>
      <c r="C4" s="37">
        <v>20955</v>
      </c>
      <c r="D4" s="41" t="s">
        <v>39</v>
      </c>
      <c r="E4" s="39">
        <v>360</v>
      </c>
      <c r="F4" s="40">
        <v>1</v>
      </c>
      <c r="G4" s="9" t="s">
        <v>11</v>
      </c>
      <c r="H4" s="2" t="s">
        <v>37</v>
      </c>
    </row>
    <row r="5" spans="1:8" x14ac:dyDescent="0.3">
      <c r="A5" s="2" t="s">
        <v>8</v>
      </c>
      <c r="B5" s="2" t="s">
        <v>36</v>
      </c>
      <c r="C5" s="37">
        <v>43503</v>
      </c>
      <c r="D5" s="41" t="s">
        <v>40</v>
      </c>
      <c r="E5" s="39">
        <v>229</v>
      </c>
      <c r="F5" s="5">
        <v>1</v>
      </c>
      <c r="G5" s="3" t="s">
        <v>11</v>
      </c>
      <c r="H5" s="2" t="s">
        <v>37</v>
      </c>
    </row>
    <row r="6" spans="1:8" x14ac:dyDescent="0.3">
      <c r="A6" s="2" t="s">
        <v>8</v>
      </c>
      <c r="B6" s="8" t="s">
        <v>36</v>
      </c>
      <c r="C6" s="37">
        <v>42204</v>
      </c>
      <c r="D6" s="41" t="s">
        <v>42</v>
      </c>
      <c r="E6" s="39">
        <v>212</v>
      </c>
      <c r="F6" s="9">
        <v>1</v>
      </c>
      <c r="G6" s="40" t="s">
        <v>11</v>
      </c>
      <c r="H6" s="8" t="s">
        <v>37</v>
      </c>
    </row>
    <row r="7" spans="1:8" x14ac:dyDescent="0.3">
      <c r="A7" s="8" t="s">
        <v>8</v>
      </c>
      <c r="B7" s="8" t="s">
        <v>45</v>
      </c>
      <c r="C7" s="44">
        <v>55225</v>
      </c>
      <c r="D7" s="4" t="s">
        <v>43</v>
      </c>
      <c r="E7" s="45">
        <v>5250</v>
      </c>
      <c r="F7" s="5">
        <v>1</v>
      </c>
      <c r="G7" s="2" t="s">
        <v>44</v>
      </c>
      <c r="H7" s="8" t="s">
        <v>37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H1"/>
    </sheetView>
  </sheetViews>
  <sheetFormatPr defaultRowHeight="14.4" x14ac:dyDescent="0.3"/>
  <cols>
    <col min="1" max="1" width="6.33203125" customWidth="1"/>
    <col min="2" max="2" width="12.44140625" customWidth="1"/>
    <col min="4" max="4" width="37.109375" customWidth="1"/>
    <col min="7" max="7" width="42.33203125" customWidth="1"/>
    <col min="8" max="8" width="22.10937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8</v>
      </c>
      <c r="B2" s="2" t="s">
        <v>9</v>
      </c>
      <c r="C2" s="3">
        <v>15764</v>
      </c>
      <c r="D2" s="4" t="s">
        <v>10</v>
      </c>
      <c r="E2" s="3">
        <v>2100</v>
      </c>
      <c r="F2" s="3">
        <v>1</v>
      </c>
      <c r="G2" s="5" t="s">
        <v>11</v>
      </c>
      <c r="H2" s="2" t="s">
        <v>12</v>
      </c>
    </row>
    <row r="3" spans="1:8" x14ac:dyDescent="0.3">
      <c r="A3" s="2" t="s">
        <v>8</v>
      </c>
      <c r="B3" s="2" t="s">
        <v>9</v>
      </c>
      <c r="C3" s="3">
        <v>43045</v>
      </c>
      <c r="D3" s="6" t="s">
        <v>13</v>
      </c>
      <c r="E3" s="3">
        <v>2320</v>
      </c>
      <c r="F3" s="3">
        <v>1</v>
      </c>
      <c r="G3" s="5" t="s">
        <v>11</v>
      </c>
      <c r="H3" s="2" t="s">
        <v>12</v>
      </c>
    </row>
    <row r="4" spans="1:8" x14ac:dyDescent="0.3">
      <c r="A4" s="2" t="s">
        <v>8</v>
      </c>
      <c r="B4" s="2" t="s">
        <v>9</v>
      </c>
      <c r="C4" s="3">
        <v>43045</v>
      </c>
      <c r="D4" s="6" t="s">
        <v>13</v>
      </c>
      <c r="E4" s="3">
        <v>2320</v>
      </c>
      <c r="F4" s="3">
        <v>1</v>
      </c>
      <c r="G4" s="5" t="s">
        <v>11</v>
      </c>
      <c r="H4" s="2" t="s">
        <v>12</v>
      </c>
    </row>
    <row r="5" spans="1:8" x14ac:dyDescent="0.3">
      <c r="A5" s="2" t="s">
        <v>8</v>
      </c>
      <c r="B5" s="2" t="s">
        <v>9</v>
      </c>
      <c r="C5" s="3">
        <v>45492</v>
      </c>
      <c r="D5" s="7" t="s">
        <v>14</v>
      </c>
      <c r="E5" s="3">
        <v>2300</v>
      </c>
      <c r="F5" s="3">
        <v>1</v>
      </c>
      <c r="G5" s="5" t="s">
        <v>11</v>
      </c>
      <c r="H5" s="2" t="s">
        <v>12</v>
      </c>
    </row>
    <row r="6" spans="1:8" x14ac:dyDescent="0.3">
      <c r="A6" s="2" t="s">
        <v>8</v>
      </c>
      <c r="B6" s="2" t="s">
        <v>9</v>
      </c>
      <c r="C6" s="3">
        <v>15764</v>
      </c>
      <c r="D6" s="7" t="s">
        <v>10</v>
      </c>
      <c r="E6" s="3">
        <v>2100</v>
      </c>
      <c r="F6" s="3">
        <v>1</v>
      </c>
      <c r="G6" s="5" t="s">
        <v>11</v>
      </c>
      <c r="H6" s="2" t="s">
        <v>12</v>
      </c>
    </row>
    <row r="7" spans="1:8" x14ac:dyDescent="0.3">
      <c r="A7" s="2" t="s">
        <v>8</v>
      </c>
      <c r="B7" s="2" t="s">
        <v>9</v>
      </c>
      <c r="C7" s="3">
        <v>43045</v>
      </c>
      <c r="D7" s="6" t="s">
        <v>13</v>
      </c>
      <c r="E7" s="3">
        <v>2320</v>
      </c>
      <c r="F7" s="3">
        <v>1</v>
      </c>
      <c r="G7" s="5" t="s">
        <v>11</v>
      </c>
      <c r="H7" s="2" t="s">
        <v>12</v>
      </c>
    </row>
    <row r="8" spans="1:8" x14ac:dyDescent="0.3">
      <c r="A8" s="2" t="s">
        <v>8</v>
      </c>
      <c r="B8" s="2" t="s">
        <v>9</v>
      </c>
      <c r="C8" s="3">
        <v>15764</v>
      </c>
      <c r="D8" s="7" t="s">
        <v>10</v>
      </c>
      <c r="E8" s="3">
        <v>2100</v>
      </c>
      <c r="F8" s="3">
        <v>1</v>
      </c>
      <c r="G8" s="5" t="s">
        <v>11</v>
      </c>
      <c r="H8" s="2" t="s">
        <v>12</v>
      </c>
    </row>
    <row r="9" spans="1:8" x14ac:dyDescent="0.3">
      <c r="A9" s="2" t="s">
        <v>8</v>
      </c>
      <c r="B9" s="2" t="s">
        <v>9</v>
      </c>
      <c r="C9" s="3">
        <v>13393</v>
      </c>
      <c r="D9" s="4" t="s">
        <v>15</v>
      </c>
      <c r="E9" s="3">
        <v>1620</v>
      </c>
      <c r="F9" s="3">
        <v>1</v>
      </c>
      <c r="G9" s="2" t="s">
        <v>16</v>
      </c>
      <c r="H9" s="2" t="s">
        <v>12</v>
      </c>
    </row>
    <row r="10" spans="1:8" x14ac:dyDescent="0.3">
      <c r="A10" s="2" t="s">
        <v>8</v>
      </c>
      <c r="B10" s="2" t="s">
        <v>9</v>
      </c>
      <c r="C10" s="3">
        <v>2203</v>
      </c>
      <c r="D10" s="4" t="s">
        <v>17</v>
      </c>
      <c r="E10" s="3">
        <v>2200</v>
      </c>
      <c r="F10" s="3">
        <v>1</v>
      </c>
      <c r="G10" s="5" t="s">
        <v>11</v>
      </c>
      <c r="H10" s="2" t="s">
        <v>12</v>
      </c>
    </row>
    <row r="11" spans="1:8" x14ac:dyDescent="0.3">
      <c r="A11" s="2" t="s">
        <v>8</v>
      </c>
      <c r="B11" s="2" t="s">
        <v>9</v>
      </c>
      <c r="C11" s="3">
        <v>43045</v>
      </c>
      <c r="D11" s="6" t="s">
        <v>13</v>
      </c>
      <c r="E11" s="3">
        <v>2320</v>
      </c>
      <c r="F11" s="3">
        <v>1</v>
      </c>
      <c r="G11" s="5" t="s">
        <v>11</v>
      </c>
      <c r="H11" s="2" t="s">
        <v>12</v>
      </c>
    </row>
    <row r="12" spans="1:8" x14ac:dyDescent="0.3">
      <c r="A12" s="2" t="s">
        <v>8</v>
      </c>
      <c r="B12" s="2" t="s">
        <v>9</v>
      </c>
      <c r="C12" s="3">
        <v>15764</v>
      </c>
      <c r="D12" s="7" t="s">
        <v>10</v>
      </c>
      <c r="E12" s="3">
        <v>2100</v>
      </c>
      <c r="F12" s="3">
        <v>1</v>
      </c>
      <c r="G12" s="5" t="s">
        <v>11</v>
      </c>
      <c r="H12" s="2" t="s">
        <v>12</v>
      </c>
    </row>
    <row r="13" spans="1:8" x14ac:dyDescent="0.3">
      <c r="A13" s="2" t="s">
        <v>8</v>
      </c>
      <c r="B13" s="2" t="s">
        <v>9</v>
      </c>
      <c r="C13" s="3">
        <v>45492</v>
      </c>
      <c r="D13" s="4" t="s">
        <v>14</v>
      </c>
      <c r="E13" s="3">
        <v>2300</v>
      </c>
      <c r="F13" s="3">
        <v>1</v>
      </c>
      <c r="G13" s="5" t="s">
        <v>11</v>
      </c>
      <c r="H13" s="2" t="s">
        <v>12</v>
      </c>
    </row>
    <row r="14" spans="1:8" x14ac:dyDescent="0.3">
      <c r="A14" s="8" t="s">
        <v>8</v>
      </c>
      <c r="B14" s="8" t="s">
        <v>9</v>
      </c>
      <c r="C14" s="3">
        <v>21075</v>
      </c>
      <c r="D14" s="4" t="s">
        <v>18</v>
      </c>
      <c r="E14" s="3">
        <v>1520</v>
      </c>
      <c r="F14" s="3">
        <v>1</v>
      </c>
      <c r="G14" s="9" t="s">
        <v>11</v>
      </c>
      <c r="H14" s="8" t="s">
        <v>12</v>
      </c>
    </row>
    <row r="16" spans="1:8" x14ac:dyDescent="0.3">
      <c r="B16" s="42" t="s">
        <v>35</v>
      </c>
      <c r="C16" s="42"/>
      <c r="D16" s="42"/>
    </row>
    <row r="17" spans="1:9" x14ac:dyDescent="0.3">
      <c r="A17" s="2" t="s">
        <v>8</v>
      </c>
      <c r="B17" s="2" t="s">
        <v>36</v>
      </c>
      <c r="C17" s="37">
        <v>26528</v>
      </c>
      <c r="D17" s="38" t="s">
        <v>38</v>
      </c>
      <c r="E17" s="39">
        <v>308</v>
      </c>
      <c r="F17" s="40">
        <v>2</v>
      </c>
      <c r="G17" s="9" t="s">
        <v>11</v>
      </c>
      <c r="H17" s="2" t="s">
        <v>37</v>
      </c>
    </row>
    <row r="18" spans="1:9" x14ac:dyDescent="0.3">
      <c r="A18" s="2" t="s">
        <v>8</v>
      </c>
      <c r="B18" s="2" t="s">
        <v>36</v>
      </c>
      <c r="C18" s="37">
        <v>20955</v>
      </c>
      <c r="D18" s="41" t="s">
        <v>39</v>
      </c>
      <c r="E18" s="39">
        <v>360</v>
      </c>
      <c r="F18" s="40">
        <v>1</v>
      </c>
      <c r="G18" s="9" t="s">
        <v>11</v>
      </c>
      <c r="H18" s="2" t="s">
        <v>37</v>
      </c>
    </row>
    <row r="19" spans="1:9" x14ac:dyDescent="0.3">
      <c r="A19" s="2" t="s">
        <v>8</v>
      </c>
      <c r="B19" s="2" t="s">
        <v>36</v>
      </c>
      <c r="C19" s="37">
        <v>43503</v>
      </c>
      <c r="D19" s="41" t="s">
        <v>40</v>
      </c>
      <c r="E19" s="39">
        <v>229</v>
      </c>
      <c r="F19" s="5">
        <v>1</v>
      </c>
      <c r="G19" s="3" t="s">
        <v>11</v>
      </c>
      <c r="H19" s="2" t="s">
        <v>37</v>
      </c>
      <c r="I19" s="43" t="s">
        <v>41</v>
      </c>
    </row>
    <row r="20" spans="1:9" x14ac:dyDescent="0.3">
      <c r="A20" s="2" t="s">
        <v>8</v>
      </c>
      <c r="B20" s="8" t="s">
        <v>36</v>
      </c>
      <c r="C20" s="37">
        <v>42204</v>
      </c>
      <c r="D20" s="41" t="s">
        <v>42</v>
      </c>
      <c r="E20" s="39">
        <v>212</v>
      </c>
      <c r="F20" s="9">
        <v>1</v>
      </c>
      <c r="G20" s="40" t="s">
        <v>11</v>
      </c>
      <c r="H20" s="8" t="s">
        <v>37</v>
      </c>
    </row>
    <row r="21" spans="1:9" x14ac:dyDescent="0.3">
      <c r="A21" s="8" t="s">
        <v>8</v>
      </c>
      <c r="B21" s="8" t="s">
        <v>36</v>
      </c>
      <c r="C21" s="44">
        <v>55225</v>
      </c>
      <c r="D21" s="4" t="s">
        <v>43</v>
      </c>
      <c r="E21" s="45">
        <v>5250</v>
      </c>
      <c r="F21" s="5">
        <v>1</v>
      </c>
      <c r="G21" s="2" t="s">
        <v>44</v>
      </c>
      <c r="H21" s="8" t="s">
        <v>37</v>
      </c>
      <c r="I21" s="43" t="s">
        <v>41</v>
      </c>
    </row>
  </sheetData>
  <mergeCells count="1"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workbookViewId="0">
      <selection activeCell="G20" sqref="G20"/>
    </sheetView>
  </sheetViews>
  <sheetFormatPr defaultRowHeight="14.4" x14ac:dyDescent="0.3"/>
  <cols>
    <col min="1" max="1" width="5.21875" style="10" customWidth="1"/>
    <col min="2" max="2" width="7.33203125" style="10" customWidth="1"/>
    <col min="3" max="3" width="35.88671875" customWidth="1"/>
    <col min="4" max="5" width="7.33203125" style="15" customWidth="1"/>
    <col min="6" max="21" width="8.88671875" style="10"/>
  </cols>
  <sheetData>
    <row r="1" spans="1:23" x14ac:dyDescent="0.3">
      <c r="F1" s="24" t="s">
        <v>23</v>
      </c>
      <c r="G1" s="25"/>
      <c r="H1" s="24" t="s">
        <v>24</v>
      </c>
      <c r="I1" s="25"/>
      <c r="J1" s="24" t="s">
        <v>25</v>
      </c>
      <c r="K1" s="28"/>
      <c r="L1" s="24" t="s">
        <v>26</v>
      </c>
      <c r="M1" s="25"/>
      <c r="N1" s="24" t="s">
        <v>27</v>
      </c>
      <c r="O1" s="25"/>
      <c r="P1" s="24" t="s">
        <v>28</v>
      </c>
      <c r="Q1" s="25"/>
      <c r="R1" s="24" t="s">
        <v>29</v>
      </c>
      <c r="S1" s="25"/>
      <c r="T1" s="24" t="s">
        <v>30</v>
      </c>
      <c r="U1" s="28"/>
      <c r="V1" s="11" t="s">
        <v>34</v>
      </c>
      <c r="W1" s="11"/>
    </row>
    <row r="2" spans="1:23" x14ac:dyDescent="0.3">
      <c r="A2" s="5" t="s">
        <v>19</v>
      </c>
      <c r="B2" s="5" t="s">
        <v>20</v>
      </c>
      <c r="C2" s="5" t="s">
        <v>21</v>
      </c>
      <c r="D2" s="16" t="s">
        <v>4</v>
      </c>
      <c r="E2" s="17" t="s">
        <v>31</v>
      </c>
      <c r="F2" s="13" t="s">
        <v>5</v>
      </c>
      <c r="G2" s="14" t="s">
        <v>22</v>
      </c>
      <c r="H2" s="13" t="s">
        <v>5</v>
      </c>
      <c r="I2" s="14" t="s">
        <v>22</v>
      </c>
      <c r="J2" s="13" t="s">
        <v>5</v>
      </c>
      <c r="K2" s="12" t="s">
        <v>22</v>
      </c>
      <c r="L2" s="13" t="s">
        <v>5</v>
      </c>
      <c r="M2" s="14" t="s">
        <v>22</v>
      </c>
      <c r="N2" s="13" t="s">
        <v>5</v>
      </c>
      <c r="O2" s="14" t="s">
        <v>22</v>
      </c>
      <c r="P2" s="13" t="s">
        <v>5</v>
      </c>
      <c r="Q2" s="14" t="s">
        <v>22</v>
      </c>
      <c r="R2" s="13" t="s">
        <v>5</v>
      </c>
      <c r="S2" s="14" t="s">
        <v>22</v>
      </c>
      <c r="T2" s="13" t="s">
        <v>5</v>
      </c>
      <c r="U2" s="12" t="s">
        <v>22</v>
      </c>
      <c r="V2" s="9" t="s">
        <v>5</v>
      </c>
      <c r="W2" s="9" t="s">
        <v>22</v>
      </c>
    </row>
    <row r="3" spans="1:23" x14ac:dyDescent="0.3">
      <c r="A3" s="5">
        <v>1</v>
      </c>
      <c r="B3" s="5">
        <v>15764</v>
      </c>
      <c r="C3" s="4" t="s">
        <v>10</v>
      </c>
      <c r="D3" s="18">
        <v>2100</v>
      </c>
      <c r="E3" s="19">
        <v>2352</v>
      </c>
      <c r="F3" s="27">
        <v>1</v>
      </c>
      <c r="G3" s="31">
        <f>E3*F3</f>
        <v>2352</v>
      </c>
      <c r="H3" s="27">
        <v>1</v>
      </c>
      <c r="I3" s="31">
        <f>E3*H3</f>
        <v>2352</v>
      </c>
      <c r="J3" s="27">
        <v>1</v>
      </c>
      <c r="K3" s="32">
        <f>E3*J3</f>
        <v>2352</v>
      </c>
      <c r="L3" s="27"/>
      <c r="M3" s="31"/>
      <c r="N3" s="27"/>
      <c r="O3" s="31"/>
      <c r="P3" s="27">
        <v>1</v>
      </c>
      <c r="Q3" s="31">
        <f>E3*P3</f>
        <v>2352</v>
      </c>
      <c r="R3" s="27"/>
      <c r="S3" s="31"/>
      <c r="T3" s="27"/>
      <c r="U3" s="32"/>
      <c r="V3" s="29">
        <f>F3+H3+J3+L3+N3+P3+R3+T3</f>
        <v>4</v>
      </c>
      <c r="W3" s="30">
        <f>G3+I3+K3+M3+O3+Q3+S3+U3</f>
        <v>9408</v>
      </c>
    </row>
    <row r="4" spans="1:23" x14ac:dyDescent="0.3">
      <c r="A4" s="5">
        <v>2</v>
      </c>
      <c r="B4" s="5">
        <v>43045</v>
      </c>
      <c r="C4" s="7" t="s">
        <v>13</v>
      </c>
      <c r="D4" s="20">
        <v>2320</v>
      </c>
      <c r="E4" s="21">
        <v>2598.4</v>
      </c>
      <c r="F4" s="27">
        <v>1</v>
      </c>
      <c r="G4" s="31">
        <f t="shared" ref="G4:G8" si="0">E4*F4</f>
        <v>2598.4</v>
      </c>
      <c r="H4" s="27">
        <v>1</v>
      </c>
      <c r="I4" s="31">
        <f t="shared" ref="I4:I8" si="1">E4*H4</f>
        <v>2598.4</v>
      </c>
      <c r="J4" s="27">
        <v>1</v>
      </c>
      <c r="K4" s="32">
        <f t="shared" ref="K4:K8" si="2">E4*J4</f>
        <v>2598.4</v>
      </c>
      <c r="L4" s="27"/>
      <c r="M4" s="31"/>
      <c r="N4" s="27"/>
      <c r="O4" s="31"/>
      <c r="P4" s="27">
        <v>1</v>
      </c>
      <c r="Q4" s="31">
        <f t="shared" ref="Q4:Q8" si="3">E4*P4</f>
        <v>2598.4</v>
      </c>
      <c r="R4" s="27"/>
      <c r="S4" s="31"/>
      <c r="T4" s="27"/>
      <c r="U4" s="32"/>
      <c r="V4" s="29">
        <f t="shared" ref="V4:V8" si="4">F4+H4+J4+L4+N4+P4+R4+T4</f>
        <v>4</v>
      </c>
      <c r="W4" s="30">
        <f t="shared" ref="W4:W8" si="5">G4+I4+K4+M4+O4+Q4+S4+U4</f>
        <v>10393.6</v>
      </c>
    </row>
    <row r="5" spans="1:23" x14ac:dyDescent="0.3">
      <c r="A5" s="5">
        <v>3</v>
      </c>
      <c r="B5" s="5">
        <v>45492</v>
      </c>
      <c r="C5" s="7" t="s">
        <v>14</v>
      </c>
      <c r="D5" s="20">
        <v>2300</v>
      </c>
      <c r="E5" s="21">
        <v>2576</v>
      </c>
      <c r="F5" s="27"/>
      <c r="G5" s="31"/>
      <c r="H5" s="27">
        <v>1</v>
      </c>
      <c r="I5" s="31">
        <f t="shared" si="1"/>
        <v>2576</v>
      </c>
      <c r="J5" s="27"/>
      <c r="K5" s="32"/>
      <c r="L5" s="27"/>
      <c r="M5" s="31"/>
      <c r="N5" s="27"/>
      <c r="O5" s="31"/>
      <c r="P5" s="27"/>
      <c r="Q5" s="31"/>
      <c r="R5" s="27">
        <v>1</v>
      </c>
      <c r="S5" s="31">
        <f t="shared" ref="S4:S8" si="6">E5*R5</f>
        <v>2576</v>
      </c>
      <c r="T5" s="27"/>
      <c r="U5" s="32"/>
      <c r="V5" s="29">
        <f t="shared" si="4"/>
        <v>2</v>
      </c>
      <c r="W5" s="30">
        <f t="shared" si="5"/>
        <v>5152</v>
      </c>
    </row>
    <row r="6" spans="1:23" x14ac:dyDescent="0.3">
      <c r="A6" s="5">
        <v>4</v>
      </c>
      <c r="B6" s="5">
        <v>13393</v>
      </c>
      <c r="C6" s="4" t="s">
        <v>15</v>
      </c>
      <c r="D6" s="18">
        <v>1620</v>
      </c>
      <c r="E6" s="19">
        <v>1814.4</v>
      </c>
      <c r="F6" s="27"/>
      <c r="G6" s="31"/>
      <c r="H6" s="27"/>
      <c r="I6" s="31"/>
      <c r="J6" s="27"/>
      <c r="K6" s="32"/>
      <c r="L6" s="27">
        <v>1</v>
      </c>
      <c r="M6" s="31">
        <f t="shared" ref="M4:M8" si="7">E6*L6</f>
        <v>1814.4</v>
      </c>
      <c r="N6" s="27"/>
      <c r="O6" s="31"/>
      <c r="P6" s="27"/>
      <c r="Q6" s="31"/>
      <c r="R6" s="27"/>
      <c r="S6" s="31"/>
      <c r="T6" s="27"/>
      <c r="U6" s="32"/>
      <c r="V6" s="29">
        <f t="shared" si="4"/>
        <v>1</v>
      </c>
      <c r="W6" s="30">
        <f t="shared" si="5"/>
        <v>1814.4</v>
      </c>
    </row>
    <row r="7" spans="1:23" x14ac:dyDescent="0.3">
      <c r="A7" s="5">
        <v>5</v>
      </c>
      <c r="B7" s="5">
        <v>2203</v>
      </c>
      <c r="C7" s="4" t="s">
        <v>17</v>
      </c>
      <c r="D7" s="18">
        <v>2200</v>
      </c>
      <c r="E7" s="19">
        <v>2464</v>
      </c>
      <c r="F7" s="27"/>
      <c r="G7" s="31"/>
      <c r="H7" s="27"/>
      <c r="I7" s="31"/>
      <c r="J7" s="27"/>
      <c r="K7" s="32"/>
      <c r="L7" s="27"/>
      <c r="M7" s="31"/>
      <c r="N7" s="27">
        <v>1</v>
      </c>
      <c r="O7" s="31">
        <f t="shared" ref="O4:O8" si="8">E7*N7</f>
        <v>2464</v>
      </c>
      <c r="P7" s="27"/>
      <c r="Q7" s="31"/>
      <c r="R7" s="27"/>
      <c r="S7" s="31"/>
      <c r="T7" s="27"/>
      <c r="U7" s="32"/>
      <c r="V7" s="29">
        <f t="shared" si="4"/>
        <v>1</v>
      </c>
      <c r="W7" s="30">
        <f t="shared" si="5"/>
        <v>2464</v>
      </c>
    </row>
    <row r="8" spans="1:23" x14ac:dyDescent="0.3">
      <c r="A8" s="5">
        <v>6</v>
      </c>
      <c r="B8" s="5">
        <v>21075</v>
      </c>
      <c r="C8" s="4" t="s">
        <v>18</v>
      </c>
      <c r="D8" s="18">
        <v>1520</v>
      </c>
      <c r="E8" s="22">
        <v>1702.4</v>
      </c>
      <c r="F8" s="27"/>
      <c r="G8" s="31"/>
      <c r="H8" s="27"/>
      <c r="I8" s="31"/>
      <c r="J8" s="27"/>
      <c r="K8" s="32"/>
      <c r="L8" s="27"/>
      <c r="M8" s="31"/>
      <c r="N8" s="27"/>
      <c r="O8" s="31"/>
      <c r="P8" s="27"/>
      <c r="Q8" s="31"/>
      <c r="R8" s="27"/>
      <c r="S8" s="31"/>
      <c r="T8" s="27">
        <v>1</v>
      </c>
      <c r="U8" s="32">
        <f t="shared" ref="U4:U8" si="9">E8*T8</f>
        <v>1702.4</v>
      </c>
      <c r="V8" s="29">
        <f t="shared" si="4"/>
        <v>1</v>
      </c>
      <c r="W8" s="30">
        <f t="shared" si="5"/>
        <v>1702.4</v>
      </c>
    </row>
    <row r="9" spans="1:23" ht="15" thickBot="1" x14ac:dyDescent="0.35">
      <c r="E9" s="23"/>
      <c r="F9" s="26" t="s">
        <v>32</v>
      </c>
      <c r="G9" s="33">
        <f>SUM(G3:G8)</f>
        <v>4950.3999999999996</v>
      </c>
      <c r="H9" s="26" t="s">
        <v>32</v>
      </c>
      <c r="I9" s="33">
        <f>SUM(I3:I8)</f>
        <v>7526.4</v>
      </c>
      <c r="J9" s="26" t="s">
        <v>32</v>
      </c>
      <c r="K9" s="34">
        <f>SUM(K3:K8)</f>
        <v>4950.3999999999996</v>
      </c>
      <c r="L9" s="26" t="s">
        <v>32</v>
      </c>
      <c r="M9" s="33">
        <f>SUM(M3:M8)</f>
        <v>1814.4</v>
      </c>
      <c r="N9" s="26" t="s">
        <v>32</v>
      </c>
      <c r="O9" s="33">
        <f>SUM(O3:O8)</f>
        <v>2464</v>
      </c>
      <c r="P9" s="26" t="s">
        <v>32</v>
      </c>
      <c r="Q9" s="33">
        <f>SUM(Q3:Q8)</f>
        <v>4950.3999999999996</v>
      </c>
      <c r="R9" s="26" t="s">
        <v>32</v>
      </c>
      <c r="S9" s="33">
        <f>SUM(S3:S8)</f>
        <v>2576</v>
      </c>
      <c r="T9" s="26" t="s">
        <v>32</v>
      </c>
      <c r="U9" s="34">
        <f>SUM(U3:U8)</f>
        <v>1702.4</v>
      </c>
      <c r="V9" s="35" t="s">
        <v>33</v>
      </c>
      <c r="W9" s="36">
        <f>SUM(W3:W8)</f>
        <v>30934.400000000001</v>
      </c>
    </row>
  </sheetData>
  <mergeCells count="9">
    <mergeCell ref="T1:U1"/>
    <mergeCell ref="V1:W1"/>
    <mergeCell ref="P1:Q1"/>
    <mergeCell ref="R1:S1"/>
    <mergeCell ref="F1:G1"/>
    <mergeCell ref="H1:I1"/>
    <mergeCell ref="J1:K1"/>
    <mergeCell ref="L1:M1"/>
    <mergeCell ref="N1:O1"/>
  </mergeCells>
  <pageMargins left="0.25" right="0.25" top="0.75" bottom="0.75" header="0.3" footer="0.3"/>
  <pageSetup paperSize="9" scale="6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ДОЗАКАЗ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2015-10-15T13:23:48Z</dcterms:modified>
</cp:coreProperties>
</file>