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20" yWindow="240" windowWidth="25600" windowHeight="14340" tabRatio="500" activeTab="0"/>
  </bookViews>
  <sheets>
    <sheet name="Лист1" sheetId="1" r:id="rId1"/>
  </sheets>
  <definedNames>
    <definedName name="магазины">'Лист1'!$O$2:$O$6</definedName>
  </definedNames>
  <calcPr fullCalcOnLoad="1"/>
</workbook>
</file>

<file path=xl/sharedStrings.xml><?xml version="1.0" encoding="utf-8"?>
<sst xmlns="http://schemas.openxmlformats.org/spreadsheetml/2006/main" count="42" uniqueCount="25">
  <si>
    <t>ссылка на вещь</t>
  </si>
  <si>
    <t>Наименование</t>
  </si>
  <si>
    <t>артикул</t>
  </si>
  <si>
    <t>цвет</t>
  </si>
  <si>
    <t>размер</t>
  </si>
  <si>
    <t>кол-во</t>
  </si>
  <si>
    <t>цена в USD</t>
  </si>
  <si>
    <t>скидка</t>
  </si>
  <si>
    <t>к оплате</t>
  </si>
  <si>
    <t>магазин</t>
  </si>
  <si>
    <t>курс</t>
  </si>
  <si>
    <t>пример заполнения</t>
  </si>
  <si>
    <t>http://www.kohls.com/product/prd-1947621/champion-solid-tee-boys-4-7.jsp</t>
  </si>
  <si>
    <t>Champion Solid Tee - Boys 4-7</t>
  </si>
  <si>
    <t>Team Blue</t>
  </si>
  <si>
    <t>Clearence</t>
  </si>
  <si>
    <t>Carters</t>
  </si>
  <si>
    <t>Ник</t>
  </si>
  <si>
    <t>MamaNT</t>
  </si>
  <si>
    <t>mamaNT</t>
  </si>
  <si>
    <t>Магазин</t>
  </si>
  <si>
    <t>kohls</t>
  </si>
  <si>
    <t>OshKosh</t>
  </si>
  <si>
    <t>Gap</t>
  </si>
  <si>
    <t>OldNavy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</si>
</sst>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25" fillId="0" borderId="7" applyNumberFormat="0" applyFill="0" applyAlignment="0" applyProtection="0"/>
    <xf numFmtId="0" fontId="26" fillId="29" borderId="8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9" fontId="0" fillId="0" borderId="0" xfId="0" applyNumberFormat="1" applyAlignment="1">
      <alignment/>
    </xf>
    <xf numFmtId="9" fontId="0" fillId="0" borderId="10" xfId="55" applyFont="1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G18" sqref="G18"/>
    </sheetView>
  </sheetViews>
  <sheetFormatPr defaultColWidth="11.00390625" defaultRowHeight="15.75"/>
  <cols>
    <col min="3" max="3" width="14.50390625" style="0" bestFit="1" customWidth="1"/>
    <col min="4" max="4" width="14.125" style="0" bestFit="1" customWidth="1"/>
  </cols>
  <sheetData>
    <row r="1" spans="1:16" ht="15">
      <c r="A1" s="1" t="s">
        <v>17</v>
      </c>
      <c r="B1" s="1" t="s">
        <v>9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10</v>
      </c>
      <c r="K1" s="1"/>
      <c r="L1" s="1" t="s">
        <v>8</v>
      </c>
      <c r="O1" t="s">
        <v>20</v>
      </c>
      <c r="P1" t="s">
        <v>7</v>
      </c>
    </row>
    <row r="2" spans="1:16" ht="15">
      <c r="A2" s="1" t="s">
        <v>18</v>
      </c>
      <c r="B2" s="4" t="s">
        <v>16</v>
      </c>
      <c r="C2" s="1" t="s">
        <v>12</v>
      </c>
      <c r="D2" s="1" t="s">
        <v>13</v>
      </c>
      <c r="E2" s="1"/>
      <c r="F2" s="1" t="s">
        <v>14</v>
      </c>
      <c r="G2" s="1">
        <v>4</v>
      </c>
      <c r="H2" s="1">
        <v>1</v>
      </c>
      <c r="I2" s="1">
        <v>10</v>
      </c>
      <c r="J2" s="1">
        <v>70</v>
      </c>
      <c r="K2" s="3">
        <f>VLOOKUP(B2,O$2:P$6,2)</f>
        <v>0.25</v>
      </c>
      <c r="L2" s="1">
        <f>(H2*I2*J2)*(1.42-K2)</f>
        <v>819</v>
      </c>
      <c r="M2" t="s">
        <v>11</v>
      </c>
      <c r="O2" t="s">
        <v>16</v>
      </c>
      <c r="P2" s="2">
        <v>0.25</v>
      </c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3">
        <f>IF(B3=0,0,VLOOKUP(B3,O$2:P$6,2))</f>
        <v>0</v>
      </c>
      <c r="L3" s="1">
        <f aca="true" t="shared" si="0" ref="L3:L13">(H3*I3*J3)*(1.42-K3)</f>
        <v>0</v>
      </c>
      <c r="O3" t="s">
        <v>21</v>
      </c>
      <c r="P3" s="2">
        <v>0.15</v>
      </c>
    </row>
    <row r="4" spans="1:16" ht="15">
      <c r="A4" s="1"/>
      <c r="B4" s="1"/>
      <c r="C4" s="1"/>
      <c r="D4" s="1"/>
      <c r="E4" s="1"/>
      <c r="F4" s="1"/>
      <c r="G4" s="1"/>
      <c r="H4" s="1"/>
      <c r="I4" s="1"/>
      <c r="J4" s="1"/>
      <c r="K4" s="3">
        <f aca="true" t="shared" si="1" ref="K4:K13">IF(B4=0,0,VLOOKUP(B4,O$2:P$6,2))</f>
        <v>0</v>
      </c>
      <c r="L4" s="1">
        <f t="shared" si="0"/>
        <v>0</v>
      </c>
      <c r="O4" t="s">
        <v>22</v>
      </c>
      <c r="P4" s="2">
        <v>0.25</v>
      </c>
    </row>
    <row r="5" spans="1:16" ht="15">
      <c r="A5" s="1"/>
      <c r="B5" s="1"/>
      <c r="C5" s="1"/>
      <c r="D5" s="1"/>
      <c r="E5" s="1"/>
      <c r="F5" s="1"/>
      <c r="G5" s="1"/>
      <c r="H5" s="1"/>
      <c r="I5" s="1"/>
      <c r="J5" s="1"/>
      <c r="K5" s="3">
        <f t="shared" si="1"/>
        <v>0</v>
      </c>
      <c r="L5" s="1">
        <f t="shared" si="0"/>
        <v>0</v>
      </c>
      <c r="O5" t="s">
        <v>23</v>
      </c>
      <c r="P5" s="2">
        <v>0.1</v>
      </c>
    </row>
    <row r="6" spans="1:16" ht="15">
      <c r="A6" s="1"/>
      <c r="B6" s="1"/>
      <c r="C6" s="1"/>
      <c r="D6" s="1"/>
      <c r="E6" s="1"/>
      <c r="F6" s="1"/>
      <c r="G6" s="1"/>
      <c r="H6" s="1"/>
      <c r="I6" s="1"/>
      <c r="J6" s="1"/>
      <c r="K6" s="3">
        <f t="shared" si="1"/>
        <v>0</v>
      </c>
      <c r="L6" s="1">
        <f t="shared" si="0"/>
        <v>0</v>
      </c>
      <c r="O6" t="s">
        <v>24</v>
      </c>
      <c r="P6" s="2">
        <v>0.1</v>
      </c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3">
        <f t="shared" si="1"/>
        <v>0</v>
      </c>
      <c r="L7" s="1">
        <f t="shared" si="0"/>
        <v>0</v>
      </c>
    </row>
    <row r="8" spans="1:12" ht="15">
      <c r="A8" s="1"/>
      <c r="B8" s="1"/>
      <c r="C8" s="1"/>
      <c r="D8" s="1"/>
      <c r="E8" s="1"/>
      <c r="F8" s="1"/>
      <c r="G8" s="1"/>
      <c r="H8" s="1"/>
      <c r="I8" s="1"/>
      <c r="J8" s="1"/>
      <c r="K8" s="3">
        <f t="shared" si="1"/>
        <v>0</v>
      </c>
      <c r="L8" s="1">
        <f t="shared" si="0"/>
        <v>0</v>
      </c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3">
        <f t="shared" si="1"/>
        <v>0</v>
      </c>
      <c r="L9" s="1">
        <f t="shared" si="0"/>
        <v>0</v>
      </c>
    </row>
    <row r="10" spans="1:12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3">
        <f t="shared" si="1"/>
        <v>0</v>
      </c>
      <c r="L10" s="1">
        <f t="shared" si="0"/>
        <v>0</v>
      </c>
    </row>
    <row r="11" spans="1: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3">
        <f t="shared" si="1"/>
        <v>0</v>
      </c>
      <c r="L11" s="1">
        <f t="shared" si="0"/>
        <v>0</v>
      </c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3">
        <f t="shared" si="1"/>
        <v>0</v>
      </c>
      <c r="L12" s="1">
        <f t="shared" si="0"/>
        <v>0</v>
      </c>
    </row>
    <row r="13" spans="1:1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3">
        <f t="shared" si="1"/>
        <v>0</v>
      </c>
      <c r="L13" s="1">
        <f t="shared" si="0"/>
        <v>0</v>
      </c>
    </row>
    <row r="16" ht="15">
      <c r="A16" t="s">
        <v>15</v>
      </c>
    </row>
    <row r="17" spans="1:12" ht="15">
      <c r="A17" s="1" t="s">
        <v>17</v>
      </c>
      <c r="B17" s="1" t="s">
        <v>9</v>
      </c>
      <c r="C17" s="1" t="s">
        <v>0</v>
      </c>
      <c r="D17" s="1" t="s">
        <v>1</v>
      </c>
      <c r="E17" s="1" t="s">
        <v>2</v>
      </c>
      <c r="F17" s="1" t="s">
        <v>3</v>
      </c>
      <c r="G17" s="1" t="s">
        <v>4</v>
      </c>
      <c r="H17" s="1" t="s">
        <v>5</v>
      </c>
      <c r="I17" s="1" t="s">
        <v>6</v>
      </c>
      <c r="J17" s="1" t="s">
        <v>10</v>
      </c>
      <c r="K17" s="1"/>
      <c r="L17" s="1" t="s">
        <v>8</v>
      </c>
    </row>
    <row r="18" spans="1:13" ht="15">
      <c r="A18" s="1" t="s">
        <v>19</v>
      </c>
      <c r="B18" s="1" t="s">
        <v>16</v>
      </c>
      <c r="C18" s="1" t="s">
        <v>12</v>
      </c>
      <c r="D18" s="1" t="s">
        <v>13</v>
      </c>
      <c r="E18" s="1"/>
      <c r="F18" s="1" t="s">
        <v>14</v>
      </c>
      <c r="G18" s="1">
        <v>4</v>
      </c>
      <c r="H18" s="1">
        <v>1</v>
      </c>
      <c r="I18" s="1">
        <v>4.2</v>
      </c>
      <c r="J18" s="1">
        <v>70</v>
      </c>
      <c r="K18" s="1"/>
      <c r="L18" s="1">
        <f>(H18*I18*J18)*(1.47-0.15)</f>
        <v>388.08000000000004</v>
      </c>
      <c r="M18" t="s">
        <v>11</v>
      </c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</sheetData>
  <sheetProtection/>
  <dataValidations count="1">
    <dataValidation type="list" allowBlank="1" showInputMessage="1" showErrorMessage="1" sqref="B2:B13">
      <formula1>Лист1!$O$2:$O$6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Козина</dc:creator>
  <cp:keywords/>
  <dc:description/>
  <cp:lastModifiedBy>Оксана Козина</cp:lastModifiedBy>
  <dcterms:created xsi:type="dcterms:W3CDTF">2015-09-19T08:20:39Z</dcterms:created>
  <dcterms:modified xsi:type="dcterms:W3CDTF">2016-03-26T05:31:47Z</dcterms:modified>
  <cp:category/>
  <cp:version/>
  <cp:contentType/>
  <cp:contentStatus/>
</cp:coreProperties>
</file>