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banova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89" i="1" l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<sst xmlns="http://schemas.openxmlformats.org/spreadsheetml/2006/main" count="272" uniqueCount="68">
  <si>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</si>
  <si>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</si>
  <si>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</si>
  <si>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</si>
  <si>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</si>
  <si>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</si>
  <si>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</si>
  <si>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</si>
  <si>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C&amp;C</t>
  </si>
  <si>
    <t>Цена,
руб.</t>
  </si>
  <si>
    <t>Нет Фото</t>
  </si>
  <si>
    <t>Лента декор. с золотой полосой  (органза), 38ммх18м</t>
  </si>
  <si>
    <t>Светло-сиреневый</t>
  </si>
  <si>
    <t>Салатовый</t>
  </si>
  <si>
    <t>Светло-розовый</t>
  </si>
  <si>
    <t>Лента декор. с золотыми полосками (органза), 23ммх18м</t>
  </si>
  <si>
    <t>Лента декор. с полосками (органза), 16ммх18м</t>
  </si>
  <si>
    <t>Оранжевый</t>
  </si>
  <si>
    <t>Лента декор. с рис., 25ммх20м, органза на проволоке</t>
  </si>
  <si>
    <t>Зеленый</t>
  </si>
  <si>
    <t>Розовый</t>
  </si>
  <si>
    <t>Лента декоративная (органза), 1,9смх23м</t>
  </si>
  <si>
    <t>Сиреневый</t>
  </si>
  <si>
    <t>Лента декоративная (органза), 1,9смх23м</t>
  </si>
  <si>
    <t>Бежевый</t>
  </si>
  <si>
    <t>Лента декоративная (органза), 16ммх18м</t>
  </si>
  <si>
    <t>Лента декоративная (органза), 2.5смх23м</t>
  </si>
  <si>
    <t>Светло-коричневый</t>
  </si>
  <si>
    <t>Кремовый</t>
  </si>
  <si>
    <t>Лента декоративная (органза), 4смх23м</t>
  </si>
  <si>
    <t>Лента декоративная ГОРОШЕК (органза), 16ммх18м</t>
  </si>
  <si>
    <t>Коричневый</t>
  </si>
  <si>
    <t>Лента декоративная ГОРОШЕК (органза), 2.5смх23м</t>
  </si>
  <si>
    <t>Белый</t>
  </si>
  <si>
    <t>Лента декоративная гофрированная (органза), 2cмх23м</t>
  </si>
  <si>
    <t>Лента декоративная для новорожд.(органза), 38ммх18м</t>
  </si>
  <si>
    <t>Лента декоративная ПИТОН (органза), 16ммх18м</t>
  </si>
  <si>
    <t>Голубой</t>
  </si>
  <si>
    <t>Лента декоративная РОМАШКИ (органза), 15смх23м</t>
  </si>
  <si>
    <t>Лента декоративная с рис. (органза), 23ммх18м</t>
  </si>
  <si>
    <t>Красный</t>
  </si>
  <si>
    <t>Жёлтый</t>
  </si>
  <si>
    <t>Лента декоративная с рис. (органза), 38ммх18м</t>
  </si>
  <si>
    <t>Лента декоративная ЦВЕТЫ (органза), 38ммх18м</t>
  </si>
  <si>
    <t>Желто-красный</t>
  </si>
  <si>
    <t>Зелено-салатовый</t>
  </si>
  <si>
    <t>Бело-сиреневый</t>
  </si>
  <si>
    <t>Бело-красный</t>
  </si>
  <si>
    <t>Лента декоративная ЦВЕТЫ (органза), 4cмх23м</t>
  </si>
  <si>
    <t>Лента декоративная ЦВЕТЫ (органза), 4смх23м</t>
  </si>
  <si>
    <t>Светло-зеленый</t>
  </si>
  <si>
    <t>Лента декоративная, 16ммх27м, органза</t>
  </si>
  <si>
    <t>Бледно-розовый</t>
  </si>
  <si>
    <t>Ярко-розовый</t>
  </si>
  <si>
    <t>Лента декоративная, 25ммх27м, органза</t>
  </si>
  <si>
    <t>Лента декоративная, 38ммх27м, органза</t>
  </si>
  <si>
    <t>Лента декоративная, 9ммх27м, органза</t>
  </si>
  <si>
    <t>Фиолетовый</t>
  </si>
  <si>
    <t>Лента декоративная,Сердца (органза), 2.5смх23м</t>
  </si>
  <si>
    <t>Малиновый</t>
  </si>
  <si>
    <t>Набор лент декоративных, 16ммх22м, органза (10шт)</t>
  </si>
  <si>
    <t>Желтый</t>
  </si>
  <si>
    <t>Набор лент декоративных, 25ммх22м, органза (5шт)</t>
  </si>
  <si>
    <t>Оливковый</t>
  </si>
  <si>
    <t>Набор лент декоративных, 38ммх22м, органза (5шт)</t>
  </si>
  <si>
    <t>Синий</t>
  </si>
  <si>
    <t>Набор лент декоративных, 9ммх22м, органза (10шт)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</si>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</sst>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84" Type="http://schemas.openxmlformats.org/officeDocument/2006/relationships/image" Target="../media/image84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73025</xdr:rowOff>
    </xdr:from>
    <xdr:to>
      <xdr:col>2</xdr:col>
      <xdr:colOff>1400175</xdr:colOff>
      <xdr:row>2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</xdr:row>
      <xdr:rowOff>73025</xdr:rowOff>
    </xdr:from>
    <xdr:to>
      <xdr:col>2</xdr:col>
      <xdr:colOff>1400175</xdr:colOff>
      <xdr:row>3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</xdr:row>
      <xdr:rowOff>73025</xdr:rowOff>
    </xdr:from>
    <xdr:to>
      <xdr:col>2</xdr:col>
      <xdr:colOff>1400175</xdr:colOff>
      <xdr:row>4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</xdr:row>
      <xdr:rowOff>73025</xdr:rowOff>
    </xdr:from>
    <xdr:to>
      <xdr:col>2</xdr:col>
      <xdr:colOff>1400175</xdr:colOff>
      <xdr:row>5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</xdr:row>
      <xdr:rowOff>73025</xdr:rowOff>
    </xdr:from>
    <xdr:to>
      <xdr:col>2</xdr:col>
      <xdr:colOff>1400175</xdr:colOff>
      <xdr:row>6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</xdr:row>
      <xdr:rowOff>73025</xdr:rowOff>
    </xdr:from>
    <xdr:to>
      <xdr:col>2</xdr:col>
      <xdr:colOff>1400175</xdr:colOff>
      <xdr:row>7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</xdr:row>
      <xdr:rowOff>73025</xdr:rowOff>
    </xdr:from>
    <xdr:to>
      <xdr:col>2</xdr:col>
      <xdr:colOff>1400175</xdr:colOff>
      <xdr:row>8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</xdr:row>
      <xdr:rowOff>73025</xdr:rowOff>
    </xdr:from>
    <xdr:to>
      <xdr:col>2</xdr:col>
      <xdr:colOff>1400175</xdr:colOff>
      <xdr:row>9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</xdr:row>
      <xdr:rowOff>73025</xdr:rowOff>
    </xdr:from>
    <xdr:to>
      <xdr:col>2</xdr:col>
      <xdr:colOff>1400175</xdr:colOff>
      <xdr:row>10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</xdr:row>
      <xdr:rowOff>73025</xdr:rowOff>
    </xdr:from>
    <xdr:to>
      <xdr:col>2</xdr:col>
      <xdr:colOff>1400175</xdr:colOff>
      <xdr:row>11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</xdr:row>
      <xdr:rowOff>73025</xdr:rowOff>
    </xdr:from>
    <xdr:to>
      <xdr:col>2</xdr:col>
      <xdr:colOff>1400175</xdr:colOff>
      <xdr:row>12</xdr:row>
      <xdr:rowOff>1873250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</xdr:row>
      <xdr:rowOff>73025</xdr:rowOff>
    </xdr:from>
    <xdr:to>
      <xdr:col>2</xdr:col>
      <xdr:colOff>1400175</xdr:colOff>
      <xdr:row>13</xdr:row>
      <xdr:rowOff>1873250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</xdr:row>
      <xdr:rowOff>73025</xdr:rowOff>
    </xdr:from>
    <xdr:to>
      <xdr:col>2</xdr:col>
      <xdr:colOff>1400175</xdr:colOff>
      <xdr:row>14</xdr:row>
      <xdr:rowOff>1873250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</xdr:row>
      <xdr:rowOff>73025</xdr:rowOff>
    </xdr:from>
    <xdr:to>
      <xdr:col>2</xdr:col>
      <xdr:colOff>1400175</xdr:colOff>
      <xdr:row>15</xdr:row>
      <xdr:rowOff>1873250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</xdr:row>
      <xdr:rowOff>73025</xdr:rowOff>
    </xdr:from>
    <xdr:to>
      <xdr:col>2</xdr:col>
      <xdr:colOff>1400175</xdr:colOff>
      <xdr:row>16</xdr:row>
      <xdr:rowOff>1873250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</xdr:row>
      <xdr:rowOff>73025</xdr:rowOff>
    </xdr:from>
    <xdr:to>
      <xdr:col>2</xdr:col>
      <xdr:colOff>1400175</xdr:colOff>
      <xdr:row>17</xdr:row>
      <xdr:rowOff>1873250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</xdr:row>
      <xdr:rowOff>73025</xdr:rowOff>
    </xdr:from>
    <xdr:to>
      <xdr:col>2</xdr:col>
      <xdr:colOff>1400175</xdr:colOff>
      <xdr:row>18</xdr:row>
      <xdr:rowOff>1873250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</xdr:row>
      <xdr:rowOff>73025</xdr:rowOff>
    </xdr:from>
    <xdr:to>
      <xdr:col>2</xdr:col>
      <xdr:colOff>1400175</xdr:colOff>
      <xdr:row>19</xdr:row>
      <xdr:rowOff>1873250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</xdr:row>
      <xdr:rowOff>73025</xdr:rowOff>
    </xdr:from>
    <xdr:to>
      <xdr:col>2</xdr:col>
      <xdr:colOff>1400175</xdr:colOff>
      <xdr:row>20</xdr:row>
      <xdr:rowOff>1873250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</xdr:row>
      <xdr:rowOff>73025</xdr:rowOff>
    </xdr:from>
    <xdr:to>
      <xdr:col>2</xdr:col>
      <xdr:colOff>1400175</xdr:colOff>
      <xdr:row>21</xdr:row>
      <xdr:rowOff>1873250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</xdr:row>
      <xdr:rowOff>73025</xdr:rowOff>
    </xdr:from>
    <xdr:to>
      <xdr:col>2</xdr:col>
      <xdr:colOff>1400175</xdr:colOff>
      <xdr:row>22</xdr:row>
      <xdr:rowOff>1873250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23</xdr:row>
      <xdr:rowOff>73025</xdr:rowOff>
    </xdr:from>
    <xdr:to>
      <xdr:col>2</xdr:col>
      <xdr:colOff>1400175</xdr:colOff>
      <xdr:row>23</xdr:row>
      <xdr:rowOff>1873250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24</xdr:row>
      <xdr:rowOff>73025</xdr:rowOff>
    </xdr:from>
    <xdr:to>
      <xdr:col>2</xdr:col>
      <xdr:colOff>1400175</xdr:colOff>
      <xdr:row>24</xdr:row>
      <xdr:rowOff>1873250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25</xdr:row>
      <xdr:rowOff>73025</xdr:rowOff>
    </xdr:from>
    <xdr:to>
      <xdr:col>2</xdr:col>
      <xdr:colOff>1400175</xdr:colOff>
      <xdr:row>25</xdr:row>
      <xdr:rowOff>1873250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26</xdr:row>
      <xdr:rowOff>73025</xdr:rowOff>
    </xdr:from>
    <xdr:to>
      <xdr:col>2</xdr:col>
      <xdr:colOff>1400175</xdr:colOff>
      <xdr:row>26</xdr:row>
      <xdr:rowOff>1873250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27</xdr:row>
      <xdr:rowOff>73025</xdr:rowOff>
    </xdr:from>
    <xdr:to>
      <xdr:col>2</xdr:col>
      <xdr:colOff>1400175</xdr:colOff>
      <xdr:row>27</xdr:row>
      <xdr:rowOff>1873250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28</xdr:row>
      <xdr:rowOff>73025</xdr:rowOff>
    </xdr:from>
    <xdr:to>
      <xdr:col>2</xdr:col>
      <xdr:colOff>1400175</xdr:colOff>
      <xdr:row>28</xdr:row>
      <xdr:rowOff>1873250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29</xdr:row>
      <xdr:rowOff>73025</xdr:rowOff>
    </xdr:from>
    <xdr:to>
      <xdr:col>2</xdr:col>
      <xdr:colOff>1400175</xdr:colOff>
      <xdr:row>29</xdr:row>
      <xdr:rowOff>1873250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30</xdr:row>
      <xdr:rowOff>73025</xdr:rowOff>
    </xdr:from>
    <xdr:to>
      <xdr:col>2</xdr:col>
      <xdr:colOff>1400175</xdr:colOff>
      <xdr:row>30</xdr:row>
      <xdr:rowOff>1873250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31</xdr:row>
      <xdr:rowOff>73025</xdr:rowOff>
    </xdr:from>
    <xdr:to>
      <xdr:col>2</xdr:col>
      <xdr:colOff>1400175</xdr:colOff>
      <xdr:row>31</xdr:row>
      <xdr:rowOff>1873250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32</xdr:row>
      <xdr:rowOff>73025</xdr:rowOff>
    </xdr:from>
    <xdr:to>
      <xdr:col>2</xdr:col>
      <xdr:colOff>1400175</xdr:colOff>
      <xdr:row>32</xdr:row>
      <xdr:rowOff>1873250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33</xdr:row>
      <xdr:rowOff>73025</xdr:rowOff>
    </xdr:from>
    <xdr:to>
      <xdr:col>2</xdr:col>
      <xdr:colOff>1400175</xdr:colOff>
      <xdr:row>33</xdr:row>
      <xdr:rowOff>1873250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34</xdr:row>
      <xdr:rowOff>73025</xdr:rowOff>
    </xdr:from>
    <xdr:to>
      <xdr:col>2</xdr:col>
      <xdr:colOff>1400175</xdr:colOff>
      <xdr:row>34</xdr:row>
      <xdr:rowOff>1873250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35</xdr:row>
      <xdr:rowOff>73025</xdr:rowOff>
    </xdr:from>
    <xdr:to>
      <xdr:col>2</xdr:col>
      <xdr:colOff>1400175</xdr:colOff>
      <xdr:row>35</xdr:row>
      <xdr:rowOff>1873250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36</xdr:row>
      <xdr:rowOff>73025</xdr:rowOff>
    </xdr:from>
    <xdr:to>
      <xdr:col>2</xdr:col>
      <xdr:colOff>1400175</xdr:colOff>
      <xdr:row>36</xdr:row>
      <xdr:rowOff>1873250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37</xdr:row>
      <xdr:rowOff>73025</xdr:rowOff>
    </xdr:from>
    <xdr:to>
      <xdr:col>2</xdr:col>
      <xdr:colOff>1400175</xdr:colOff>
      <xdr:row>37</xdr:row>
      <xdr:rowOff>1873250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38</xdr:row>
      <xdr:rowOff>73025</xdr:rowOff>
    </xdr:from>
    <xdr:to>
      <xdr:col>2</xdr:col>
      <xdr:colOff>1400175</xdr:colOff>
      <xdr:row>38</xdr:row>
      <xdr:rowOff>1873250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39</xdr:row>
      <xdr:rowOff>73025</xdr:rowOff>
    </xdr:from>
    <xdr:to>
      <xdr:col>2</xdr:col>
      <xdr:colOff>1400175</xdr:colOff>
      <xdr:row>39</xdr:row>
      <xdr:rowOff>1873250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40</xdr:row>
      <xdr:rowOff>73025</xdr:rowOff>
    </xdr:from>
    <xdr:to>
      <xdr:col>2</xdr:col>
      <xdr:colOff>1400175</xdr:colOff>
      <xdr:row>40</xdr:row>
      <xdr:rowOff>1873250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41</xdr:row>
      <xdr:rowOff>73025</xdr:rowOff>
    </xdr:from>
    <xdr:to>
      <xdr:col>2</xdr:col>
      <xdr:colOff>1400175</xdr:colOff>
      <xdr:row>41</xdr:row>
      <xdr:rowOff>1873250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42</xdr:row>
      <xdr:rowOff>73025</xdr:rowOff>
    </xdr:from>
    <xdr:to>
      <xdr:col>2</xdr:col>
      <xdr:colOff>1400175</xdr:colOff>
      <xdr:row>42</xdr:row>
      <xdr:rowOff>1873250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43</xdr:row>
      <xdr:rowOff>73025</xdr:rowOff>
    </xdr:from>
    <xdr:to>
      <xdr:col>2</xdr:col>
      <xdr:colOff>1400175</xdr:colOff>
      <xdr:row>43</xdr:row>
      <xdr:rowOff>1873250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44</xdr:row>
      <xdr:rowOff>73025</xdr:rowOff>
    </xdr:from>
    <xdr:to>
      <xdr:col>2</xdr:col>
      <xdr:colOff>1400175</xdr:colOff>
      <xdr:row>44</xdr:row>
      <xdr:rowOff>1873250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45</xdr:row>
      <xdr:rowOff>73025</xdr:rowOff>
    </xdr:from>
    <xdr:to>
      <xdr:col>2</xdr:col>
      <xdr:colOff>1400175</xdr:colOff>
      <xdr:row>45</xdr:row>
      <xdr:rowOff>1873250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46</xdr:row>
      <xdr:rowOff>73025</xdr:rowOff>
    </xdr:from>
    <xdr:to>
      <xdr:col>2</xdr:col>
      <xdr:colOff>1400175</xdr:colOff>
      <xdr:row>46</xdr:row>
      <xdr:rowOff>1873250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47</xdr:row>
      <xdr:rowOff>73025</xdr:rowOff>
    </xdr:from>
    <xdr:to>
      <xdr:col>2</xdr:col>
      <xdr:colOff>1400175</xdr:colOff>
      <xdr:row>47</xdr:row>
      <xdr:rowOff>1873250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48</xdr:row>
      <xdr:rowOff>73025</xdr:rowOff>
    </xdr:from>
    <xdr:to>
      <xdr:col>2</xdr:col>
      <xdr:colOff>1400175</xdr:colOff>
      <xdr:row>48</xdr:row>
      <xdr:rowOff>1873250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49</xdr:row>
      <xdr:rowOff>73025</xdr:rowOff>
    </xdr:from>
    <xdr:to>
      <xdr:col>2</xdr:col>
      <xdr:colOff>1400175</xdr:colOff>
      <xdr:row>49</xdr:row>
      <xdr:rowOff>1873250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50</xdr:row>
      <xdr:rowOff>73025</xdr:rowOff>
    </xdr:from>
    <xdr:to>
      <xdr:col>2</xdr:col>
      <xdr:colOff>1400175</xdr:colOff>
      <xdr:row>50</xdr:row>
      <xdr:rowOff>1873250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51</xdr:row>
      <xdr:rowOff>73025</xdr:rowOff>
    </xdr:from>
    <xdr:to>
      <xdr:col>2</xdr:col>
      <xdr:colOff>1400175</xdr:colOff>
      <xdr:row>51</xdr:row>
      <xdr:rowOff>1873250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52</xdr:row>
      <xdr:rowOff>73025</xdr:rowOff>
    </xdr:from>
    <xdr:to>
      <xdr:col>2</xdr:col>
      <xdr:colOff>1400175</xdr:colOff>
      <xdr:row>52</xdr:row>
      <xdr:rowOff>1873250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53</xdr:row>
      <xdr:rowOff>73025</xdr:rowOff>
    </xdr:from>
    <xdr:to>
      <xdr:col>2</xdr:col>
      <xdr:colOff>1400175</xdr:colOff>
      <xdr:row>53</xdr:row>
      <xdr:rowOff>1873250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54</xdr:row>
      <xdr:rowOff>73025</xdr:rowOff>
    </xdr:from>
    <xdr:to>
      <xdr:col>2</xdr:col>
      <xdr:colOff>1400175</xdr:colOff>
      <xdr:row>54</xdr:row>
      <xdr:rowOff>1873250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55</xdr:row>
      <xdr:rowOff>73025</xdr:rowOff>
    </xdr:from>
    <xdr:to>
      <xdr:col>2</xdr:col>
      <xdr:colOff>1400175</xdr:colOff>
      <xdr:row>55</xdr:row>
      <xdr:rowOff>1873250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56</xdr:row>
      <xdr:rowOff>73025</xdr:rowOff>
    </xdr:from>
    <xdr:to>
      <xdr:col>2</xdr:col>
      <xdr:colOff>1400175</xdr:colOff>
      <xdr:row>56</xdr:row>
      <xdr:rowOff>1873250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57</xdr:row>
      <xdr:rowOff>73025</xdr:rowOff>
    </xdr:from>
    <xdr:to>
      <xdr:col>2</xdr:col>
      <xdr:colOff>1400175</xdr:colOff>
      <xdr:row>57</xdr:row>
      <xdr:rowOff>1873250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58</xdr:row>
      <xdr:rowOff>73025</xdr:rowOff>
    </xdr:from>
    <xdr:to>
      <xdr:col>2</xdr:col>
      <xdr:colOff>1400175</xdr:colOff>
      <xdr:row>58</xdr:row>
      <xdr:rowOff>1873250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59</xdr:row>
      <xdr:rowOff>73025</xdr:rowOff>
    </xdr:from>
    <xdr:to>
      <xdr:col>2</xdr:col>
      <xdr:colOff>1400175</xdr:colOff>
      <xdr:row>59</xdr:row>
      <xdr:rowOff>1873250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60</xdr:row>
      <xdr:rowOff>73025</xdr:rowOff>
    </xdr:from>
    <xdr:to>
      <xdr:col>2</xdr:col>
      <xdr:colOff>1400175</xdr:colOff>
      <xdr:row>60</xdr:row>
      <xdr:rowOff>1873250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61</xdr:row>
      <xdr:rowOff>73025</xdr:rowOff>
    </xdr:from>
    <xdr:to>
      <xdr:col>2</xdr:col>
      <xdr:colOff>1400175</xdr:colOff>
      <xdr:row>61</xdr:row>
      <xdr:rowOff>1873250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62</xdr:row>
      <xdr:rowOff>73025</xdr:rowOff>
    </xdr:from>
    <xdr:to>
      <xdr:col>2</xdr:col>
      <xdr:colOff>1400175</xdr:colOff>
      <xdr:row>62</xdr:row>
      <xdr:rowOff>1873250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63</xdr:row>
      <xdr:rowOff>73025</xdr:rowOff>
    </xdr:from>
    <xdr:to>
      <xdr:col>2</xdr:col>
      <xdr:colOff>1400175</xdr:colOff>
      <xdr:row>63</xdr:row>
      <xdr:rowOff>1873250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64</xdr:row>
      <xdr:rowOff>73025</xdr:rowOff>
    </xdr:from>
    <xdr:to>
      <xdr:col>2</xdr:col>
      <xdr:colOff>1400175</xdr:colOff>
      <xdr:row>64</xdr:row>
      <xdr:rowOff>1873250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65</xdr:row>
      <xdr:rowOff>73025</xdr:rowOff>
    </xdr:from>
    <xdr:to>
      <xdr:col>2</xdr:col>
      <xdr:colOff>1400175</xdr:colOff>
      <xdr:row>65</xdr:row>
      <xdr:rowOff>1873250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66</xdr:row>
      <xdr:rowOff>73025</xdr:rowOff>
    </xdr:from>
    <xdr:to>
      <xdr:col>2</xdr:col>
      <xdr:colOff>1400175</xdr:colOff>
      <xdr:row>66</xdr:row>
      <xdr:rowOff>1873250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67</xdr:row>
      <xdr:rowOff>73025</xdr:rowOff>
    </xdr:from>
    <xdr:to>
      <xdr:col>2</xdr:col>
      <xdr:colOff>1400175</xdr:colOff>
      <xdr:row>67</xdr:row>
      <xdr:rowOff>1873250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68</xdr:row>
      <xdr:rowOff>73025</xdr:rowOff>
    </xdr:from>
    <xdr:to>
      <xdr:col>2</xdr:col>
      <xdr:colOff>1400175</xdr:colOff>
      <xdr:row>68</xdr:row>
      <xdr:rowOff>1873250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69</xdr:row>
      <xdr:rowOff>73025</xdr:rowOff>
    </xdr:from>
    <xdr:to>
      <xdr:col>2</xdr:col>
      <xdr:colOff>1400175</xdr:colOff>
      <xdr:row>69</xdr:row>
      <xdr:rowOff>1873250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70</xdr:row>
      <xdr:rowOff>73025</xdr:rowOff>
    </xdr:from>
    <xdr:to>
      <xdr:col>2</xdr:col>
      <xdr:colOff>1400175</xdr:colOff>
      <xdr:row>70</xdr:row>
      <xdr:rowOff>1873250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71</xdr:row>
      <xdr:rowOff>73025</xdr:rowOff>
    </xdr:from>
    <xdr:to>
      <xdr:col>2</xdr:col>
      <xdr:colOff>1400175</xdr:colOff>
      <xdr:row>71</xdr:row>
      <xdr:rowOff>1873250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72</xdr:row>
      <xdr:rowOff>73025</xdr:rowOff>
    </xdr:from>
    <xdr:to>
      <xdr:col>2</xdr:col>
      <xdr:colOff>1400175</xdr:colOff>
      <xdr:row>72</xdr:row>
      <xdr:rowOff>1873250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73</xdr:row>
      <xdr:rowOff>73025</xdr:rowOff>
    </xdr:from>
    <xdr:to>
      <xdr:col>2</xdr:col>
      <xdr:colOff>1400175</xdr:colOff>
      <xdr:row>73</xdr:row>
      <xdr:rowOff>1873250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74</xdr:row>
      <xdr:rowOff>73025</xdr:rowOff>
    </xdr:from>
    <xdr:to>
      <xdr:col>2</xdr:col>
      <xdr:colOff>1400175</xdr:colOff>
      <xdr:row>74</xdr:row>
      <xdr:rowOff>1873250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75</xdr:row>
      <xdr:rowOff>73025</xdr:rowOff>
    </xdr:from>
    <xdr:to>
      <xdr:col>2</xdr:col>
      <xdr:colOff>1400175</xdr:colOff>
      <xdr:row>75</xdr:row>
      <xdr:rowOff>1873250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76</xdr:row>
      <xdr:rowOff>73025</xdr:rowOff>
    </xdr:from>
    <xdr:to>
      <xdr:col>2</xdr:col>
      <xdr:colOff>1400175</xdr:colOff>
      <xdr:row>76</xdr:row>
      <xdr:rowOff>1873250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77</xdr:row>
      <xdr:rowOff>73025</xdr:rowOff>
    </xdr:from>
    <xdr:to>
      <xdr:col>2</xdr:col>
      <xdr:colOff>1400175</xdr:colOff>
      <xdr:row>77</xdr:row>
      <xdr:rowOff>1873250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78</xdr:row>
      <xdr:rowOff>73025</xdr:rowOff>
    </xdr:from>
    <xdr:to>
      <xdr:col>2</xdr:col>
      <xdr:colOff>1400175</xdr:colOff>
      <xdr:row>78</xdr:row>
      <xdr:rowOff>1873250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79</xdr:row>
      <xdr:rowOff>73025</xdr:rowOff>
    </xdr:from>
    <xdr:to>
      <xdr:col>2</xdr:col>
      <xdr:colOff>1400175</xdr:colOff>
      <xdr:row>79</xdr:row>
      <xdr:rowOff>1873250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80</xdr:row>
      <xdr:rowOff>73025</xdr:rowOff>
    </xdr:from>
    <xdr:to>
      <xdr:col>2</xdr:col>
      <xdr:colOff>1400175</xdr:colOff>
      <xdr:row>80</xdr:row>
      <xdr:rowOff>1873250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81</xdr:row>
      <xdr:rowOff>73025</xdr:rowOff>
    </xdr:from>
    <xdr:to>
      <xdr:col>2</xdr:col>
      <xdr:colOff>1400175</xdr:colOff>
      <xdr:row>81</xdr:row>
      <xdr:rowOff>1873250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82</xdr:row>
      <xdr:rowOff>73025</xdr:rowOff>
    </xdr:from>
    <xdr:to>
      <xdr:col>2</xdr:col>
      <xdr:colOff>1400175</xdr:colOff>
      <xdr:row>82</xdr:row>
      <xdr:rowOff>1873250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83</xdr:row>
      <xdr:rowOff>73025</xdr:rowOff>
    </xdr:from>
    <xdr:to>
      <xdr:col>2</xdr:col>
      <xdr:colOff>1400175</xdr:colOff>
      <xdr:row>83</xdr:row>
      <xdr:rowOff>1873250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84</xdr:row>
      <xdr:rowOff>73025</xdr:rowOff>
    </xdr:from>
    <xdr:to>
      <xdr:col>2</xdr:col>
      <xdr:colOff>1400175</xdr:colOff>
      <xdr:row>84</xdr:row>
      <xdr:rowOff>1873250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85</xdr:row>
      <xdr:rowOff>73025</xdr:rowOff>
    </xdr:from>
    <xdr:to>
      <xdr:col>2</xdr:col>
      <xdr:colOff>1400175</xdr:colOff>
      <xdr:row>85</xdr:row>
      <xdr:rowOff>1873250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86</xdr:row>
      <xdr:rowOff>73025</xdr:rowOff>
    </xdr:from>
    <xdr:to>
      <xdr:col>2</xdr:col>
      <xdr:colOff>1400175</xdr:colOff>
      <xdr:row>86</xdr:row>
      <xdr:rowOff>1873250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87</xdr:row>
      <xdr:rowOff>73025</xdr:rowOff>
    </xdr:from>
    <xdr:to>
      <xdr:col>2</xdr:col>
      <xdr:colOff>1400175</xdr:colOff>
      <xdr:row>87</xdr:row>
      <xdr:rowOff>1873250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88</xdr:row>
      <xdr:rowOff>73025</xdr:rowOff>
    </xdr:from>
    <xdr:to>
      <xdr:col>2</xdr:col>
      <xdr:colOff>1400175</xdr:colOff>
      <xdr:row>88</xdr:row>
      <xdr:rowOff>1873250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O89"/>
  <sheetViews>
    <sheetView tabSelected="1" workbookViewId="0">
      <selection activeCell="H1" sqref="H1:I1048576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9" width="13.5" style="1" customWidth="1"/>
    <col min="10" max="11" width="12.6640625" style="1" customWidth="1"/>
    <col min="12" max="13" width="13.1640625" style="12" customWidth="1"/>
    <col min="14" max="15" width="10.1640625" style="1" customWidth="1"/>
  </cols>
  <sheetData>
    <row r="2" spans="1:13" ht="38.1" customHeight="1" x14ac:dyDescent="0.2">
      <c r="A2" s="13" t="s">
        <v>0</v>
      </c>
      <c r="B2" s="14" t="s">
        <v>1</v>
      </c>
      <c r="C2" s="14"/>
      <c r="D2" s="14"/>
      <c r="E2" s="13" t="s">
        <v>2</v>
      </c>
      <c r="F2" s="13" t="s">
        <v>3</v>
      </c>
      <c r="G2" s="13" t="s">
        <v>4</v>
      </c>
      <c r="H2" s="9" t="s">
        <v>5</v>
      </c>
      <c r="I2" s="9" t="s">
        <v>6</v>
      </c>
      <c r="J2" s="13" t="s">
        <v>7</v>
      </c>
      <c r="K2" s="13" t="s">
        <v>8</v>
      </c>
      <c r="L2" s="10" t="s">
        <v>9</v>
      </c>
      <c r="M2" s="10" t="s">
        <v>67</v>
      </c>
    </row>
    <row r="3" spans="1:13" s="1" customFormat="1" ht="165.95" customHeight="1" x14ac:dyDescent="0.2">
      <c r="A3" s="2">
        <v>1</v>
      </c>
      <c r="B3" s="8" t="s">
        <v>10</v>
      </c>
      <c r="C3" s="8"/>
      <c r="D3" s="7" t="str">
        <f>HYPERLINK("http://7flowers-decor.ru/upload/1c_catalog/import_files/4606500154883.jpg")</f>
        <v>http://7flowers-decor.ru/upload/1c_catalog/import_files/4606500154883.jpg</v>
      </c>
      <c r="E3" s="2">
        <v>4606500154883</v>
      </c>
      <c r="F3" s="4" t="s">
        <v>11</v>
      </c>
      <c r="G3" s="5" t="s">
        <v>12</v>
      </c>
      <c r="H3" s="2">
        <v>1</v>
      </c>
      <c r="I3" s="2">
        <v>160</v>
      </c>
      <c r="J3" s="3"/>
      <c r="K3" s="2">
        <v>14</v>
      </c>
      <c r="L3" s="11">
        <v>119</v>
      </c>
      <c r="M3" s="11"/>
    </row>
    <row r="4" spans="1:13" s="1" customFormat="1" ht="165.95" customHeight="1" x14ac:dyDescent="0.2">
      <c r="A4" s="2">
        <v>2</v>
      </c>
      <c r="B4" s="8" t="s">
        <v>10</v>
      </c>
      <c r="C4" s="8"/>
      <c r="D4" s="7" t="str">
        <f>HYPERLINK("http://7flowers-decor.ru/upload/1c_catalog/import_files/4606500154890.jpg")</f>
        <v>http://7flowers-decor.ru/upload/1c_catalog/import_files/4606500154890.jpg</v>
      </c>
      <c r="E4" s="2">
        <v>4606500154890</v>
      </c>
      <c r="F4" s="4" t="s">
        <v>11</v>
      </c>
      <c r="G4" s="5" t="s">
        <v>13</v>
      </c>
      <c r="H4" s="2">
        <v>1</v>
      </c>
      <c r="I4" s="2">
        <v>160</v>
      </c>
      <c r="J4" s="3"/>
      <c r="K4" s="2">
        <v>21</v>
      </c>
      <c r="L4" s="11">
        <v>119</v>
      </c>
      <c r="M4" s="11"/>
    </row>
    <row r="5" spans="1:13" s="1" customFormat="1" ht="165.95" customHeight="1" x14ac:dyDescent="0.2">
      <c r="A5" s="2">
        <v>3</v>
      </c>
      <c r="B5" s="8" t="s">
        <v>10</v>
      </c>
      <c r="C5" s="8"/>
      <c r="D5" s="7" t="str">
        <f>HYPERLINK("http://7flowers-decor.ru/upload/1c_catalog/import_files/4606500154852.jpg")</f>
        <v>http://7flowers-decor.ru/upload/1c_catalog/import_files/4606500154852.jpg</v>
      </c>
      <c r="E5" s="2">
        <v>4606500154852</v>
      </c>
      <c r="F5" s="4" t="s">
        <v>11</v>
      </c>
      <c r="G5" s="5" t="s">
        <v>14</v>
      </c>
      <c r="H5" s="2">
        <v>1</v>
      </c>
      <c r="I5" s="2">
        <v>160</v>
      </c>
      <c r="J5" s="3"/>
      <c r="K5" s="2">
        <v>12</v>
      </c>
      <c r="L5" s="11">
        <v>119</v>
      </c>
      <c r="M5" s="11"/>
    </row>
    <row r="6" spans="1:13" s="1" customFormat="1" ht="165.95" customHeight="1" x14ac:dyDescent="0.2">
      <c r="A6" s="2">
        <v>4</v>
      </c>
      <c r="B6" s="8" t="s">
        <v>10</v>
      </c>
      <c r="C6" s="8"/>
      <c r="D6" s="7" t="str">
        <f>HYPERLINK("http://7flowers-decor.ru/upload/1c_catalog/import_files/4606500173501.jpg")</f>
        <v>http://7flowers-decor.ru/upload/1c_catalog/import_files/4606500173501.jpg</v>
      </c>
      <c r="E6" s="2">
        <v>4606500173501</v>
      </c>
      <c r="F6" s="4" t="s">
        <v>15</v>
      </c>
      <c r="G6" s="5" t="s">
        <v>12</v>
      </c>
      <c r="H6" s="2">
        <v>1</v>
      </c>
      <c r="I6" s="2">
        <v>256</v>
      </c>
      <c r="J6" s="3"/>
      <c r="K6" s="2">
        <v>65</v>
      </c>
      <c r="L6" s="11">
        <v>90</v>
      </c>
      <c r="M6" s="11"/>
    </row>
    <row r="7" spans="1:13" s="1" customFormat="1" ht="165.95" customHeight="1" x14ac:dyDescent="0.2">
      <c r="A7" s="2">
        <v>5</v>
      </c>
      <c r="B7" s="8" t="s">
        <v>10</v>
      </c>
      <c r="C7" s="8"/>
      <c r="D7" s="7" t="str">
        <f>HYPERLINK("http://7flowers-decor.ru/upload/1c_catalog/import_files/4606500173471.jpg")</f>
        <v>http://7flowers-decor.ru/upload/1c_catalog/import_files/4606500173471.jpg</v>
      </c>
      <c r="E7" s="2">
        <v>4606500173471</v>
      </c>
      <c r="F7" s="4" t="s">
        <v>15</v>
      </c>
      <c r="G7" s="5" t="s">
        <v>14</v>
      </c>
      <c r="H7" s="2">
        <v>1</v>
      </c>
      <c r="I7" s="2">
        <v>256</v>
      </c>
      <c r="J7" s="3"/>
      <c r="K7" s="2">
        <v>107</v>
      </c>
      <c r="L7" s="11">
        <v>90</v>
      </c>
      <c r="M7" s="11"/>
    </row>
    <row r="8" spans="1:13" s="1" customFormat="1" ht="165.95" customHeight="1" x14ac:dyDescent="0.2">
      <c r="A8" s="2">
        <v>6</v>
      </c>
      <c r="B8" s="8" t="s">
        <v>10</v>
      </c>
      <c r="C8" s="8"/>
      <c r="D8" s="7" t="str">
        <f>HYPERLINK("http://7flowers-decor.ru/upload/1c_catalog/import_files/4606500154951.jpg")</f>
        <v>http://7flowers-decor.ru/upload/1c_catalog/import_files/4606500154951.jpg</v>
      </c>
      <c r="E8" s="2">
        <v>4606500154951</v>
      </c>
      <c r="F8" s="4" t="s">
        <v>16</v>
      </c>
      <c r="G8" s="5" t="s">
        <v>17</v>
      </c>
      <c r="H8" s="2">
        <v>1</v>
      </c>
      <c r="I8" s="2">
        <v>500</v>
      </c>
      <c r="J8" s="3"/>
      <c r="K8" s="2">
        <v>10</v>
      </c>
      <c r="L8" s="11">
        <v>119</v>
      </c>
      <c r="M8" s="11"/>
    </row>
    <row r="9" spans="1:13" s="1" customFormat="1" ht="165.95" customHeight="1" x14ac:dyDescent="0.2">
      <c r="A9" s="2">
        <v>7</v>
      </c>
      <c r="B9" s="8" t="s">
        <v>10</v>
      </c>
      <c r="C9" s="8"/>
      <c r="D9" s="7" t="str">
        <f>HYPERLINK("http://7flowers-decor.ru/upload/1c_catalog/import_files/4015275549990.jpg")</f>
        <v>http://7flowers-decor.ru/upload/1c_catalog/import_files/4015275549990.jpg</v>
      </c>
      <c r="E9" s="2">
        <v>4015275549990</v>
      </c>
      <c r="F9" s="4" t="s">
        <v>18</v>
      </c>
      <c r="G9" s="5" t="s">
        <v>19</v>
      </c>
      <c r="H9" s="2">
        <v>1</v>
      </c>
      <c r="I9" s="2">
        <v>50</v>
      </c>
      <c r="J9" s="3"/>
      <c r="K9" s="2">
        <v>6</v>
      </c>
      <c r="L9" s="11">
        <v>237</v>
      </c>
      <c r="M9" s="11"/>
    </row>
    <row r="10" spans="1:13" s="1" customFormat="1" ht="165.95" customHeight="1" x14ac:dyDescent="0.2">
      <c r="A10" s="2">
        <v>8</v>
      </c>
      <c r="B10" s="8" t="s">
        <v>10</v>
      </c>
      <c r="C10" s="8"/>
      <c r="D10" s="7" t="str">
        <f>HYPERLINK("http://7flowers-decor.ru/upload/1c_catalog/import_files/4015275550040.jpg")</f>
        <v>http://7flowers-decor.ru/upload/1c_catalog/import_files/4015275550040.jpg</v>
      </c>
      <c r="E10" s="2">
        <v>4015275550040</v>
      </c>
      <c r="F10" s="4" t="s">
        <v>18</v>
      </c>
      <c r="G10" s="5" t="s">
        <v>20</v>
      </c>
      <c r="H10" s="2">
        <v>1</v>
      </c>
      <c r="I10" s="2">
        <v>50</v>
      </c>
      <c r="J10" s="3"/>
      <c r="K10" s="2">
        <v>9</v>
      </c>
      <c r="L10" s="11">
        <v>237</v>
      </c>
      <c r="M10" s="11"/>
    </row>
    <row r="11" spans="1:13" s="1" customFormat="1" ht="165.95" customHeight="1" x14ac:dyDescent="0.2">
      <c r="A11" s="2">
        <v>9</v>
      </c>
      <c r="B11" s="8" t="s">
        <v>10</v>
      </c>
      <c r="C11" s="8"/>
      <c r="D11" s="7" t="str">
        <f>HYPERLINK("http://7flowers-decor.ru/upload/1c_catalog/import_files/4606500451364.jpg")</f>
        <v>http://7flowers-decor.ru/upload/1c_catalog/import_files/4606500451364.jpg</v>
      </c>
      <c r="E11" s="2">
        <v>4606500451364</v>
      </c>
      <c r="F11" s="4" t="s">
        <v>21</v>
      </c>
      <c r="G11" s="5" t="s">
        <v>22</v>
      </c>
      <c r="H11" s="2">
        <v>1</v>
      </c>
      <c r="I11" s="2">
        <v>240</v>
      </c>
      <c r="J11" s="2">
        <v>165</v>
      </c>
      <c r="K11" s="2">
        <v>69</v>
      </c>
      <c r="L11" s="11">
        <v>149</v>
      </c>
      <c r="M11" s="11"/>
    </row>
    <row r="12" spans="1:13" s="1" customFormat="1" ht="165.95" customHeight="1" x14ac:dyDescent="0.2">
      <c r="A12" s="2">
        <v>10</v>
      </c>
      <c r="B12" s="8" t="s">
        <v>10</v>
      </c>
      <c r="C12" s="8"/>
      <c r="D12" s="7" t="str">
        <f>HYPERLINK("http://7flowers-decor.ru/upload/1c_catalog/import_files/4606500451357.jpg")</f>
        <v>http://7flowers-decor.ru/upload/1c_catalog/import_files/4606500451357.jpg</v>
      </c>
      <c r="E12" s="2">
        <v>4606500451357</v>
      </c>
      <c r="F12" s="4" t="s">
        <v>23</v>
      </c>
      <c r="G12" s="5" t="s">
        <v>19</v>
      </c>
      <c r="H12" s="2">
        <v>1</v>
      </c>
      <c r="I12" s="2">
        <v>240</v>
      </c>
      <c r="J12" s="2">
        <v>170</v>
      </c>
      <c r="K12" s="2">
        <v>67</v>
      </c>
      <c r="L12" s="11">
        <v>149</v>
      </c>
      <c r="M12" s="11"/>
    </row>
    <row r="13" spans="1:13" s="1" customFormat="1" ht="165.95" customHeight="1" x14ac:dyDescent="0.2">
      <c r="A13" s="2">
        <v>11</v>
      </c>
      <c r="B13" s="8" t="s">
        <v>10</v>
      </c>
      <c r="C13" s="8"/>
      <c r="D13" s="7" t="str">
        <f>HYPERLINK("http://7flowers-decor.ru/upload/1c_catalog/import_files/4606500451340.jpg")</f>
        <v>http://7flowers-decor.ru/upload/1c_catalog/import_files/4606500451340.jpg</v>
      </c>
      <c r="E13" s="2">
        <v>4606500451340</v>
      </c>
      <c r="F13" s="4" t="s">
        <v>23</v>
      </c>
      <c r="G13" s="5" t="s">
        <v>24</v>
      </c>
      <c r="H13" s="2">
        <v>1</v>
      </c>
      <c r="I13" s="2">
        <v>240</v>
      </c>
      <c r="J13" s="2">
        <v>166</v>
      </c>
      <c r="K13" s="2">
        <v>66</v>
      </c>
      <c r="L13" s="11">
        <v>149</v>
      </c>
      <c r="M13" s="11"/>
    </row>
    <row r="14" spans="1:13" s="1" customFormat="1" ht="165.95" customHeight="1" x14ac:dyDescent="0.2">
      <c r="A14" s="2">
        <v>12</v>
      </c>
      <c r="B14" s="8" t="s">
        <v>10</v>
      </c>
      <c r="C14" s="8"/>
      <c r="D14" s="7" t="str">
        <f>HYPERLINK("http://7flowers-decor.ru/upload/1c_catalog/import_files/4606500451371.jpg")</f>
        <v>http://7flowers-decor.ru/upload/1c_catalog/import_files/4606500451371.jpg</v>
      </c>
      <c r="E14" s="2">
        <v>4606500451371</v>
      </c>
      <c r="F14" s="4" t="s">
        <v>21</v>
      </c>
      <c r="G14" s="5" t="s">
        <v>20</v>
      </c>
      <c r="H14" s="2">
        <v>1</v>
      </c>
      <c r="I14" s="2">
        <v>240</v>
      </c>
      <c r="J14" s="2">
        <v>161</v>
      </c>
      <c r="K14" s="2">
        <v>69</v>
      </c>
      <c r="L14" s="11">
        <v>149</v>
      </c>
      <c r="M14" s="11"/>
    </row>
    <row r="15" spans="1:13" s="1" customFormat="1" ht="165.95" customHeight="1" x14ac:dyDescent="0.2">
      <c r="A15" s="2">
        <v>13</v>
      </c>
      <c r="B15" s="8" t="s">
        <v>10</v>
      </c>
      <c r="C15" s="8"/>
      <c r="D15" s="7" t="str">
        <f>HYPERLINK("http://7flowers-decor.ru/upload/1c_catalog/import_files/4606500282432.jpg")</f>
        <v>http://7flowers-decor.ru/upload/1c_catalog/import_files/4606500282432.jpg</v>
      </c>
      <c r="E15" s="2">
        <v>4606500282432</v>
      </c>
      <c r="F15" s="4" t="s">
        <v>25</v>
      </c>
      <c r="G15" s="5" t="s">
        <v>20</v>
      </c>
      <c r="H15" s="2">
        <v>1</v>
      </c>
      <c r="I15" s="2">
        <v>250</v>
      </c>
      <c r="J15" s="3"/>
      <c r="K15" s="2">
        <v>39</v>
      </c>
      <c r="L15" s="11">
        <v>89</v>
      </c>
      <c r="M15" s="11"/>
    </row>
    <row r="16" spans="1:13" s="1" customFormat="1" ht="165.95" customHeight="1" x14ac:dyDescent="0.2">
      <c r="A16" s="2">
        <v>14</v>
      </c>
      <c r="B16" s="8" t="s">
        <v>10</v>
      </c>
      <c r="C16" s="8"/>
      <c r="D16" s="7" t="str">
        <f>HYPERLINK("http://7flowers-decor.ru/upload/1c_catalog/import_files/4606500155903.jpg")</f>
        <v>http://7flowers-decor.ru/upload/1c_catalog/import_files/4606500155903.jpg</v>
      </c>
      <c r="E16" s="2">
        <v>4606500155903</v>
      </c>
      <c r="F16" s="4" t="s">
        <v>26</v>
      </c>
      <c r="G16" s="5" t="s">
        <v>27</v>
      </c>
      <c r="H16" s="2">
        <v>1</v>
      </c>
      <c r="I16" s="2">
        <v>240</v>
      </c>
      <c r="J16" s="3"/>
      <c r="K16" s="2">
        <v>35</v>
      </c>
      <c r="L16" s="11">
        <v>126</v>
      </c>
      <c r="M16" s="11"/>
    </row>
    <row r="17" spans="1:13" s="1" customFormat="1" ht="165.95" customHeight="1" x14ac:dyDescent="0.2">
      <c r="A17" s="2">
        <v>15</v>
      </c>
      <c r="B17" s="8" t="s">
        <v>10</v>
      </c>
      <c r="C17" s="8"/>
      <c r="D17" s="7" t="str">
        <f>HYPERLINK("http://7flowers-decor.ru/upload/1c_catalog/import_files/4606500155842.jpg")</f>
        <v>http://7flowers-decor.ru/upload/1c_catalog/import_files/4606500155842.jpg</v>
      </c>
      <c r="E17" s="2">
        <v>4606500155842</v>
      </c>
      <c r="F17" s="4" t="s">
        <v>26</v>
      </c>
      <c r="G17" s="5" t="s">
        <v>28</v>
      </c>
      <c r="H17" s="2">
        <v>1</v>
      </c>
      <c r="I17" s="2">
        <v>240</v>
      </c>
      <c r="J17" s="3"/>
      <c r="K17" s="2">
        <v>34</v>
      </c>
      <c r="L17" s="11">
        <v>126</v>
      </c>
      <c r="M17" s="11"/>
    </row>
    <row r="18" spans="1:13" s="1" customFormat="1" ht="165.95" customHeight="1" x14ac:dyDescent="0.2">
      <c r="A18" s="2">
        <v>16</v>
      </c>
      <c r="B18" s="8" t="s">
        <v>10</v>
      </c>
      <c r="C18" s="8"/>
      <c r="D18" s="7" t="str">
        <f>HYPERLINK("http://7flowers-decor.ru/upload/1c_catalog/import_files/4606500156214.jpg")</f>
        <v>http://7flowers-decor.ru/upload/1c_catalog/import_files/4606500156214.jpg</v>
      </c>
      <c r="E18" s="2">
        <v>4606500156214</v>
      </c>
      <c r="F18" s="4" t="s">
        <v>29</v>
      </c>
      <c r="G18" s="5" t="s">
        <v>14</v>
      </c>
      <c r="H18" s="2">
        <v>1</v>
      </c>
      <c r="I18" s="2">
        <v>240</v>
      </c>
      <c r="J18" s="3"/>
      <c r="K18" s="2">
        <v>17</v>
      </c>
      <c r="L18" s="11">
        <v>180</v>
      </c>
      <c r="M18" s="11"/>
    </row>
    <row r="19" spans="1:13" s="1" customFormat="1" ht="165.95" customHeight="1" x14ac:dyDescent="0.2">
      <c r="A19" s="2">
        <v>17</v>
      </c>
      <c r="B19" s="8" t="s">
        <v>10</v>
      </c>
      <c r="C19" s="8"/>
      <c r="D19" s="7" t="str">
        <f>HYPERLINK("http://7flowers-decor.ru/upload/1c_catalog/import_files/4606500156252.jpg")</f>
        <v>http://7flowers-decor.ru/upload/1c_catalog/import_files/4606500156252.jpg</v>
      </c>
      <c r="E19" s="2">
        <v>4606500156252</v>
      </c>
      <c r="F19" s="4" t="s">
        <v>29</v>
      </c>
      <c r="G19" s="5" t="s">
        <v>13</v>
      </c>
      <c r="H19" s="2">
        <v>1</v>
      </c>
      <c r="I19" s="2">
        <v>240</v>
      </c>
      <c r="J19" s="3"/>
      <c r="K19" s="2">
        <v>16</v>
      </c>
      <c r="L19" s="11">
        <v>180</v>
      </c>
      <c r="M19" s="11"/>
    </row>
    <row r="20" spans="1:13" s="1" customFormat="1" ht="165.95" customHeight="1" x14ac:dyDescent="0.2">
      <c r="A20" s="2">
        <v>18</v>
      </c>
      <c r="B20" s="8" t="s">
        <v>10</v>
      </c>
      <c r="C20" s="8"/>
      <c r="D20" s="7" t="str">
        <f>HYPERLINK("http://7flowers-decor.ru/upload/1c_catalog/import_files/4606500156245.jpg")</f>
        <v>http://7flowers-decor.ru/upload/1c_catalog/import_files/4606500156245.jpg</v>
      </c>
      <c r="E20" s="2">
        <v>4606500156245</v>
      </c>
      <c r="F20" s="4" t="s">
        <v>29</v>
      </c>
      <c r="G20" s="5" t="s">
        <v>12</v>
      </c>
      <c r="H20" s="2">
        <v>1</v>
      </c>
      <c r="I20" s="2">
        <v>240</v>
      </c>
      <c r="J20" s="3"/>
      <c r="K20" s="2">
        <v>28</v>
      </c>
      <c r="L20" s="11">
        <v>180</v>
      </c>
      <c r="M20" s="11"/>
    </row>
    <row r="21" spans="1:13" s="1" customFormat="1" ht="165.95" customHeight="1" x14ac:dyDescent="0.2">
      <c r="A21" s="2">
        <v>19</v>
      </c>
      <c r="B21" s="8" t="s">
        <v>10</v>
      </c>
      <c r="C21" s="8"/>
      <c r="D21" s="7" t="str">
        <f>HYPERLINK("http://7flowers-decor.ru/upload/1c_catalog/import_files/4606500156276.jpg")</f>
        <v>http://7flowers-decor.ru/upload/1c_catalog/import_files/4606500156276.jpg</v>
      </c>
      <c r="E21" s="2">
        <v>4606500156276</v>
      </c>
      <c r="F21" s="4" t="s">
        <v>29</v>
      </c>
      <c r="G21" s="5" t="s">
        <v>20</v>
      </c>
      <c r="H21" s="2">
        <v>1</v>
      </c>
      <c r="I21" s="2">
        <v>240</v>
      </c>
      <c r="J21" s="3"/>
      <c r="K21" s="2">
        <v>26</v>
      </c>
      <c r="L21" s="11">
        <v>180</v>
      </c>
      <c r="M21" s="11"/>
    </row>
    <row r="22" spans="1:13" s="1" customFormat="1" ht="165.95" customHeight="1" x14ac:dyDescent="0.2">
      <c r="A22" s="2">
        <v>20</v>
      </c>
      <c r="B22" s="8" t="s">
        <v>10</v>
      </c>
      <c r="C22" s="8"/>
      <c r="D22" s="7" t="str">
        <f>HYPERLINK("http://7flowers-decor.ru/upload/1c_catalog/import_files/4606500173778.jpg")</f>
        <v>http://7flowers-decor.ru/upload/1c_catalog/import_files/4606500173778.jpg</v>
      </c>
      <c r="E22" s="2">
        <v>4606500173778</v>
      </c>
      <c r="F22" s="4" t="s">
        <v>30</v>
      </c>
      <c r="G22" s="5" t="s">
        <v>14</v>
      </c>
      <c r="H22" s="2">
        <v>1</v>
      </c>
      <c r="I22" s="2">
        <v>250</v>
      </c>
      <c r="J22" s="3"/>
      <c r="K22" s="2">
        <v>70</v>
      </c>
      <c r="L22" s="11">
        <v>103</v>
      </c>
      <c r="M22" s="11"/>
    </row>
    <row r="23" spans="1:13" s="1" customFormat="1" ht="165.95" customHeight="1" x14ac:dyDescent="0.2">
      <c r="A23" s="2">
        <v>21</v>
      </c>
      <c r="B23" s="8" t="s">
        <v>10</v>
      </c>
      <c r="C23" s="8"/>
      <c r="D23" s="7" t="str">
        <f>HYPERLINK("http://7flowers-decor.ru/upload/1c_catalog/import_files/4606500173846.jpg")</f>
        <v>http://7flowers-decor.ru/upload/1c_catalog/import_files/4606500173846.jpg</v>
      </c>
      <c r="E23" s="2">
        <v>4606500173846</v>
      </c>
      <c r="F23" s="4" t="s">
        <v>30</v>
      </c>
      <c r="G23" s="5" t="s">
        <v>31</v>
      </c>
      <c r="H23" s="2">
        <v>1</v>
      </c>
      <c r="I23" s="2">
        <v>250</v>
      </c>
      <c r="J23" s="3"/>
      <c r="K23" s="2">
        <v>57</v>
      </c>
      <c r="L23" s="11">
        <v>103</v>
      </c>
      <c r="M23" s="11"/>
    </row>
    <row r="24" spans="1:13" s="1" customFormat="1" ht="165.95" customHeight="1" x14ac:dyDescent="0.2">
      <c r="A24" s="2">
        <v>22</v>
      </c>
      <c r="B24" s="8" t="s">
        <v>10</v>
      </c>
      <c r="C24" s="8"/>
      <c r="D24" s="7" t="str">
        <f>HYPERLINK("http://7flowers-decor.ru/upload/1c_catalog/import_files/4606500156030.jpg")</f>
        <v>http://7flowers-decor.ru/upload/1c_catalog/import_files/4606500156030.jpg</v>
      </c>
      <c r="E24" s="2">
        <v>4606500156030</v>
      </c>
      <c r="F24" s="4" t="s">
        <v>32</v>
      </c>
      <c r="G24" s="5" t="s">
        <v>19</v>
      </c>
      <c r="H24" s="2">
        <v>1</v>
      </c>
      <c r="I24" s="2">
        <v>240</v>
      </c>
      <c r="J24" s="3"/>
      <c r="K24" s="2">
        <v>48</v>
      </c>
      <c r="L24" s="11">
        <v>110</v>
      </c>
      <c r="M24" s="11"/>
    </row>
    <row r="25" spans="1:13" s="1" customFormat="1" ht="165.95" customHeight="1" x14ac:dyDescent="0.2">
      <c r="A25" s="2">
        <v>23</v>
      </c>
      <c r="B25" s="8" t="s">
        <v>10</v>
      </c>
      <c r="C25" s="8"/>
      <c r="D25" s="7" t="str">
        <f>HYPERLINK("http://7flowers-decor.ru/upload/1c_catalog/import_files/4606500156016.jpg")</f>
        <v>http://7flowers-decor.ru/upload/1c_catalog/import_files/4606500156016.jpg</v>
      </c>
      <c r="E25" s="2">
        <v>4606500156016</v>
      </c>
      <c r="F25" s="4" t="s">
        <v>32</v>
      </c>
      <c r="G25" s="5" t="s">
        <v>14</v>
      </c>
      <c r="H25" s="2">
        <v>1</v>
      </c>
      <c r="I25" s="2">
        <v>240</v>
      </c>
      <c r="J25" s="3"/>
      <c r="K25" s="2">
        <v>60</v>
      </c>
      <c r="L25" s="11">
        <v>110</v>
      </c>
      <c r="M25" s="11"/>
    </row>
    <row r="26" spans="1:13" s="1" customFormat="1" ht="165.95" customHeight="1" x14ac:dyDescent="0.2">
      <c r="A26" s="2">
        <v>24</v>
      </c>
      <c r="B26" s="8" t="s">
        <v>10</v>
      </c>
      <c r="C26" s="8"/>
      <c r="D26" s="7" t="str">
        <f>HYPERLINK("http://7flowers-decor.ru/upload/1c_catalog/import_files/4606500156009.jpg")</f>
        <v>http://7flowers-decor.ru/upload/1c_catalog/import_files/4606500156009.jpg</v>
      </c>
      <c r="E26" s="2">
        <v>4606500156009</v>
      </c>
      <c r="F26" s="4" t="s">
        <v>32</v>
      </c>
      <c r="G26" s="5" t="s">
        <v>33</v>
      </c>
      <c r="H26" s="2">
        <v>1</v>
      </c>
      <c r="I26" s="2">
        <v>240</v>
      </c>
      <c r="J26" s="6">
        <v>1808</v>
      </c>
      <c r="K26" s="2">
        <v>94</v>
      </c>
      <c r="L26" s="11">
        <v>44</v>
      </c>
      <c r="M26" s="11"/>
    </row>
    <row r="27" spans="1:13" s="1" customFormat="1" ht="165.95" customHeight="1" x14ac:dyDescent="0.2">
      <c r="A27" s="2">
        <v>25</v>
      </c>
      <c r="B27" s="8" t="s">
        <v>10</v>
      </c>
      <c r="C27" s="8"/>
      <c r="D27" s="7" t="str">
        <f>HYPERLINK("http://7flowers-decor.ru/upload/1c_catalog/import_files/4606500157310.jpg")</f>
        <v>http://7flowers-decor.ru/upload/1c_catalog/import_files/4606500157310.jpg</v>
      </c>
      <c r="E27" s="2">
        <v>4606500157310</v>
      </c>
      <c r="F27" s="4" t="s">
        <v>34</v>
      </c>
      <c r="G27" s="5" t="s">
        <v>33</v>
      </c>
      <c r="H27" s="2">
        <v>1</v>
      </c>
      <c r="I27" s="2">
        <v>88</v>
      </c>
      <c r="J27" s="3"/>
      <c r="K27" s="2">
        <v>14</v>
      </c>
      <c r="L27" s="11">
        <v>392</v>
      </c>
      <c r="M27" s="11"/>
    </row>
    <row r="28" spans="1:13" s="1" customFormat="1" ht="165.95" customHeight="1" x14ac:dyDescent="0.2">
      <c r="A28" s="2">
        <v>26</v>
      </c>
      <c r="B28" s="8" t="s">
        <v>10</v>
      </c>
      <c r="C28" s="8"/>
      <c r="D28" s="7" t="str">
        <f>HYPERLINK("http://7flowers-decor.ru/upload/1c_catalog/import_files/4606500154524.jpg")</f>
        <v>http://7flowers-decor.ru/upload/1c_catalog/import_files/4606500154524.jpg</v>
      </c>
      <c r="E28" s="2">
        <v>4606500154524</v>
      </c>
      <c r="F28" s="4" t="s">
        <v>35</v>
      </c>
      <c r="G28" s="5" t="s">
        <v>20</v>
      </c>
      <c r="H28" s="2">
        <v>1</v>
      </c>
      <c r="I28" s="2">
        <v>250</v>
      </c>
      <c r="J28" s="3"/>
      <c r="K28" s="2">
        <v>9</v>
      </c>
      <c r="L28" s="11">
        <v>264</v>
      </c>
      <c r="M28" s="11"/>
    </row>
    <row r="29" spans="1:13" s="1" customFormat="1" ht="165.95" customHeight="1" x14ac:dyDescent="0.2">
      <c r="A29" s="2">
        <v>27</v>
      </c>
      <c r="B29" s="8" t="s">
        <v>10</v>
      </c>
      <c r="C29" s="8"/>
      <c r="D29" s="7" t="str">
        <f>HYPERLINK("http://7flowers-decor.ru/upload/1c_catalog/import_files/4606500282753.jpg")</f>
        <v>http://7flowers-decor.ru/upload/1c_catalog/import_files/4606500282753.jpg</v>
      </c>
      <c r="E29" s="2">
        <v>4606500282753</v>
      </c>
      <c r="F29" s="4" t="s">
        <v>36</v>
      </c>
      <c r="G29" s="5" t="s">
        <v>37</v>
      </c>
      <c r="H29" s="2">
        <v>1</v>
      </c>
      <c r="I29" s="2">
        <v>500</v>
      </c>
      <c r="J29" s="3"/>
      <c r="K29" s="2">
        <v>39</v>
      </c>
      <c r="L29" s="11">
        <v>119</v>
      </c>
      <c r="M29" s="11"/>
    </row>
    <row r="30" spans="1:13" s="1" customFormat="1" ht="165.95" customHeight="1" x14ac:dyDescent="0.2">
      <c r="A30" s="2">
        <v>28</v>
      </c>
      <c r="B30" s="8" t="s">
        <v>10</v>
      </c>
      <c r="C30" s="8"/>
      <c r="D30" s="7" t="str">
        <f>HYPERLINK("http://7flowers-decor.ru/upload/1c_catalog/import_files/4606500282739.jpg")</f>
        <v>http://7flowers-decor.ru/upload/1c_catalog/import_files/4606500282739.jpg</v>
      </c>
      <c r="E30" s="2">
        <v>4606500282739</v>
      </c>
      <c r="F30" s="4" t="s">
        <v>36</v>
      </c>
      <c r="G30" s="5" t="s">
        <v>13</v>
      </c>
      <c r="H30" s="2">
        <v>1</v>
      </c>
      <c r="I30" s="2">
        <v>500</v>
      </c>
      <c r="J30" s="3"/>
      <c r="K30" s="2">
        <v>16</v>
      </c>
      <c r="L30" s="11">
        <v>119</v>
      </c>
      <c r="M30" s="11"/>
    </row>
    <row r="31" spans="1:13" s="1" customFormat="1" ht="165.95" customHeight="1" x14ac:dyDescent="0.2">
      <c r="A31" s="2">
        <v>29</v>
      </c>
      <c r="B31" s="8" t="s">
        <v>10</v>
      </c>
      <c r="C31" s="8"/>
      <c r="D31" s="7" t="str">
        <f>HYPERLINK("http://7flowers-decor.ru/upload/1c_catalog/import_files/4606500242450.jpg")</f>
        <v>http://7flowers-decor.ru/upload/1c_catalog/import_files/4606500242450.jpg</v>
      </c>
      <c r="E31" s="2">
        <v>4606500242450</v>
      </c>
      <c r="F31" s="4" t="s">
        <v>38</v>
      </c>
      <c r="G31" s="5" t="s">
        <v>14</v>
      </c>
      <c r="H31" s="2">
        <v>1</v>
      </c>
      <c r="I31" s="2">
        <v>96</v>
      </c>
      <c r="J31" s="3"/>
      <c r="K31" s="2">
        <v>198</v>
      </c>
      <c r="L31" s="11">
        <v>199</v>
      </c>
      <c r="M31" s="11"/>
    </row>
    <row r="32" spans="1:13" s="1" customFormat="1" ht="165.95" customHeight="1" x14ac:dyDescent="0.2">
      <c r="A32" s="2">
        <v>30</v>
      </c>
      <c r="B32" s="8" t="s">
        <v>10</v>
      </c>
      <c r="C32" s="8"/>
      <c r="D32" s="7" t="str">
        <f>HYPERLINK("http://7flowers-decor.ru/upload/1c_catalog/import_files/4606500173884.jpg")</f>
        <v>http://7flowers-decor.ru/upload/1c_catalog/import_files/4606500173884.jpg</v>
      </c>
      <c r="E32" s="2">
        <v>4606500173884</v>
      </c>
      <c r="F32" s="4" t="s">
        <v>39</v>
      </c>
      <c r="G32" s="5" t="s">
        <v>40</v>
      </c>
      <c r="H32" s="2">
        <v>1</v>
      </c>
      <c r="I32" s="2">
        <v>400</v>
      </c>
      <c r="J32" s="3"/>
      <c r="K32" s="2">
        <v>30</v>
      </c>
      <c r="L32" s="11">
        <v>150</v>
      </c>
      <c r="M32" s="11"/>
    </row>
    <row r="33" spans="1:13" s="1" customFormat="1" ht="165.95" customHeight="1" x14ac:dyDescent="0.2">
      <c r="A33" s="2">
        <v>31</v>
      </c>
      <c r="B33" s="8" t="s">
        <v>10</v>
      </c>
      <c r="C33" s="8"/>
      <c r="D33" s="7" t="str">
        <f>HYPERLINK("http://7flowers-decor.ru/upload/1c_catalog/import_files/4606500173914.jpg")</f>
        <v>http://7flowers-decor.ru/upload/1c_catalog/import_files/4606500173914.jpg</v>
      </c>
      <c r="E33" s="2">
        <v>4606500173914</v>
      </c>
      <c r="F33" s="4" t="s">
        <v>39</v>
      </c>
      <c r="G33" s="5" t="s">
        <v>41</v>
      </c>
      <c r="H33" s="2">
        <v>1</v>
      </c>
      <c r="I33" s="2">
        <v>400</v>
      </c>
      <c r="J33" s="3"/>
      <c r="K33" s="2">
        <v>346</v>
      </c>
      <c r="L33" s="11">
        <v>150</v>
      </c>
      <c r="M33" s="11"/>
    </row>
    <row r="34" spans="1:13" s="1" customFormat="1" ht="165.95" customHeight="1" x14ac:dyDescent="0.2">
      <c r="A34" s="2">
        <v>32</v>
      </c>
      <c r="B34" s="8" t="s">
        <v>10</v>
      </c>
      <c r="C34" s="8"/>
      <c r="D34" s="7" t="str">
        <f>HYPERLINK("http://7flowers-decor.ru/upload/1c_catalog/import_files/4606500173907.jpg")</f>
        <v>http://7flowers-decor.ru/upload/1c_catalog/import_files/4606500173907.jpg</v>
      </c>
      <c r="E34" s="2">
        <v>4606500173907</v>
      </c>
      <c r="F34" s="4" t="s">
        <v>39</v>
      </c>
      <c r="G34" s="5" t="s">
        <v>13</v>
      </c>
      <c r="H34" s="2">
        <v>1</v>
      </c>
      <c r="I34" s="2">
        <v>400</v>
      </c>
      <c r="J34" s="3"/>
      <c r="K34" s="2">
        <v>76</v>
      </c>
      <c r="L34" s="11">
        <v>150</v>
      </c>
      <c r="M34" s="11"/>
    </row>
    <row r="35" spans="1:13" s="1" customFormat="1" ht="165.95" customHeight="1" x14ac:dyDescent="0.2">
      <c r="A35" s="2">
        <v>33</v>
      </c>
      <c r="B35" s="8" t="s">
        <v>10</v>
      </c>
      <c r="C35" s="8"/>
      <c r="D35" s="7" t="str">
        <f>HYPERLINK("http://7flowers-decor.ru/upload/1c_catalog/import_files/4606500154739.jpg")</f>
        <v>http://7flowers-decor.ru/upload/1c_catalog/import_files/4606500154739.jpg</v>
      </c>
      <c r="E35" s="2">
        <v>4606500154739</v>
      </c>
      <c r="F35" s="4" t="s">
        <v>42</v>
      </c>
      <c r="G35" s="5" t="s">
        <v>22</v>
      </c>
      <c r="H35" s="2">
        <v>1</v>
      </c>
      <c r="I35" s="2">
        <v>160</v>
      </c>
      <c r="J35" s="3"/>
      <c r="K35" s="2">
        <v>14</v>
      </c>
      <c r="L35" s="11">
        <v>266</v>
      </c>
      <c r="M35" s="11"/>
    </row>
    <row r="36" spans="1:13" s="1" customFormat="1" ht="165.95" customHeight="1" x14ac:dyDescent="0.2">
      <c r="A36" s="2">
        <v>34</v>
      </c>
      <c r="B36" s="8" t="s">
        <v>10</v>
      </c>
      <c r="C36" s="8"/>
      <c r="D36" s="7" t="str">
        <f>HYPERLINK("http://7flowers-decor.ru/upload/1c_catalog/import_files/4606500154715.jpg")</f>
        <v>http://7flowers-decor.ru/upload/1c_catalog/import_files/4606500154715.jpg</v>
      </c>
      <c r="E36" s="2">
        <v>4606500154715</v>
      </c>
      <c r="F36" s="4" t="s">
        <v>42</v>
      </c>
      <c r="G36" s="5" t="s">
        <v>14</v>
      </c>
      <c r="H36" s="2">
        <v>1</v>
      </c>
      <c r="I36" s="2">
        <v>160</v>
      </c>
      <c r="J36" s="3"/>
      <c r="K36" s="2">
        <v>47</v>
      </c>
      <c r="L36" s="11">
        <v>266</v>
      </c>
      <c r="M36" s="11"/>
    </row>
    <row r="37" spans="1:13" s="1" customFormat="1" ht="165.95" customHeight="1" x14ac:dyDescent="0.2">
      <c r="A37" s="2">
        <v>35</v>
      </c>
      <c r="B37" s="8" t="s">
        <v>10</v>
      </c>
      <c r="C37" s="8"/>
      <c r="D37" s="7" t="str">
        <f>HYPERLINK("http://7flowers-decor.ru/upload/1c_catalog/import_files/4606500154753.jpg")</f>
        <v>http://7flowers-decor.ru/upload/1c_catalog/import_files/4606500154753.jpg</v>
      </c>
      <c r="E37" s="2">
        <v>4606500154753</v>
      </c>
      <c r="F37" s="4" t="s">
        <v>42</v>
      </c>
      <c r="G37" s="5" t="s">
        <v>41</v>
      </c>
      <c r="H37" s="2">
        <v>1</v>
      </c>
      <c r="I37" s="2">
        <v>160</v>
      </c>
      <c r="J37" s="3"/>
      <c r="K37" s="2">
        <v>44</v>
      </c>
      <c r="L37" s="11">
        <v>266</v>
      </c>
      <c r="M37" s="11"/>
    </row>
    <row r="38" spans="1:13" s="1" customFormat="1" ht="165.95" customHeight="1" x14ac:dyDescent="0.2">
      <c r="A38" s="2">
        <v>36</v>
      </c>
      <c r="B38" s="8" t="s">
        <v>10</v>
      </c>
      <c r="C38" s="8"/>
      <c r="D38" s="7" t="str">
        <f>HYPERLINK("http://7flowers-decor.ru/upload/1c_catalog/import_files/4606500282623.jpg")</f>
        <v>http://7flowers-decor.ru/upload/1c_catalog/import_files/4606500282623.jpg</v>
      </c>
      <c r="E38" s="2">
        <v>4606500282623</v>
      </c>
      <c r="F38" s="4" t="s">
        <v>43</v>
      </c>
      <c r="G38" s="5" t="s">
        <v>20</v>
      </c>
      <c r="H38" s="2">
        <v>1</v>
      </c>
      <c r="I38" s="2">
        <v>160</v>
      </c>
      <c r="J38" s="3"/>
      <c r="K38" s="2">
        <v>39</v>
      </c>
      <c r="L38" s="11">
        <v>326</v>
      </c>
      <c r="M38" s="11"/>
    </row>
    <row r="39" spans="1:13" s="1" customFormat="1" ht="165.95" customHeight="1" x14ac:dyDescent="0.2">
      <c r="A39" s="2">
        <v>37</v>
      </c>
      <c r="B39" s="8" t="s">
        <v>10</v>
      </c>
      <c r="C39" s="8"/>
      <c r="D39" s="7" t="str">
        <f>HYPERLINK("http://7flowers-decor.ru/upload/1c_catalog/import_files/4606500282647.jpg")</f>
        <v>http://7flowers-decor.ru/upload/1c_catalog/import_files/4606500282647.jpg</v>
      </c>
      <c r="E39" s="2">
        <v>4606500282647</v>
      </c>
      <c r="F39" s="4" t="s">
        <v>43</v>
      </c>
      <c r="G39" s="5" t="s">
        <v>44</v>
      </c>
      <c r="H39" s="2">
        <v>1</v>
      </c>
      <c r="I39" s="2">
        <v>160</v>
      </c>
      <c r="J39" s="3"/>
      <c r="K39" s="2">
        <v>30</v>
      </c>
      <c r="L39" s="11">
        <v>326</v>
      </c>
      <c r="M39" s="11"/>
    </row>
    <row r="40" spans="1:13" s="1" customFormat="1" ht="165.95" customHeight="1" x14ac:dyDescent="0.2">
      <c r="A40" s="2">
        <v>38</v>
      </c>
      <c r="B40" s="8" t="s">
        <v>10</v>
      </c>
      <c r="C40" s="8"/>
      <c r="D40" s="7" t="str">
        <f>HYPERLINK("http://7flowers-decor.ru/upload/1c_catalog/import_files/4606500282685.jpg")</f>
        <v>http://7flowers-decor.ru/upload/1c_catalog/import_files/4606500282685.jpg</v>
      </c>
      <c r="E40" s="2">
        <v>4606500282685</v>
      </c>
      <c r="F40" s="4" t="s">
        <v>43</v>
      </c>
      <c r="G40" s="5" t="s">
        <v>45</v>
      </c>
      <c r="H40" s="2">
        <v>1</v>
      </c>
      <c r="I40" s="2">
        <v>160</v>
      </c>
      <c r="J40" s="3"/>
      <c r="K40" s="2">
        <v>18</v>
      </c>
      <c r="L40" s="11">
        <v>326</v>
      </c>
      <c r="M40" s="11"/>
    </row>
    <row r="41" spans="1:13" s="1" customFormat="1" ht="165.95" customHeight="1" x14ac:dyDescent="0.2">
      <c r="A41" s="2">
        <v>39</v>
      </c>
      <c r="B41" s="8" t="s">
        <v>10</v>
      </c>
      <c r="C41" s="8"/>
      <c r="D41" s="7" t="str">
        <f>HYPERLINK("http://7flowers-decor.ru/upload/1c_catalog/import_files/4606500282692.jpg")</f>
        <v>http://7flowers-decor.ru/upload/1c_catalog/import_files/4606500282692.jpg</v>
      </c>
      <c r="E41" s="2">
        <v>4606500282692</v>
      </c>
      <c r="F41" s="4" t="s">
        <v>43</v>
      </c>
      <c r="G41" s="5" t="s">
        <v>46</v>
      </c>
      <c r="H41" s="2">
        <v>1</v>
      </c>
      <c r="I41" s="2">
        <v>160</v>
      </c>
      <c r="J41" s="3"/>
      <c r="K41" s="2">
        <v>13</v>
      </c>
      <c r="L41" s="11">
        <v>326</v>
      </c>
      <c r="M41" s="11"/>
    </row>
    <row r="42" spans="1:13" s="1" customFormat="1" ht="165.95" customHeight="1" x14ac:dyDescent="0.2">
      <c r="A42" s="2">
        <v>40</v>
      </c>
      <c r="B42" s="8" t="s">
        <v>10</v>
      </c>
      <c r="C42" s="8"/>
      <c r="D42" s="7" t="str">
        <f>HYPERLINK("http://7flowers-decor.ru/upload/1c_catalog/import_files/4606500282630.jpg")</f>
        <v>http://7flowers-decor.ru/upload/1c_catalog/import_files/4606500282630.jpg</v>
      </c>
      <c r="E42" s="2">
        <v>4606500282630</v>
      </c>
      <c r="F42" s="4" t="s">
        <v>43</v>
      </c>
      <c r="G42" s="5" t="s">
        <v>47</v>
      </c>
      <c r="H42" s="2">
        <v>1</v>
      </c>
      <c r="I42" s="2">
        <v>160</v>
      </c>
      <c r="J42" s="3"/>
      <c r="K42" s="2">
        <v>37</v>
      </c>
      <c r="L42" s="11">
        <v>326</v>
      </c>
      <c r="M42" s="11"/>
    </row>
    <row r="43" spans="1:13" s="1" customFormat="1" ht="165.95" customHeight="1" x14ac:dyDescent="0.2">
      <c r="A43" s="2">
        <v>41</v>
      </c>
      <c r="B43" s="8" t="s">
        <v>10</v>
      </c>
      <c r="C43" s="8"/>
      <c r="D43" s="7" t="str">
        <f>HYPERLINK("http://7flowers-decor.ru/upload/1c_catalog/import_files/4606500157259.jpg")</f>
        <v>http://7flowers-decor.ru/upload/1c_catalog/import_files/4606500157259.jpg</v>
      </c>
      <c r="E43" s="2">
        <v>4606500157259</v>
      </c>
      <c r="F43" s="4" t="s">
        <v>48</v>
      </c>
      <c r="G43" s="5" t="s">
        <v>28</v>
      </c>
      <c r="H43" s="2">
        <v>1</v>
      </c>
      <c r="I43" s="2">
        <v>240</v>
      </c>
      <c r="J43" s="3"/>
      <c r="K43" s="2">
        <v>9</v>
      </c>
      <c r="L43" s="11">
        <v>174</v>
      </c>
      <c r="M43" s="11"/>
    </row>
    <row r="44" spans="1:13" s="1" customFormat="1" ht="165.95" customHeight="1" x14ac:dyDescent="0.2">
      <c r="A44" s="2">
        <v>42</v>
      </c>
      <c r="B44" s="8" t="s">
        <v>10</v>
      </c>
      <c r="C44" s="8"/>
      <c r="D44" s="7" t="str">
        <f>HYPERLINK("http://7flowers-decor.ru/upload/1c_catalog/import_files/4606500156313.jpg")</f>
        <v>http://7flowers-decor.ru/upload/1c_catalog/import_files/4606500156313.jpg</v>
      </c>
      <c r="E44" s="2">
        <v>4606500156313</v>
      </c>
      <c r="F44" s="4" t="s">
        <v>49</v>
      </c>
      <c r="G44" s="5" t="s">
        <v>50</v>
      </c>
      <c r="H44" s="2">
        <v>1</v>
      </c>
      <c r="I44" s="2">
        <v>240</v>
      </c>
      <c r="J44" s="3"/>
      <c r="K44" s="2">
        <v>67</v>
      </c>
      <c r="L44" s="11">
        <v>232</v>
      </c>
      <c r="M44" s="11"/>
    </row>
    <row r="45" spans="1:13" s="1" customFormat="1" ht="165.95" customHeight="1" x14ac:dyDescent="0.2">
      <c r="A45" s="2">
        <v>43</v>
      </c>
      <c r="B45" s="8" t="s">
        <v>10</v>
      </c>
      <c r="C45" s="8"/>
      <c r="D45" s="7" t="str">
        <f>HYPERLINK("http://7flowers-decor.ru/upload/1c_catalog/import_files/4606500128006.jpg")</f>
        <v>http://7flowers-decor.ru/upload/1c_catalog/import_files/4606500128006.jpg</v>
      </c>
      <c r="E45" s="2">
        <v>4606500128006</v>
      </c>
      <c r="F45" s="4" t="s">
        <v>51</v>
      </c>
      <c r="G45" s="5" t="s">
        <v>52</v>
      </c>
      <c r="H45" s="2">
        <v>1</v>
      </c>
      <c r="I45" s="2">
        <v>500</v>
      </c>
      <c r="J45" s="2">
        <v>178</v>
      </c>
      <c r="K45" s="2">
        <v>45</v>
      </c>
      <c r="L45" s="11">
        <v>62</v>
      </c>
      <c r="M45" s="11"/>
    </row>
    <row r="46" spans="1:13" s="1" customFormat="1" ht="165.95" customHeight="1" x14ac:dyDescent="0.2">
      <c r="A46" s="2">
        <v>44</v>
      </c>
      <c r="B46" s="8" t="s">
        <v>10</v>
      </c>
      <c r="C46" s="8"/>
      <c r="D46" s="7" t="str">
        <f>HYPERLINK("http://7flowers-decor.ru/upload/1c_catalog/import_files/4606500128020.jpg")</f>
        <v>http://7flowers-decor.ru/upload/1c_catalog/import_files/4606500128020.jpg</v>
      </c>
      <c r="E46" s="2">
        <v>4606500128020</v>
      </c>
      <c r="F46" s="4" t="s">
        <v>51</v>
      </c>
      <c r="G46" s="5" t="s">
        <v>20</v>
      </c>
      <c r="H46" s="2">
        <v>1</v>
      </c>
      <c r="I46" s="2">
        <v>500</v>
      </c>
      <c r="J46" s="3"/>
      <c r="K46" s="2">
        <v>146</v>
      </c>
      <c r="L46" s="11">
        <v>62</v>
      </c>
      <c r="M46" s="11"/>
    </row>
    <row r="47" spans="1:13" s="1" customFormat="1" ht="165.95" customHeight="1" x14ac:dyDescent="0.2">
      <c r="A47" s="2">
        <v>45</v>
      </c>
      <c r="B47" s="8" t="s">
        <v>10</v>
      </c>
      <c r="C47" s="8"/>
      <c r="D47" s="7" t="str">
        <f>HYPERLINK("http://7flowers-decor.ru/upload/1c_catalog/import_files/4606500128129.jpg")</f>
        <v>http://7flowers-decor.ru/upload/1c_catalog/import_files/4606500128129.jpg</v>
      </c>
      <c r="E47" s="2">
        <v>4606500128129</v>
      </c>
      <c r="F47" s="4" t="s">
        <v>51</v>
      </c>
      <c r="G47" s="5" t="s">
        <v>50</v>
      </c>
      <c r="H47" s="2">
        <v>1</v>
      </c>
      <c r="I47" s="2">
        <v>500</v>
      </c>
      <c r="J47" s="3"/>
      <c r="K47" s="2">
        <v>214</v>
      </c>
      <c r="L47" s="11">
        <v>62</v>
      </c>
      <c r="M47" s="11"/>
    </row>
    <row r="48" spans="1:13" s="1" customFormat="1" ht="165.95" customHeight="1" x14ac:dyDescent="0.2">
      <c r="A48" s="2">
        <v>46</v>
      </c>
      <c r="B48" s="8" t="s">
        <v>10</v>
      </c>
      <c r="C48" s="8"/>
      <c r="D48" s="7" t="str">
        <f>HYPERLINK("http://7flowers-decor.ru/upload/1c_catalog/import_files/4606500128099.jpg")</f>
        <v>http://7flowers-decor.ru/upload/1c_catalog/import_files/4606500128099.jpg</v>
      </c>
      <c r="E48" s="2">
        <v>4606500128099</v>
      </c>
      <c r="F48" s="4" t="s">
        <v>51</v>
      </c>
      <c r="G48" s="5" t="s">
        <v>12</v>
      </c>
      <c r="H48" s="2">
        <v>1</v>
      </c>
      <c r="I48" s="2">
        <v>500</v>
      </c>
      <c r="J48" s="3"/>
      <c r="K48" s="2">
        <v>62</v>
      </c>
      <c r="L48" s="11">
        <v>62</v>
      </c>
      <c r="M48" s="11"/>
    </row>
    <row r="49" spans="1:13" s="1" customFormat="1" ht="165.95" customHeight="1" x14ac:dyDescent="0.2">
      <c r="A49" s="2">
        <v>47</v>
      </c>
      <c r="B49" s="8" t="s">
        <v>10</v>
      </c>
      <c r="C49" s="8"/>
      <c r="D49" s="7" t="str">
        <f>HYPERLINK("http://7flowers-decor.ru/upload/1c_catalog/import_files/4606500128037.jpg")</f>
        <v>http://7flowers-decor.ru/upload/1c_catalog/import_files/4606500128037.jpg</v>
      </c>
      <c r="E49" s="2">
        <v>4606500128037</v>
      </c>
      <c r="F49" s="4" t="s">
        <v>51</v>
      </c>
      <c r="G49" s="5" t="s">
        <v>53</v>
      </c>
      <c r="H49" s="2">
        <v>1</v>
      </c>
      <c r="I49" s="2">
        <v>500</v>
      </c>
      <c r="J49" s="3"/>
      <c r="K49" s="2">
        <v>96</v>
      </c>
      <c r="L49" s="11">
        <v>62</v>
      </c>
      <c r="M49" s="11"/>
    </row>
    <row r="50" spans="1:13" s="1" customFormat="1" ht="165.95" customHeight="1" x14ac:dyDescent="0.2">
      <c r="A50" s="2">
        <v>48</v>
      </c>
      <c r="B50" s="8" t="s">
        <v>10</v>
      </c>
      <c r="C50" s="8"/>
      <c r="D50" s="7" t="str">
        <f>HYPERLINK("http://7flowers-decor.ru/upload/1c_catalog/import_files/4606500128235.jpg")</f>
        <v>http://7flowers-decor.ru/upload/1c_catalog/import_files/4606500128235.jpg</v>
      </c>
      <c r="E50" s="2">
        <v>4606500128235</v>
      </c>
      <c r="F50" s="4" t="s">
        <v>54</v>
      </c>
      <c r="G50" s="5" t="s">
        <v>14</v>
      </c>
      <c r="H50" s="2">
        <v>1</v>
      </c>
      <c r="I50" s="2">
        <v>350</v>
      </c>
      <c r="J50" s="2">
        <v>34</v>
      </c>
      <c r="K50" s="2">
        <v>247</v>
      </c>
      <c r="L50" s="11">
        <v>90</v>
      </c>
      <c r="M50" s="11"/>
    </row>
    <row r="51" spans="1:13" s="1" customFormat="1" ht="165.95" customHeight="1" x14ac:dyDescent="0.2">
      <c r="A51" s="2">
        <v>49</v>
      </c>
      <c r="B51" s="8" t="s">
        <v>10</v>
      </c>
      <c r="C51" s="8"/>
      <c r="D51" s="7" t="str">
        <f>HYPERLINK("http://7flowers-decor.ru/upload/1c_catalog/import_files/4606500128433.jpg")</f>
        <v>http://7flowers-decor.ru/upload/1c_catalog/import_files/4606500128433.jpg</v>
      </c>
      <c r="E51" s="2">
        <v>4606500128433</v>
      </c>
      <c r="F51" s="4" t="s">
        <v>55</v>
      </c>
      <c r="G51" s="5" t="s">
        <v>52</v>
      </c>
      <c r="H51" s="2">
        <v>1</v>
      </c>
      <c r="I51" s="2">
        <v>250</v>
      </c>
      <c r="J51" s="3"/>
      <c r="K51" s="2">
        <v>32</v>
      </c>
      <c r="L51" s="11">
        <v>95</v>
      </c>
      <c r="M51" s="11"/>
    </row>
    <row r="52" spans="1:13" s="1" customFormat="1" ht="165.95" customHeight="1" x14ac:dyDescent="0.2">
      <c r="A52" s="2">
        <v>50</v>
      </c>
      <c r="B52" s="8" t="s">
        <v>10</v>
      </c>
      <c r="C52" s="8"/>
      <c r="D52" s="7" t="str">
        <f>HYPERLINK("http://7flowers-decor.ru/upload/1c_catalog/import_files/4606500128464.jpg")</f>
        <v>http://7flowers-decor.ru/upload/1c_catalog/import_files/4606500128464.jpg</v>
      </c>
      <c r="E52" s="2">
        <v>4606500128464</v>
      </c>
      <c r="F52" s="4" t="s">
        <v>55</v>
      </c>
      <c r="G52" s="5" t="s">
        <v>53</v>
      </c>
      <c r="H52" s="2">
        <v>1</v>
      </c>
      <c r="I52" s="2">
        <v>250</v>
      </c>
      <c r="J52" s="3"/>
      <c r="K52" s="2">
        <v>12</v>
      </c>
      <c r="L52" s="11">
        <v>95</v>
      </c>
      <c r="M52" s="11"/>
    </row>
    <row r="53" spans="1:13" s="1" customFormat="1" ht="165.95" customHeight="1" x14ac:dyDescent="0.2">
      <c r="A53" s="2">
        <v>51</v>
      </c>
      <c r="B53" s="8" t="s">
        <v>10</v>
      </c>
      <c r="C53" s="8"/>
      <c r="D53" s="7" t="str">
        <f>HYPERLINK("http://7flowers-decor.ru/upload/1c_catalog/import_files/4606500127870.jpg")</f>
        <v>http://7flowers-decor.ru/upload/1c_catalog/import_files/4606500127870.jpg</v>
      </c>
      <c r="E53" s="2">
        <v>4606500127870</v>
      </c>
      <c r="F53" s="4" t="s">
        <v>56</v>
      </c>
      <c r="G53" s="5" t="s">
        <v>12</v>
      </c>
      <c r="H53" s="2">
        <v>1</v>
      </c>
      <c r="I53" s="2">
        <v>750</v>
      </c>
      <c r="J53" s="3"/>
      <c r="K53" s="2">
        <v>81</v>
      </c>
      <c r="L53" s="11">
        <v>58</v>
      </c>
      <c r="M53" s="11"/>
    </row>
    <row r="54" spans="1:13" s="1" customFormat="1" ht="165.95" customHeight="1" x14ac:dyDescent="0.2">
      <c r="A54" s="2">
        <v>52</v>
      </c>
      <c r="B54" s="8" t="s">
        <v>10</v>
      </c>
      <c r="C54" s="8"/>
      <c r="D54" s="7" t="str">
        <f>HYPERLINK("http://7flowers-decor.ru/upload/1c_catalog/import_files/4606500127818.jpg")</f>
        <v>http://7flowers-decor.ru/upload/1c_catalog/import_files/4606500127818.jpg</v>
      </c>
      <c r="E54" s="2">
        <v>4606500127818</v>
      </c>
      <c r="F54" s="4" t="s">
        <v>56</v>
      </c>
      <c r="G54" s="5" t="s">
        <v>53</v>
      </c>
      <c r="H54" s="2">
        <v>1</v>
      </c>
      <c r="I54" s="2">
        <v>750</v>
      </c>
      <c r="J54" s="3"/>
      <c r="K54" s="2">
        <v>18</v>
      </c>
      <c r="L54" s="11">
        <v>58</v>
      </c>
      <c r="M54" s="11"/>
    </row>
    <row r="55" spans="1:13" s="1" customFormat="1" ht="165.95" customHeight="1" x14ac:dyDescent="0.2">
      <c r="A55" s="2">
        <v>53</v>
      </c>
      <c r="B55" s="8" t="s">
        <v>10</v>
      </c>
      <c r="C55" s="8"/>
      <c r="D55" s="7" t="str">
        <f>HYPERLINK("http://7flowers-decor.ru/upload/1c_catalog/import_files/4606500127894.jpg")</f>
        <v>http://7flowers-decor.ru/upload/1c_catalog/import_files/4606500127894.jpg</v>
      </c>
      <c r="E55" s="2">
        <v>4606500127894</v>
      </c>
      <c r="F55" s="4" t="s">
        <v>56</v>
      </c>
      <c r="G55" s="5" t="s">
        <v>57</v>
      </c>
      <c r="H55" s="2">
        <v>1</v>
      </c>
      <c r="I55" s="2">
        <v>750</v>
      </c>
      <c r="J55" s="3"/>
      <c r="K55" s="2">
        <v>98</v>
      </c>
      <c r="L55" s="11">
        <v>58</v>
      </c>
      <c r="M55" s="11"/>
    </row>
    <row r="56" spans="1:13" s="1" customFormat="1" ht="165.95" customHeight="1" x14ac:dyDescent="0.2">
      <c r="A56" s="2">
        <v>54</v>
      </c>
      <c r="B56" s="8" t="s">
        <v>10</v>
      </c>
      <c r="C56" s="8"/>
      <c r="D56" s="7" t="str">
        <f>HYPERLINK("http://7flowers-decor.ru/upload/1c_catalog/import_files/4606500451234.jpg")</f>
        <v>http://7flowers-decor.ru/upload/1c_catalog/import_files/4606500451234.jpg</v>
      </c>
      <c r="E56" s="2">
        <v>4606500451234</v>
      </c>
      <c r="F56" s="4" t="s">
        <v>58</v>
      </c>
      <c r="G56" s="5" t="s">
        <v>22</v>
      </c>
      <c r="H56" s="2">
        <v>1</v>
      </c>
      <c r="I56" s="2">
        <v>240</v>
      </c>
      <c r="J56" s="2">
        <v>35</v>
      </c>
      <c r="K56" s="2">
        <v>190</v>
      </c>
      <c r="L56" s="11">
        <v>149</v>
      </c>
      <c r="M56" s="11"/>
    </row>
    <row r="57" spans="1:13" s="1" customFormat="1" ht="165.95" customHeight="1" x14ac:dyDescent="0.2">
      <c r="A57" s="2">
        <v>55</v>
      </c>
      <c r="B57" s="8" t="s">
        <v>10</v>
      </c>
      <c r="C57" s="8"/>
      <c r="D57" s="7" t="str">
        <f>HYPERLINK("http://7flowers-decor.ru/upload/1c_catalog/import_files/4606500451227.jpg")</f>
        <v>http://7flowers-decor.ru/upload/1c_catalog/import_files/4606500451227.jpg</v>
      </c>
      <c r="E57" s="2">
        <v>4606500451227</v>
      </c>
      <c r="F57" s="4" t="s">
        <v>58</v>
      </c>
      <c r="G57" s="5" t="s">
        <v>59</v>
      </c>
      <c r="H57" s="2">
        <v>1</v>
      </c>
      <c r="I57" s="2">
        <v>240</v>
      </c>
      <c r="J57" s="2">
        <v>148</v>
      </c>
      <c r="K57" s="2">
        <v>65</v>
      </c>
      <c r="L57" s="11">
        <v>149</v>
      </c>
      <c r="M57" s="11"/>
    </row>
    <row r="58" spans="1:13" s="1" customFormat="1" ht="165.95" customHeight="1" x14ac:dyDescent="0.2">
      <c r="A58" s="2">
        <v>56</v>
      </c>
      <c r="B58" s="8" t="s">
        <v>10</v>
      </c>
      <c r="C58" s="8"/>
      <c r="D58" s="7" t="str">
        <f>HYPERLINK("http://7flowers-decor.ru/upload/1c_catalog/import_files/4606500451203.jpg")</f>
        <v>http://7flowers-decor.ru/upload/1c_catalog/import_files/4606500451203.jpg</v>
      </c>
      <c r="E58" s="2">
        <v>4606500451203</v>
      </c>
      <c r="F58" s="4" t="s">
        <v>58</v>
      </c>
      <c r="G58" s="5" t="s">
        <v>20</v>
      </c>
      <c r="H58" s="2">
        <v>1</v>
      </c>
      <c r="I58" s="2">
        <v>240</v>
      </c>
      <c r="J58" s="2">
        <v>151</v>
      </c>
      <c r="K58" s="2">
        <v>69</v>
      </c>
      <c r="L58" s="11">
        <v>149</v>
      </c>
      <c r="M58" s="11"/>
    </row>
    <row r="59" spans="1:13" s="1" customFormat="1" ht="165.95" customHeight="1" x14ac:dyDescent="0.2">
      <c r="A59" s="2">
        <v>57</v>
      </c>
      <c r="B59" s="8" t="s">
        <v>10</v>
      </c>
      <c r="C59" s="8"/>
      <c r="D59" s="7" t="str">
        <f>HYPERLINK("http://7flowers-decor.ru/upload/1c_catalog/import_files/4606500451210.jpg")</f>
        <v>http://7flowers-decor.ru/upload/1c_catalog/import_files/4606500451210.jpg</v>
      </c>
      <c r="E59" s="2">
        <v>4606500451210</v>
      </c>
      <c r="F59" s="4" t="s">
        <v>58</v>
      </c>
      <c r="G59" s="5" t="s">
        <v>19</v>
      </c>
      <c r="H59" s="2">
        <v>1</v>
      </c>
      <c r="I59" s="2">
        <v>240</v>
      </c>
      <c r="J59" s="2">
        <v>150</v>
      </c>
      <c r="K59" s="2">
        <v>70</v>
      </c>
      <c r="L59" s="11">
        <v>149</v>
      </c>
      <c r="M59" s="11"/>
    </row>
    <row r="60" spans="1:13" s="1" customFormat="1" ht="165.95" customHeight="1" x14ac:dyDescent="0.2">
      <c r="A60" s="2">
        <v>58</v>
      </c>
      <c r="B60" s="8" t="s">
        <v>10</v>
      </c>
      <c r="C60" s="8"/>
      <c r="D60" s="7" t="str">
        <f>HYPERLINK("http://7flowers-decor.ru/upload/1c_catalog/import_files/4606500129713.jpg")</f>
        <v>http://7flowers-decor.ru/upload/1c_catalog/import_files/4606500129713.jpg</v>
      </c>
      <c r="E60" s="2">
        <v>4606500129713</v>
      </c>
      <c r="F60" s="4" t="s">
        <v>60</v>
      </c>
      <c r="G60" s="5" t="s">
        <v>61</v>
      </c>
      <c r="H60" s="2">
        <v>1</v>
      </c>
      <c r="I60" s="2">
        <v>500</v>
      </c>
      <c r="J60" s="2">
        <v>7</v>
      </c>
      <c r="K60" s="2">
        <v>24</v>
      </c>
      <c r="L60" s="11">
        <v>232</v>
      </c>
      <c r="M60" s="11"/>
    </row>
    <row r="61" spans="1:13" s="1" customFormat="1" ht="165.95" customHeight="1" x14ac:dyDescent="0.2">
      <c r="A61" s="2">
        <v>59</v>
      </c>
      <c r="B61" s="8" t="s">
        <v>10</v>
      </c>
      <c r="C61" s="8"/>
      <c r="D61" s="7" t="str">
        <f>HYPERLINK("http://7flowers-decor.ru/upload/1c_catalog/import_files/4606500129768.jpg")</f>
        <v>http://7flowers-decor.ru/upload/1c_catalog/import_files/4606500129768.jpg</v>
      </c>
      <c r="E61" s="2">
        <v>4606500129768</v>
      </c>
      <c r="F61" s="4" t="s">
        <v>60</v>
      </c>
      <c r="G61" s="5" t="s">
        <v>40</v>
      </c>
      <c r="H61" s="2">
        <v>1</v>
      </c>
      <c r="I61" s="2">
        <v>500</v>
      </c>
      <c r="J61" s="2">
        <v>30</v>
      </c>
      <c r="K61" s="2">
        <v>24</v>
      </c>
      <c r="L61" s="11">
        <v>232</v>
      </c>
      <c r="M61" s="11"/>
    </row>
    <row r="62" spans="1:13" s="1" customFormat="1" ht="165.95" customHeight="1" x14ac:dyDescent="0.2">
      <c r="A62" s="2">
        <v>60</v>
      </c>
      <c r="B62" s="8" t="s">
        <v>10</v>
      </c>
      <c r="C62" s="8"/>
      <c r="D62" s="7" t="str">
        <f>HYPERLINK("http://7flowers-decor.ru/upload/1c_catalog/import_files/4606500129690.jpg")</f>
        <v>http://7flowers-decor.ru/upload/1c_catalog/import_files/4606500129690.jpg</v>
      </c>
      <c r="E62" s="2">
        <v>4606500129690</v>
      </c>
      <c r="F62" s="4" t="s">
        <v>60</v>
      </c>
      <c r="G62" s="5" t="s">
        <v>20</v>
      </c>
      <c r="H62" s="2">
        <v>1</v>
      </c>
      <c r="I62" s="2">
        <v>500</v>
      </c>
      <c r="J62" s="2">
        <v>1</v>
      </c>
      <c r="K62" s="2">
        <v>19</v>
      </c>
      <c r="L62" s="11">
        <v>232</v>
      </c>
      <c r="M62" s="11"/>
    </row>
    <row r="63" spans="1:13" s="1" customFormat="1" ht="165.95" customHeight="1" x14ac:dyDescent="0.2">
      <c r="A63" s="2">
        <v>61</v>
      </c>
      <c r="B63" s="8" t="s">
        <v>10</v>
      </c>
      <c r="C63" s="8"/>
      <c r="D63" s="7" t="str">
        <f>HYPERLINK("http://7flowers-decor.ru/upload/1c_catalog/import_files/4606500129812.jpg")</f>
        <v>http://7flowers-decor.ru/upload/1c_catalog/import_files/4606500129812.jpg</v>
      </c>
      <c r="E63" s="2">
        <v>4606500129812</v>
      </c>
      <c r="F63" s="4" t="s">
        <v>60</v>
      </c>
      <c r="G63" s="5" t="s">
        <v>13</v>
      </c>
      <c r="H63" s="2">
        <v>1</v>
      </c>
      <c r="I63" s="2">
        <v>500</v>
      </c>
      <c r="J63" s="2">
        <v>8</v>
      </c>
      <c r="K63" s="2">
        <v>23</v>
      </c>
      <c r="L63" s="11">
        <v>232</v>
      </c>
      <c r="M63" s="11"/>
    </row>
    <row r="64" spans="1:13" s="1" customFormat="1" ht="165.95" customHeight="1" x14ac:dyDescent="0.2">
      <c r="A64" s="2">
        <v>62</v>
      </c>
      <c r="B64" s="8" t="s">
        <v>10</v>
      </c>
      <c r="C64" s="8"/>
      <c r="D64" s="7" t="str">
        <f>HYPERLINK("http://7flowers-decor.ru/upload/1c_catalog/import_files/4606500129669.jpg")</f>
        <v>http://7flowers-decor.ru/upload/1c_catalog/import_files/4606500129669.jpg</v>
      </c>
      <c r="E64" s="2">
        <v>4606500129669</v>
      </c>
      <c r="F64" s="4" t="s">
        <v>60</v>
      </c>
      <c r="G64" s="5" t="s">
        <v>33</v>
      </c>
      <c r="H64" s="2">
        <v>1</v>
      </c>
      <c r="I64" s="2">
        <v>500</v>
      </c>
      <c r="J64" s="2">
        <v>110</v>
      </c>
      <c r="K64" s="2">
        <v>18</v>
      </c>
      <c r="L64" s="11">
        <v>232</v>
      </c>
      <c r="M64" s="11"/>
    </row>
    <row r="65" spans="1:13" s="1" customFormat="1" ht="165.95" customHeight="1" x14ac:dyDescent="0.2">
      <c r="A65" s="2">
        <v>63</v>
      </c>
      <c r="B65" s="8" t="s">
        <v>10</v>
      </c>
      <c r="C65" s="8"/>
      <c r="D65" s="7" t="str">
        <f>HYPERLINK("http://7flowers-decor.ru/upload/1c_catalog/import_files/4606500129867.jpg")</f>
        <v>http://7flowers-decor.ru/upload/1c_catalog/import_files/4606500129867.jpg</v>
      </c>
      <c r="E65" s="2">
        <v>4606500129867</v>
      </c>
      <c r="F65" s="4" t="s">
        <v>62</v>
      </c>
      <c r="G65" s="5" t="s">
        <v>14</v>
      </c>
      <c r="H65" s="2">
        <v>1</v>
      </c>
      <c r="I65" s="2">
        <v>60</v>
      </c>
      <c r="J65" s="2">
        <v>76</v>
      </c>
      <c r="K65" s="2">
        <v>12</v>
      </c>
      <c r="L65" s="11">
        <v>167</v>
      </c>
      <c r="M65" s="11"/>
    </row>
    <row r="66" spans="1:13" s="1" customFormat="1" ht="165.95" customHeight="1" x14ac:dyDescent="0.2">
      <c r="A66" s="2">
        <v>64</v>
      </c>
      <c r="B66" s="8" t="s">
        <v>10</v>
      </c>
      <c r="C66" s="8"/>
      <c r="D66" s="7" t="str">
        <f>HYPERLINK("http://7flowers-decor.ru/upload/1c_catalog/import_files/4606500129898.jpg")</f>
        <v>http://7flowers-decor.ru/upload/1c_catalog/import_files/4606500129898.jpg</v>
      </c>
      <c r="E66" s="2">
        <v>4606500129898</v>
      </c>
      <c r="F66" s="4" t="s">
        <v>62</v>
      </c>
      <c r="G66" s="5" t="s">
        <v>61</v>
      </c>
      <c r="H66" s="2">
        <v>1</v>
      </c>
      <c r="I66" s="2">
        <v>300</v>
      </c>
      <c r="J66" s="2">
        <v>39</v>
      </c>
      <c r="K66" s="2">
        <v>4</v>
      </c>
      <c r="L66" s="11">
        <v>167</v>
      </c>
      <c r="M66" s="11"/>
    </row>
    <row r="67" spans="1:13" s="1" customFormat="1" ht="165.95" customHeight="1" x14ac:dyDescent="0.2">
      <c r="A67" s="2">
        <v>65</v>
      </c>
      <c r="B67" s="8" t="s">
        <v>10</v>
      </c>
      <c r="C67" s="8"/>
      <c r="D67" s="7" t="str">
        <f>HYPERLINK("http://7flowers-decor.ru/upload/1c_catalog/import_files/4606500129904.jpg")</f>
        <v>http://7flowers-decor.ru/upload/1c_catalog/import_files/4606500129904.jpg</v>
      </c>
      <c r="E67" s="2">
        <v>4606500129904</v>
      </c>
      <c r="F67" s="4" t="s">
        <v>62</v>
      </c>
      <c r="G67" s="5" t="s">
        <v>17</v>
      </c>
      <c r="H67" s="2">
        <v>1</v>
      </c>
      <c r="I67" s="2">
        <v>300</v>
      </c>
      <c r="J67" s="3"/>
      <c r="K67" s="2">
        <v>25</v>
      </c>
      <c r="L67" s="11">
        <v>167</v>
      </c>
      <c r="M67" s="11"/>
    </row>
    <row r="68" spans="1:13" s="1" customFormat="1" ht="165.95" customHeight="1" x14ac:dyDescent="0.2">
      <c r="A68" s="2">
        <v>66</v>
      </c>
      <c r="B68" s="8" t="s">
        <v>10</v>
      </c>
      <c r="C68" s="8"/>
      <c r="D68" s="7" t="str">
        <f>HYPERLINK("http://7flowers-decor.ru/upload/1c_catalog/import_files/4606500129881.jpg")</f>
        <v>http://7flowers-decor.ru/upload/1c_catalog/import_files/4606500129881.jpg</v>
      </c>
      <c r="E68" s="2">
        <v>4606500129881</v>
      </c>
      <c r="F68" s="4" t="s">
        <v>62</v>
      </c>
      <c r="G68" s="5" t="s">
        <v>53</v>
      </c>
      <c r="H68" s="2">
        <v>1</v>
      </c>
      <c r="I68" s="2">
        <v>300</v>
      </c>
      <c r="J68" s="2">
        <v>20</v>
      </c>
      <c r="K68" s="2">
        <v>22</v>
      </c>
      <c r="L68" s="11">
        <v>167</v>
      </c>
      <c r="M68" s="11"/>
    </row>
    <row r="69" spans="1:13" s="1" customFormat="1" ht="165.95" customHeight="1" x14ac:dyDescent="0.2">
      <c r="A69" s="2">
        <v>67</v>
      </c>
      <c r="B69" s="8" t="s">
        <v>10</v>
      </c>
      <c r="C69" s="8"/>
      <c r="D69" s="7" t="str">
        <f>HYPERLINK("http://7flowers-decor.ru/upload/1c_catalog/import_files/4606500129911.jpg")</f>
        <v>http://7flowers-decor.ru/upload/1c_catalog/import_files/4606500129911.jpg</v>
      </c>
      <c r="E69" s="2">
        <v>4606500129911</v>
      </c>
      <c r="F69" s="4" t="s">
        <v>62</v>
      </c>
      <c r="G69" s="5" t="s">
        <v>12</v>
      </c>
      <c r="H69" s="2">
        <v>1</v>
      </c>
      <c r="I69" s="2">
        <v>300</v>
      </c>
      <c r="J69" s="2">
        <v>2</v>
      </c>
      <c r="K69" s="2">
        <v>25</v>
      </c>
      <c r="L69" s="11">
        <v>167</v>
      </c>
      <c r="M69" s="11"/>
    </row>
    <row r="70" spans="1:13" s="1" customFormat="1" ht="165.95" customHeight="1" x14ac:dyDescent="0.2">
      <c r="A70" s="2">
        <v>68</v>
      </c>
      <c r="B70" s="8" t="s">
        <v>10</v>
      </c>
      <c r="C70" s="8"/>
      <c r="D70" s="7" t="str">
        <f>HYPERLINK("http://7flowers-decor.ru/upload/1c_catalog/import_files/4606500129942.jpg")</f>
        <v>http://7flowers-decor.ru/upload/1c_catalog/import_files/4606500129942.jpg</v>
      </c>
      <c r="E70" s="2">
        <v>4606500129942</v>
      </c>
      <c r="F70" s="4" t="s">
        <v>62</v>
      </c>
      <c r="G70" s="5" t="s">
        <v>40</v>
      </c>
      <c r="H70" s="2">
        <v>1</v>
      </c>
      <c r="I70" s="2">
        <v>300</v>
      </c>
      <c r="J70" s="2">
        <v>156</v>
      </c>
      <c r="K70" s="2">
        <v>23</v>
      </c>
      <c r="L70" s="11">
        <v>167</v>
      </c>
      <c r="M70" s="11"/>
    </row>
    <row r="71" spans="1:13" s="1" customFormat="1" ht="165.95" customHeight="1" x14ac:dyDescent="0.2">
      <c r="A71" s="2">
        <v>69</v>
      </c>
      <c r="B71" s="8" t="s">
        <v>10</v>
      </c>
      <c r="C71" s="8"/>
      <c r="D71" s="7" t="str">
        <f>HYPERLINK("http://7flowers-decor.ru/upload/1c_catalog/import_files/4606500130016.jpg")</f>
        <v>http://7flowers-decor.ru/upload/1c_catalog/import_files/4606500130016.jpg</v>
      </c>
      <c r="E71" s="2">
        <v>4606500130016</v>
      </c>
      <c r="F71" s="4" t="s">
        <v>62</v>
      </c>
      <c r="G71" s="5" t="s">
        <v>63</v>
      </c>
      <c r="H71" s="2">
        <v>1</v>
      </c>
      <c r="I71" s="2">
        <v>300</v>
      </c>
      <c r="J71" s="3"/>
      <c r="K71" s="2">
        <v>24</v>
      </c>
      <c r="L71" s="11">
        <v>167</v>
      </c>
      <c r="M71" s="11"/>
    </row>
    <row r="72" spans="1:13" s="1" customFormat="1" ht="165.95" customHeight="1" x14ac:dyDescent="0.2">
      <c r="A72" s="2">
        <v>70</v>
      </c>
      <c r="B72" s="8" t="s">
        <v>10</v>
      </c>
      <c r="C72" s="8"/>
      <c r="D72" s="7" t="str">
        <f>HYPERLINK("http://7flowers-decor.ru/upload/1c_catalog/import_files/4606500129843.jpg")</f>
        <v>http://7flowers-decor.ru/upload/1c_catalog/import_files/4606500129843.jpg</v>
      </c>
      <c r="E72" s="2">
        <v>4606500129843</v>
      </c>
      <c r="F72" s="4" t="s">
        <v>62</v>
      </c>
      <c r="G72" s="5" t="s">
        <v>33</v>
      </c>
      <c r="H72" s="2">
        <v>1</v>
      </c>
      <c r="I72" s="2">
        <v>300</v>
      </c>
      <c r="J72" s="2">
        <v>155</v>
      </c>
      <c r="K72" s="2">
        <v>25</v>
      </c>
      <c r="L72" s="11">
        <v>167</v>
      </c>
      <c r="M72" s="11"/>
    </row>
    <row r="73" spans="1:13" s="1" customFormat="1" ht="165.95" customHeight="1" x14ac:dyDescent="0.2">
      <c r="A73" s="2">
        <v>71</v>
      </c>
      <c r="B73" s="8" t="s">
        <v>10</v>
      </c>
      <c r="C73" s="8"/>
      <c r="D73" s="7" t="str">
        <f>HYPERLINK("http://7flowers-decor.ru/upload/1c_catalog/import_files/4606500129935.jpg")</f>
        <v>http://7flowers-decor.ru/upload/1c_catalog/import_files/4606500129935.jpg</v>
      </c>
      <c r="E73" s="2">
        <v>4606500129935</v>
      </c>
      <c r="F73" s="4" t="s">
        <v>62</v>
      </c>
      <c r="G73" s="5" t="s">
        <v>57</v>
      </c>
      <c r="H73" s="2">
        <v>1</v>
      </c>
      <c r="I73" s="2">
        <v>300</v>
      </c>
      <c r="J73" s="2">
        <v>62</v>
      </c>
      <c r="K73" s="2">
        <v>23</v>
      </c>
      <c r="L73" s="11">
        <v>167</v>
      </c>
      <c r="M73" s="11"/>
    </row>
    <row r="74" spans="1:13" s="1" customFormat="1" ht="165.95" customHeight="1" x14ac:dyDescent="0.2">
      <c r="A74" s="2">
        <v>72</v>
      </c>
      <c r="B74" s="8" t="s">
        <v>10</v>
      </c>
      <c r="C74" s="8"/>
      <c r="D74" s="7" t="str">
        <f>HYPERLINK("http://7flowers-decor.ru/upload/1c_catalog/import_files/4606500130191.jpg")</f>
        <v>http://7flowers-decor.ru/upload/1c_catalog/import_files/4606500130191.jpg</v>
      </c>
      <c r="E74" s="2">
        <v>4606500130191</v>
      </c>
      <c r="F74" s="4" t="s">
        <v>64</v>
      </c>
      <c r="G74" s="5" t="s">
        <v>63</v>
      </c>
      <c r="H74" s="2">
        <v>1</v>
      </c>
      <c r="I74" s="2">
        <v>200</v>
      </c>
      <c r="J74" s="2">
        <v>26</v>
      </c>
      <c r="K74" s="2">
        <v>29</v>
      </c>
      <c r="L74" s="11">
        <v>310</v>
      </c>
      <c r="M74" s="11"/>
    </row>
    <row r="75" spans="1:13" s="1" customFormat="1" ht="165.95" customHeight="1" x14ac:dyDescent="0.2">
      <c r="A75" s="2">
        <v>73</v>
      </c>
      <c r="B75" s="8" t="s">
        <v>10</v>
      </c>
      <c r="C75" s="8"/>
      <c r="D75" s="7" t="str">
        <f>HYPERLINK("http://7flowers-decor.ru/upload/1c_catalog/import_files/4606500130108.jpg")</f>
        <v>http://7flowers-decor.ru/upload/1c_catalog/import_files/4606500130108.jpg</v>
      </c>
      <c r="E75" s="2">
        <v>4606500130108</v>
      </c>
      <c r="F75" s="4" t="s">
        <v>64</v>
      </c>
      <c r="G75" s="5" t="s">
        <v>22</v>
      </c>
      <c r="H75" s="2">
        <v>1</v>
      </c>
      <c r="I75" s="2">
        <v>200</v>
      </c>
      <c r="J75" s="3"/>
      <c r="K75" s="2">
        <v>23</v>
      </c>
      <c r="L75" s="11">
        <v>310</v>
      </c>
      <c r="M75" s="11"/>
    </row>
    <row r="76" spans="1:13" s="1" customFormat="1" ht="165.95" customHeight="1" x14ac:dyDescent="0.2">
      <c r="A76" s="2">
        <v>74</v>
      </c>
      <c r="B76" s="8" t="s">
        <v>10</v>
      </c>
      <c r="C76" s="8"/>
      <c r="D76" s="7" t="str">
        <f>HYPERLINK("http://7flowers-decor.ru/upload/1c_catalog/import_files/4606500130122.jpg")</f>
        <v>http://7flowers-decor.ru/upload/1c_catalog/import_files/4606500130122.jpg</v>
      </c>
      <c r="E76" s="2">
        <v>4606500130122</v>
      </c>
      <c r="F76" s="4" t="s">
        <v>64</v>
      </c>
      <c r="G76" s="5" t="s">
        <v>40</v>
      </c>
      <c r="H76" s="2">
        <v>1</v>
      </c>
      <c r="I76" s="2">
        <v>200</v>
      </c>
      <c r="J76" s="2">
        <v>96</v>
      </c>
      <c r="K76" s="2">
        <v>30</v>
      </c>
      <c r="L76" s="11">
        <v>310</v>
      </c>
      <c r="M76" s="11"/>
    </row>
    <row r="77" spans="1:13" s="1" customFormat="1" ht="165.95" customHeight="1" x14ac:dyDescent="0.2">
      <c r="A77" s="2">
        <v>75</v>
      </c>
      <c r="B77" s="8" t="s">
        <v>10</v>
      </c>
      <c r="C77" s="8"/>
      <c r="D77" s="7" t="str">
        <f>HYPERLINK("http://7flowers-decor.ru/upload/1c_catalog/import_files/4606500130153.jpg")</f>
        <v>http://7flowers-decor.ru/upload/1c_catalog/import_files/4606500130153.jpg</v>
      </c>
      <c r="E77" s="2">
        <v>4606500130153</v>
      </c>
      <c r="F77" s="4" t="s">
        <v>64</v>
      </c>
      <c r="G77" s="5" t="s">
        <v>37</v>
      </c>
      <c r="H77" s="2">
        <v>1</v>
      </c>
      <c r="I77" s="2">
        <v>200</v>
      </c>
      <c r="J77" s="2">
        <v>17</v>
      </c>
      <c r="K77" s="2">
        <v>14</v>
      </c>
      <c r="L77" s="11">
        <v>310</v>
      </c>
      <c r="M77" s="11"/>
    </row>
    <row r="78" spans="1:13" s="1" customFormat="1" ht="165.95" customHeight="1" x14ac:dyDescent="0.2">
      <c r="A78" s="2">
        <v>76</v>
      </c>
      <c r="B78" s="8" t="s">
        <v>10</v>
      </c>
      <c r="C78" s="8"/>
      <c r="D78" s="7" t="str">
        <f>HYPERLINK("http://7flowers-decor.ru/upload/1c_catalog/import_files/4606500130054.jpg")</f>
        <v>http://7flowers-decor.ru/upload/1c_catalog/import_files/4606500130054.jpg</v>
      </c>
      <c r="E78" s="2">
        <v>4606500130054</v>
      </c>
      <c r="F78" s="4" t="s">
        <v>64</v>
      </c>
      <c r="G78" s="5" t="s">
        <v>20</v>
      </c>
      <c r="H78" s="2">
        <v>1</v>
      </c>
      <c r="I78" s="2">
        <v>200</v>
      </c>
      <c r="J78" s="2">
        <v>5</v>
      </c>
      <c r="K78" s="2">
        <v>24</v>
      </c>
      <c r="L78" s="11">
        <v>310</v>
      </c>
      <c r="M78" s="11"/>
    </row>
    <row r="79" spans="1:13" s="1" customFormat="1" ht="165.95" customHeight="1" x14ac:dyDescent="0.2">
      <c r="A79" s="2">
        <v>77</v>
      </c>
      <c r="B79" s="8" t="s">
        <v>10</v>
      </c>
      <c r="C79" s="8"/>
      <c r="D79" s="7" t="str">
        <f>HYPERLINK("http://7flowers-decor.ru/upload/1c_catalog/import_files/4606500130047.jpg")</f>
        <v>http://7flowers-decor.ru/upload/1c_catalog/import_files/4606500130047.jpg</v>
      </c>
      <c r="E79" s="2">
        <v>4606500130047</v>
      </c>
      <c r="F79" s="4" t="s">
        <v>64</v>
      </c>
      <c r="G79" s="5" t="s">
        <v>14</v>
      </c>
      <c r="H79" s="2">
        <v>1</v>
      </c>
      <c r="I79" s="2">
        <v>200</v>
      </c>
      <c r="J79" s="3"/>
      <c r="K79" s="2">
        <v>19</v>
      </c>
      <c r="L79" s="11">
        <v>310</v>
      </c>
      <c r="M79" s="11"/>
    </row>
    <row r="80" spans="1:13" s="1" customFormat="1" ht="165.95" customHeight="1" x14ac:dyDescent="0.2">
      <c r="A80" s="2">
        <v>78</v>
      </c>
      <c r="B80" s="8" t="s">
        <v>10</v>
      </c>
      <c r="C80" s="8"/>
      <c r="D80" s="7" t="str">
        <f>HYPERLINK("http://7flowers-decor.ru/upload/1c_catalog/import_files/4606500130160.jpg")</f>
        <v>http://7flowers-decor.ru/upload/1c_catalog/import_files/4606500130160.jpg</v>
      </c>
      <c r="E80" s="2">
        <v>4606500130160</v>
      </c>
      <c r="F80" s="4" t="s">
        <v>64</v>
      </c>
      <c r="G80" s="5" t="s">
        <v>65</v>
      </c>
      <c r="H80" s="2">
        <v>1</v>
      </c>
      <c r="I80" s="2">
        <v>200</v>
      </c>
      <c r="J80" s="3"/>
      <c r="K80" s="2">
        <v>27</v>
      </c>
      <c r="L80" s="11">
        <v>310</v>
      </c>
      <c r="M80" s="11"/>
    </row>
    <row r="81" spans="1:13" s="1" customFormat="1" ht="165.95" customHeight="1" x14ac:dyDescent="0.2">
      <c r="A81" s="2">
        <v>79</v>
      </c>
      <c r="B81" s="8" t="s">
        <v>10</v>
      </c>
      <c r="C81" s="8"/>
      <c r="D81" s="7" t="str">
        <f>HYPERLINK("http://7flowers-decor.ru/upload/1c_catalog/import_files/4606500130078.jpg")</f>
        <v>http://7flowers-decor.ru/upload/1c_catalog/import_files/4606500130078.jpg</v>
      </c>
      <c r="E81" s="2">
        <v>4606500130078</v>
      </c>
      <c r="F81" s="4" t="s">
        <v>64</v>
      </c>
      <c r="G81" s="5" t="s">
        <v>61</v>
      </c>
      <c r="H81" s="2">
        <v>1</v>
      </c>
      <c r="I81" s="2">
        <v>200</v>
      </c>
      <c r="J81" s="2">
        <v>20</v>
      </c>
      <c r="K81" s="2">
        <v>9</v>
      </c>
      <c r="L81" s="11">
        <v>310</v>
      </c>
      <c r="M81" s="11"/>
    </row>
    <row r="82" spans="1:13" s="1" customFormat="1" ht="165.95" customHeight="1" x14ac:dyDescent="0.2">
      <c r="A82" s="2">
        <v>80</v>
      </c>
      <c r="B82" s="8" t="s">
        <v>10</v>
      </c>
      <c r="C82" s="8"/>
      <c r="D82" s="7" t="str">
        <f>HYPERLINK("http://7flowers-decor.ru/upload/1c_catalog/import_files/4606500130085.jpg")</f>
        <v>http://7flowers-decor.ru/upload/1c_catalog/import_files/4606500130085.jpg</v>
      </c>
      <c r="E82" s="2">
        <v>4606500130085</v>
      </c>
      <c r="F82" s="4" t="s">
        <v>64</v>
      </c>
      <c r="G82" s="5" t="s">
        <v>17</v>
      </c>
      <c r="H82" s="2">
        <v>1</v>
      </c>
      <c r="I82" s="2">
        <v>200</v>
      </c>
      <c r="J82" s="3"/>
      <c r="K82" s="2">
        <v>22</v>
      </c>
      <c r="L82" s="11">
        <v>310</v>
      </c>
      <c r="M82" s="11"/>
    </row>
    <row r="83" spans="1:13" s="1" customFormat="1" ht="165.95" customHeight="1" x14ac:dyDescent="0.2">
      <c r="A83" s="2">
        <v>81</v>
      </c>
      <c r="B83" s="8" t="s">
        <v>10</v>
      </c>
      <c r="C83" s="8"/>
      <c r="D83" s="7" t="str">
        <f>HYPERLINK("http://7flowers-decor.ru/upload/1c_catalog/import_files/4606500130023.jpg")</f>
        <v>http://7flowers-decor.ru/upload/1c_catalog/import_files/4606500130023.jpg</v>
      </c>
      <c r="E83" s="2">
        <v>4606500130023</v>
      </c>
      <c r="F83" s="4" t="s">
        <v>64</v>
      </c>
      <c r="G83" s="5" t="s">
        <v>33</v>
      </c>
      <c r="H83" s="2">
        <v>1</v>
      </c>
      <c r="I83" s="2">
        <v>200</v>
      </c>
      <c r="J83" s="2">
        <v>111</v>
      </c>
      <c r="K83" s="2">
        <v>14</v>
      </c>
      <c r="L83" s="11">
        <v>310</v>
      </c>
      <c r="M83" s="11"/>
    </row>
    <row r="84" spans="1:13" s="1" customFormat="1" ht="165.95" customHeight="1" x14ac:dyDescent="0.2">
      <c r="A84" s="2">
        <v>82</v>
      </c>
      <c r="B84" s="8" t="s">
        <v>10</v>
      </c>
      <c r="C84" s="8"/>
      <c r="D84" s="7" t="str">
        <f>HYPERLINK("http://7flowers-decor.ru/upload/1c_catalog/import_files/4606500129515.jpg")</f>
        <v>http://7flowers-decor.ru/upload/1c_catalog/import_files/4606500129515.jpg</v>
      </c>
      <c r="E84" s="2">
        <v>4606500129515</v>
      </c>
      <c r="F84" s="4" t="s">
        <v>66</v>
      </c>
      <c r="G84" s="5" t="s">
        <v>20</v>
      </c>
      <c r="H84" s="2">
        <v>1</v>
      </c>
      <c r="I84" s="2">
        <v>800</v>
      </c>
      <c r="J84" s="3"/>
      <c r="K84" s="2">
        <v>13</v>
      </c>
      <c r="L84" s="11">
        <v>157</v>
      </c>
      <c r="M84" s="11"/>
    </row>
    <row r="85" spans="1:13" s="1" customFormat="1" ht="165.95" customHeight="1" x14ac:dyDescent="0.2">
      <c r="A85" s="2">
        <v>83</v>
      </c>
      <c r="B85" s="8" t="s">
        <v>10</v>
      </c>
      <c r="C85" s="8"/>
      <c r="D85" s="7" t="str">
        <f>HYPERLINK("http://7flowers-decor.ru/upload/1c_catalog/import_files/4606500129553.jpg")</f>
        <v>http://7flowers-decor.ru/upload/1c_catalog/import_files/4606500129553.jpg</v>
      </c>
      <c r="E85" s="2">
        <v>4606500129553</v>
      </c>
      <c r="F85" s="4" t="s">
        <v>66</v>
      </c>
      <c r="G85" s="5" t="s">
        <v>12</v>
      </c>
      <c r="H85" s="2">
        <v>1</v>
      </c>
      <c r="I85" s="2">
        <v>800</v>
      </c>
      <c r="J85" s="2">
        <v>21</v>
      </c>
      <c r="K85" s="2">
        <v>10</v>
      </c>
      <c r="L85" s="11">
        <v>157</v>
      </c>
      <c r="M85" s="11"/>
    </row>
    <row r="86" spans="1:13" s="1" customFormat="1" ht="165.95" customHeight="1" x14ac:dyDescent="0.2">
      <c r="A86" s="2">
        <v>84</v>
      </c>
      <c r="B86" s="8" t="s">
        <v>10</v>
      </c>
      <c r="C86" s="8"/>
      <c r="D86" s="7" t="str">
        <f>HYPERLINK("http://7flowers-decor.ru/upload/1c_catalog/import_files/4606500129492.jpg")</f>
        <v>http://7flowers-decor.ru/upload/1c_catalog/import_files/4606500129492.jpg</v>
      </c>
      <c r="E86" s="2">
        <v>4606500129492</v>
      </c>
      <c r="F86" s="4" t="s">
        <v>66</v>
      </c>
      <c r="G86" s="5" t="s">
        <v>28</v>
      </c>
      <c r="H86" s="2">
        <v>1</v>
      </c>
      <c r="I86" s="2">
        <v>800</v>
      </c>
      <c r="J86" s="3"/>
      <c r="K86" s="2">
        <v>6</v>
      </c>
      <c r="L86" s="11">
        <v>157</v>
      </c>
      <c r="M86" s="11"/>
    </row>
    <row r="87" spans="1:13" s="1" customFormat="1" ht="165.95" customHeight="1" x14ac:dyDescent="0.2">
      <c r="A87" s="2">
        <v>85</v>
      </c>
      <c r="B87" s="8" t="s">
        <v>10</v>
      </c>
      <c r="C87" s="8"/>
      <c r="D87" s="7" t="str">
        <f>HYPERLINK("http://7flowers-decor.ru/upload/1c_catalog/import_files/4606500129638.jpg")</f>
        <v>http://7flowers-decor.ru/upload/1c_catalog/import_files/4606500129638.jpg</v>
      </c>
      <c r="E87" s="2">
        <v>4606500129638</v>
      </c>
      <c r="F87" s="4" t="s">
        <v>66</v>
      </c>
      <c r="G87" s="5" t="s">
        <v>13</v>
      </c>
      <c r="H87" s="2">
        <v>1</v>
      </c>
      <c r="I87" s="2">
        <v>800</v>
      </c>
      <c r="J87" s="3"/>
      <c r="K87" s="2">
        <v>25</v>
      </c>
      <c r="L87" s="11">
        <v>157</v>
      </c>
      <c r="M87" s="11"/>
    </row>
    <row r="88" spans="1:13" s="1" customFormat="1" ht="165.95" customHeight="1" x14ac:dyDescent="0.2">
      <c r="A88" s="2">
        <v>86</v>
      </c>
      <c r="B88" s="8" t="s">
        <v>10</v>
      </c>
      <c r="C88" s="8"/>
      <c r="D88" s="7" t="str">
        <f>HYPERLINK("http://7flowers-decor.ru/upload/1c_catalog/import_files/4606500129508.jpg")</f>
        <v>http://7flowers-decor.ru/upload/1c_catalog/import_files/4606500129508.jpg</v>
      </c>
      <c r="E88" s="2">
        <v>4606500129508</v>
      </c>
      <c r="F88" s="4" t="s">
        <v>66</v>
      </c>
      <c r="G88" s="5" t="s">
        <v>14</v>
      </c>
      <c r="H88" s="2">
        <v>1</v>
      </c>
      <c r="I88" s="2">
        <v>800</v>
      </c>
      <c r="J88" s="3"/>
      <c r="K88" s="2">
        <v>12</v>
      </c>
      <c r="L88" s="11">
        <v>157</v>
      </c>
      <c r="M88" s="11"/>
    </row>
    <row r="89" spans="1:13" s="1" customFormat="1" ht="165.95" customHeight="1" x14ac:dyDescent="0.2">
      <c r="A89" s="2">
        <v>87</v>
      </c>
      <c r="B89" s="8" t="s">
        <v>10</v>
      </c>
      <c r="C89" s="8"/>
      <c r="D89" s="7" t="str">
        <f>HYPERLINK("http://7flowers-decor.ru/upload/1c_catalog/import_files/4606500129584.jpg")</f>
        <v>http://7flowers-decor.ru/upload/1c_catalog/import_files/4606500129584.jpg</v>
      </c>
      <c r="E89" s="2">
        <v>4606500129584</v>
      </c>
      <c r="F89" s="4" t="s">
        <v>66</v>
      </c>
      <c r="G89" s="5" t="s">
        <v>40</v>
      </c>
      <c r="H89" s="2">
        <v>1</v>
      </c>
      <c r="I89" s="2">
        <v>800</v>
      </c>
      <c r="J89" s="2">
        <v>3</v>
      </c>
      <c r="K89" s="2">
        <v>40</v>
      </c>
      <c r="L89" s="11">
        <v>157</v>
      </c>
      <c r="M89" s="11"/>
    </row>
  </sheetData>
  <mergeCells count="88">
    <mergeCell ref="B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7:C87"/>
    <mergeCell ref="B88:C88"/>
    <mergeCell ref="B89:C89"/>
    <mergeCell ref="B82:C82"/>
    <mergeCell ref="B83:C83"/>
    <mergeCell ref="B84:C84"/>
    <mergeCell ref="B85:C85"/>
    <mergeCell ref="B86:C86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Барбанова Людмила</cp:lastModifiedBy>
  <dcterms:modified xsi:type="dcterms:W3CDTF">2014-06-23T06:16:40Z</dcterms:modified>
</cp:coreProperties>
</file>