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11760" activeTab="0"/>
  </bookViews>
  <sheets>
    <sheet name="Total" sheetId="1" r:id="rId1"/>
    <sheet name="Милавица-трикотаж" sheetId="2" r:id="rId2"/>
    <sheet name="Таруса-распродажа" sheetId="3" r:id="rId3"/>
    <sheet name="sysParams" sheetId="4" state="hidden" r:id="rId4"/>
  </sheets>
  <definedNames>
    <definedName name="_discount" localSheetId="0">'Total'!$B$3</definedName>
    <definedName name="Customer" localSheetId="0">'Total'!$A$2:$G$2</definedName>
  </definedNames>
  <calcPr fullCalcOnLoad="1"/>
</workbook>
</file>

<file path=xl/sharedStrings.xml><?xml version="1.0" encoding="utf-8"?>
<sst xmlns="http://schemas.openxmlformats.org/spreadsheetml/2006/main" count="266" uniqueCount="91">
  <si>
    <t>Бланк заказа "ЗАО "СТД Милавица"</t>
  </si>
  <si>
    <t>Скидка:</t>
  </si>
  <si>
    <t>КодТовара</t>
  </si>
  <si>
    <t>Артикул</t>
  </si>
  <si>
    <t>Цвет</t>
  </si>
  <si>
    <t>Размер</t>
  </si>
  <si>
    <t>Остаток</t>
  </si>
  <si>
    <t>Цена</t>
  </si>
  <si>
    <t>Количество к заказу</t>
  </si>
  <si>
    <t>Сумма заказа</t>
  </si>
  <si>
    <t>Милавица-трикотаж</t>
  </si>
  <si>
    <t>*7309</t>
  </si>
  <si>
    <t>серый</t>
  </si>
  <si>
    <t>182,188-104</t>
  </si>
  <si>
    <t>ограничено</t>
  </si>
  <si>
    <t>182,188-92</t>
  </si>
  <si>
    <t>Таруса-распродажа</t>
  </si>
  <si>
    <t>**093-0093</t>
  </si>
  <si>
    <t>кава</t>
  </si>
  <si>
    <t>96</t>
  </si>
  <si>
    <t>**211.2841</t>
  </si>
  <si>
    <t>белый</t>
  </si>
  <si>
    <t>90</t>
  </si>
  <si>
    <t>**2146.743</t>
  </si>
  <si>
    <t>вечерний песок</t>
  </si>
  <si>
    <t>92</t>
  </si>
  <si>
    <t>**221.13709</t>
  </si>
  <si>
    <t>94</t>
  </si>
  <si>
    <t>**221.7015</t>
  </si>
  <si>
    <t>**221.8709</t>
  </si>
  <si>
    <t>есть</t>
  </si>
  <si>
    <t>**2212.1885/3</t>
  </si>
  <si>
    <t>алый</t>
  </si>
  <si>
    <t>98</t>
  </si>
  <si>
    <t>**222.1899</t>
  </si>
  <si>
    <t>бежевый</t>
  </si>
  <si>
    <t>**223.0790</t>
  </si>
  <si>
    <t>черный</t>
  </si>
  <si>
    <t>**223.15845</t>
  </si>
  <si>
    <t>**223.1885/2</t>
  </si>
  <si>
    <t>102</t>
  </si>
  <si>
    <t>**223.4785/1</t>
  </si>
  <si>
    <t>**2238.07014</t>
  </si>
  <si>
    <t>**2238.0809</t>
  </si>
  <si>
    <t>**2244.3193</t>
  </si>
  <si>
    <t>серебристый пион</t>
  </si>
  <si>
    <t>**2247.8093</t>
  </si>
  <si>
    <t>сумрачно белый</t>
  </si>
  <si>
    <t>**2247.899</t>
  </si>
  <si>
    <t>100</t>
  </si>
  <si>
    <t>**2249.785/1</t>
  </si>
  <si>
    <t>флорида</t>
  </si>
  <si>
    <t>**2253.0885/3</t>
  </si>
  <si>
    <t>чайка</t>
  </si>
  <si>
    <t>**2255.0193</t>
  </si>
  <si>
    <t>молочн шоколад</t>
  </si>
  <si>
    <t>**2261.785</t>
  </si>
  <si>
    <t>цветок миндаля</t>
  </si>
  <si>
    <t>**2261.885/1</t>
  </si>
  <si>
    <t>**2265.0885/3</t>
  </si>
  <si>
    <t>абрикосов песок</t>
  </si>
  <si>
    <t>**2267.770/4</t>
  </si>
  <si>
    <t>миндальный крем</t>
  </si>
  <si>
    <t>**2268.796</t>
  </si>
  <si>
    <t>пергамент</t>
  </si>
  <si>
    <t>**2268.896</t>
  </si>
  <si>
    <t>**736-736</t>
  </si>
  <si>
    <t>твилинг</t>
  </si>
  <si>
    <t>**880-880</t>
  </si>
  <si>
    <t>121.2694</t>
  </si>
  <si>
    <t>70B</t>
  </si>
  <si>
    <t>121.6058/7</t>
  </si>
  <si>
    <t>75B</t>
  </si>
  <si>
    <t>123.6121</t>
  </si>
  <si>
    <t>70A</t>
  </si>
  <si>
    <t>1238.6058/4</t>
  </si>
  <si>
    <t>75A</t>
  </si>
  <si>
    <t>1261.6058/6</t>
  </si>
  <si>
    <t>1261.6114</t>
  </si>
  <si>
    <t>1267.6119/1</t>
  </si>
  <si>
    <t>1268.6114/2</t>
  </si>
  <si>
    <t>6009/1-6009/1</t>
  </si>
  <si>
    <t>розовый</t>
  </si>
  <si>
    <t>70C</t>
  </si>
  <si>
    <t>6054-6054</t>
  </si>
  <si>
    <t>6071/1-6071/1</t>
  </si>
  <si>
    <t>песочный</t>
  </si>
  <si>
    <t>Версия</t>
  </si>
  <si>
    <t>1.1</t>
  </si>
  <si>
    <t>Контрагент</t>
  </si>
  <si>
    <t>000004650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</si>
</sst>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5" xfId="0" applyBorder="1" applyAlignment="1">
      <alignment/>
    </xf>
    <xf numFmtId="49" fontId="4" fillId="33" borderId="11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5" xfId="0" applyFont="1" applyFill="1" applyBorder="1" applyAlignment="1">
      <alignment/>
    </xf>
    <xf numFmtId="49" fontId="4" fillId="34" borderId="11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49" fontId="0" fillId="0" borderId="15" xfId="0" applyNumberFormat="1" applyBorder="1" applyAlignment="1">
      <alignment/>
    </xf>
    <xf numFmtId="49" fontId="0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30.jpeg" /><Relationship Id="rId30" Type="http://schemas.openxmlformats.org/officeDocument/2006/relationships/image" Target="../media/image31.jpeg" /><Relationship Id="rId31" Type="http://schemas.openxmlformats.org/officeDocument/2006/relationships/image" Target="../media/image32.jpeg" /><Relationship Id="rId32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2</xdr:row>
      <xdr:rowOff>38100</xdr:rowOff>
    </xdr:from>
    <xdr:to>
      <xdr:col>10</xdr:col>
      <xdr:colOff>47625</xdr:colOff>
      <xdr:row>11</xdr:row>
      <xdr:rowOff>76200</xdr:rowOff>
    </xdr:to>
    <xdr:pic>
      <xdr:nvPicPr>
        <xdr:cNvPr id="1" name="Picture 1" descr="25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90525"/>
          <a:ext cx="13811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2</xdr:row>
      <xdr:rowOff>38100</xdr:rowOff>
    </xdr:from>
    <xdr:to>
      <xdr:col>10</xdr:col>
      <xdr:colOff>381000</xdr:colOff>
      <xdr:row>8</xdr:row>
      <xdr:rowOff>57150</xdr:rowOff>
    </xdr:to>
    <xdr:pic>
      <xdr:nvPicPr>
        <xdr:cNvPr id="1" name="Picture 1" descr="9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90525"/>
          <a:ext cx="1714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</xdr:row>
      <xdr:rowOff>38100</xdr:rowOff>
    </xdr:from>
    <xdr:to>
      <xdr:col>10</xdr:col>
      <xdr:colOff>381000</xdr:colOff>
      <xdr:row>22</xdr:row>
      <xdr:rowOff>123825</xdr:rowOff>
    </xdr:to>
    <xdr:pic>
      <xdr:nvPicPr>
        <xdr:cNvPr id="2" name="Picture 2" descr="20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581275"/>
          <a:ext cx="1714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24</xdr:row>
      <xdr:rowOff>38100</xdr:rowOff>
    </xdr:from>
    <xdr:to>
      <xdr:col>9</xdr:col>
      <xdr:colOff>609600</xdr:colOff>
      <xdr:row>33</xdr:row>
      <xdr:rowOff>76200</xdr:rowOff>
    </xdr:to>
    <xdr:pic>
      <xdr:nvPicPr>
        <xdr:cNvPr id="3" name="Picture 3" descr="229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4067175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33</xdr:row>
      <xdr:rowOff>38100</xdr:rowOff>
    </xdr:from>
    <xdr:to>
      <xdr:col>10</xdr:col>
      <xdr:colOff>381000</xdr:colOff>
      <xdr:row>39</xdr:row>
      <xdr:rowOff>19050</xdr:rowOff>
    </xdr:to>
    <xdr:pic>
      <xdr:nvPicPr>
        <xdr:cNvPr id="4" name="Picture 4" descr="181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5553075"/>
          <a:ext cx="1714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42</xdr:row>
      <xdr:rowOff>38100</xdr:rowOff>
    </xdr:from>
    <xdr:to>
      <xdr:col>10</xdr:col>
      <xdr:colOff>295275</xdr:colOff>
      <xdr:row>51</xdr:row>
      <xdr:rowOff>76200</xdr:rowOff>
    </xdr:to>
    <xdr:pic>
      <xdr:nvPicPr>
        <xdr:cNvPr id="5" name="Picture 5" descr="244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77275" y="7038975"/>
          <a:ext cx="1628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53</xdr:row>
      <xdr:rowOff>38100</xdr:rowOff>
    </xdr:from>
    <xdr:to>
      <xdr:col>10</xdr:col>
      <xdr:colOff>381000</xdr:colOff>
      <xdr:row>60</xdr:row>
      <xdr:rowOff>19050</xdr:rowOff>
    </xdr:to>
    <xdr:pic>
      <xdr:nvPicPr>
        <xdr:cNvPr id="6" name="Picture 6" descr="242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77275" y="8877300"/>
          <a:ext cx="171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62</xdr:row>
      <xdr:rowOff>38100</xdr:rowOff>
    </xdr:from>
    <xdr:to>
      <xdr:col>10</xdr:col>
      <xdr:colOff>381000</xdr:colOff>
      <xdr:row>71</xdr:row>
      <xdr:rowOff>76200</xdr:rowOff>
    </xdr:to>
    <xdr:pic>
      <xdr:nvPicPr>
        <xdr:cNvPr id="7" name="Picture 7" descr="194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77275" y="10363200"/>
          <a:ext cx="17145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71</xdr:row>
      <xdr:rowOff>38100</xdr:rowOff>
    </xdr:from>
    <xdr:to>
      <xdr:col>10</xdr:col>
      <xdr:colOff>381000</xdr:colOff>
      <xdr:row>79</xdr:row>
      <xdr:rowOff>114300</xdr:rowOff>
    </xdr:to>
    <xdr:pic>
      <xdr:nvPicPr>
        <xdr:cNvPr id="8" name="Picture 8" descr="2440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77275" y="11849100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80</xdr:row>
      <xdr:rowOff>38100</xdr:rowOff>
    </xdr:from>
    <xdr:to>
      <xdr:col>10</xdr:col>
      <xdr:colOff>228600</xdr:colOff>
      <xdr:row>89</xdr:row>
      <xdr:rowOff>76200</xdr:rowOff>
    </xdr:to>
    <xdr:pic>
      <xdr:nvPicPr>
        <xdr:cNvPr id="9" name="Picture 9" descr="2440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77275" y="13335000"/>
          <a:ext cx="1562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89</xdr:row>
      <xdr:rowOff>38100</xdr:rowOff>
    </xdr:from>
    <xdr:to>
      <xdr:col>10</xdr:col>
      <xdr:colOff>304800</xdr:colOff>
      <xdr:row>98</xdr:row>
      <xdr:rowOff>76200</xdr:rowOff>
    </xdr:to>
    <xdr:pic>
      <xdr:nvPicPr>
        <xdr:cNvPr id="10" name="Picture 10" descr="248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77275" y="14820900"/>
          <a:ext cx="1638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98</xdr:row>
      <xdr:rowOff>38100</xdr:rowOff>
    </xdr:from>
    <xdr:to>
      <xdr:col>10</xdr:col>
      <xdr:colOff>381000</xdr:colOff>
      <xdr:row>106</xdr:row>
      <xdr:rowOff>142875</xdr:rowOff>
    </xdr:to>
    <xdr:pic>
      <xdr:nvPicPr>
        <xdr:cNvPr id="11" name="Picture 11" descr="213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77275" y="16306800"/>
          <a:ext cx="1714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107</xdr:row>
      <xdr:rowOff>38100</xdr:rowOff>
    </xdr:from>
    <xdr:to>
      <xdr:col>10</xdr:col>
      <xdr:colOff>381000</xdr:colOff>
      <xdr:row>116</xdr:row>
      <xdr:rowOff>57150</xdr:rowOff>
    </xdr:to>
    <xdr:pic>
      <xdr:nvPicPr>
        <xdr:cNvPr id="12" name="Picture 12" descr="2139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77275" y="17792700"/>
          <a:ext cx="17145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116</xdr:row>
      <xdr:rowOff>38100</xdr:rowOff>
    </xdr:from>
    <xdr:to>
      <xdr:col>9</xdr:col>
      <xdr:colOff>609600</xdr:colOff>
      <xdr:row>125</xdr:row>
      <xdr:rowOff>76200</xdr:rowOff>
    </xdr:to>
    <xdr:pic>
      <xdr:nvPicPr>
        <xdr:cNvPr id="13" name="Picture 13" descr="251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677275" y="19278600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130</xdr:row>
      <xdr:rowOff>38100</xdr:rowOff>
    </xdr:from>
    <xdr:to>
      <xdr:col>9</xdr:col>
      <xdr:colOff>609600</xdr:colOff>
      <xdr:row>139</xdr:row>
      <xdr:rowOff>76200</xdr:rowOff>
    </xdr:to>
    <xdr:pic>
      <xdr:nvPicPr>
        <xdr:cNvPr id="14" name="Picture 14" descr="248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677275" y="21631275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139</xdr:row>
      <xdr:rowOff>38100</xdr:rowOff>
    </xdr:from>
    <xdr:to>
      <xdr:col>10</xdr:col>
      <xdr:colOff>266700</xdr:colOff>
      <xdr:row>148</xdr:row>
      <xdr:rowOff>76200</xdr:rowOff>
    </xdr:to>
    <xdr:pic>
      <xdr:nvPicPr>
        <xdr:cNvPr id="15" name="Picture 15" descr="2186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77275" y="23117175"/>
          <a:ext cx="16002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148</xdr:row>
      <xdr:rowOff>38100</xdr:rowOff>
    </xdr:from>
    <xdr:to>
      <xdr:col>10</xdr:col>
      <xdr:colOff>381000</xdr:colOff>
      <xdr:row>155</xdr:row>
      <xdr:rowOff>114300</xdr:rowOff>
    </xdr:to>
    <xdr:pic>
      <xdr:nvPicPr>
        <xdr:cNvPr id="16" name="Picture 16" descr="2287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677275" y="24603075"/>
          <a:ext cx="1714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157</xdr:row>
      <xdr:rowOff>38100</xdr:rowOff>
    </xdr:from>
    <xdr:to>
      <xdr:col>10</xdr:col>
      <xdr:colOff>381000</xdr:colOff>
      <xdr:row>164</xdr:row>
      <xdr:rowOff>114300</xdr:rowOff>
    </xdr:to>
    <xdr:pic>
      <xdr:nvPicPr>
        <xdr:cNvPr id="17" name="Picture 17" descr="2287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677275" y="26088975"/>
          <a:ext cx="1714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166</xdr:row>
      <xdr:rowOff>38100</xdr:rowOff>
    </xdr:from>
    <xdr:to>
      <xdr:col>9</xdr:col>
      <xdr:colOff>609600</xdr:colOff>
      <xdr:row>175</xdr:row>
      <xdr:rowOff>76200</xdr:rowOff>
    </xdr:to>
    <xdr:pic>
      <xdr:nvPicPr>
        <xdr:cNvPr id="18" name="Picture 18" descr="248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677275" y="27574875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175</xdr:row>
      <xdr:rowOff>38100</xdr:rowOff>
    </xdr:from>
    <xdr:to>
      <xdr:col>10</xdr:col>
      <xdr:colOff>323850</xdr:colOff>
      <xdr:row>184</xdr:row>
      <xdr:rowOff>76200</xdr:rowOff>
    </xdr:to>
    <xdr:pic>
      <xdr:nvPicPr>
        <xdr:cNvPr id="19" name="Picture 19" descr="2297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677275" y="29060775"/>
          <a:ext cx="16573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184</xdr:row>
      <xdr:rowOff>38100</xdr:rowOff>
    </xdr:from>
    <xdr:to>
      <xdr:col>10</xdr:col>
      <xdr:colOff>323850</xdr:colOff>
      <xdr:row>193</xdr:row>
      <xdr:rowOff>76200</xdr:rowOff>
    </xdr:to>
    <xdr:pic>
      <xdr:nvPicPr>
        <xdr:cNvPr id="20" name="Picture 20" descr="244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677275" y="30546675"/>
          <a:ext cx="16573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193</xdr:row>
      <xdr:rowOff>38100</xdr:rowOff>
    </xdr:from>
    <xdr:to>
      <xdr:col>10</xdr:col>
      <xdr:colOff>323850</xdr:colOff>
      <xdr:row>202</xdr:row>
      <xdr:rowOff>76200</xdr:rowOff>
    </xdr:to>
    <xdr:pic>
      <xdr:nvPicPr>
        <xdr:cNvPr id="21" name="Picture 21" descr="244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677275" y="32032575"/>
          <a:ext cx="16573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202</xdr:row>
      <xdr:rowOff>38100</xdr:rowOff>
    </xdr:from>
    <xdr:to>
      <xdr:col>10</xdr:col>
      <xdr:colOff>381000</xdr:colOff>
      <xdr:row>207</xdr:row>
      <xdr:rowOff>133350</xdr:rowOff>
    </xdr:to>
    <xdr:pic>
      <xdr:nvPicPr>
        <xdr:cNvPr id="22" name="Picture 22" descr="1094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677275" y="33518475"/>
          <a:ext cx="171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211</xdr:row>
      <xdr:rowOff>38100</xdr:rowOff>
    </xdr:from>
    <xdr:to>
      <xdr:col>10</xdr:col>
      <xdr:colOff>381000</xdr:colOff>
      <xdr:row>217</xdr:row>
      <xdr:rowOff>66675</xdr:rowOff>
    </xdr:to>
    <xdr:pic>
      <xdr:nvPicPr>
        <xdr:cNvPr id="23" name="Picture 23" descr="113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677275" y="35004375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220</xdr:row>
      <xdr:rowOff>38100</xdr:rowOff>
    </xdr:from>
    <xdr:to>
      <xdr:col>9</xdr:col>
      <xdr:colOff>638175</xdr:colOff>
      <xdr:row>229</xdr:row>
      <xdr:rowOff>76200</xdr:rowOff>
    </xdr:to>
    <xdr:pic>
      <xdr:nvPicPr>
        <xdr:cNvPr id="24" name="Picture 24" descr="2111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677275" y="36490275"/>
          <a:ext cx="1285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229</xdr:row>
      <xdr:rowOff>38100</xdr:rowOff>
    </xdr:from>
    <xdr:to>
      <xdr:col>9</xdr:col>
      <xdr:colOff>638175</xdr:colOff>
      <xdr:row>238</xdr:row>
      <xdr:rowOff>76200</xdr:rowOff>
    </xdr:to>
    <xdr:pic>
      <xdr:nvPicPr>
        <xdr:cNvPr id="25" name="Picture 25" descr="2290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677275" y="37976175"/>
          <a:ext cx="1285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238</xdr:row>
      <xdr:rowOff>38100</xdr:rowOff>
    </xdr:from>
    <xdr:to>
      <xdr:col>9</xdr:col>
      <xdr:colOff>609600</xdr:colOff>
      <xdr:row>247</xdr:row>
      <xdr:rowOff>76200</xdr:rowOff>
    </xdr:to>
    <xdr:pic>
      <xdr:nvPicPr>
        <xdr:cNvPr id="26" name="Picture 26" descr="2427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677275" y="39462075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247</xdr:row>
      <xdr:rowOff>38100</xdr:rowOff>
    </xdr:from>
    <xdr:to>
      <xdr:col>9</xdr:col>
      <xdr:colOff>638175</xdr:colOff>
      <xdr:row>256</xdr:row>
      <xdr:rowOff>76200</xdr:rowOff>
    </xdr:to>
    <xdr:pic>
      <xdr:nvPicPr>
        <xdr:cNvPr id="27" name="Picture 27" descr="1981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677275" y="40947975"/>
          <a:ext cx="1285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256</xdr:row>
      <xdr:rowOff>38100</xdr:rowOff>
    </xdr:from>
    <xdr:to>
      <xdr:col>9</xdr:col>
      <xdr:colOff>609600</xdr:colOff>
      <xdr:row>265</xdr:row>
      <xdr:rowOff>76200</xdr:rowOff>
    </xdr:to>
    <xdr:pic>
      <xdr:nvPicPr>
        <xdr:cNvPr id="28" name="Picture 28" descr="2287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677275" y="42433875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265</xdr:row>
      <xdr:rowOff>38100</xdr:rowOff>
    </xdr:from>
    <xdr:to>
      <xdr:col>9</xdr:col>
      <xdr:colOff>523875</xdr:colOff>
      <xdr:row>274</xdr:row>
      <xdr:rowOff>76200</xdr:rowOff>
    </xdr:to>
    <xdr:pic>
      <xdr:nvPicPr>
        <xdr:cNvPr id="29" name="Picture 29" descr="2230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677275" y="43919775"/>
          <a:ext cx="1171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274</xdr:row>
      <xdr:rowOff>38100</xdr:rowOff>
    </xdr:from>
    <xdr:to>
      <xdr:col>9</xdr:col>
      <xdr:colOff>609600</xdr:colOff>
      <xdr:row>283</xdr:row>
      <xdr:rowOff>76200</xdr:rowOff>
    </xdr:to>
    <xdr:pic>
      <xdr:nvPicPr>
        <xdr:cNvPr id="30" name="Picture 30" descr="2297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677275" y="45405675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283</xdr:row>
      <xdr:rowOff>38100</xdr:rowOff>
    </xdr:from>
    <xdr:to>
      <xdr:col>9</xdr:col>
      <xdr:colOff>638175</xdr:colOff>
      <xdr:row>292</xdr:row>
      <xdr:rowOff>76200</xdr:rowOff>
    </xdr:to>
    <xdr:pic>
      <xdr:nvPicPr>
        <xdr:cNvPr id="31" name="Picture 31" descr="2440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677275" y="46891575"/>
          <a:ext cx="1285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292</xdr:row>
      <xdr:rowOff>38100</xdr:rowOff>
    </xdr:from>
    <xdr:to>
      <xdr:col>9</xdr:col>
      <xdr:colOff>609600</xdr:colOff>
      <xdr:row>301</xdr:row>
      <xdr:rowOff>76200</xdr:rowOff>
    </xdr:to>
    <xdr:pic>
      <xdr:nvPicPr>
        <xdr:cNvPr id="32" name="Picture 32" descr="1531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677275" y="48377475"/>
          <a:ext cx="1257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301</xdr:row>
      <xdr:rowOff>38100</xdr:rowOff>
    </xdr:from>
    <xdr:to>
      <xdr:col>9</xdr:col>
      <xdr:colOff>523875</xdr:colOff>
      <xdr:row>310</xdr:row>
      <xdr:rowOff>76200</xdr:rowOff>
    </xdr:to>
    <xdr:pic>
      <xdr:nvPicPr>
        <xdr:cNvPr id="33" name="Picture 33" descr="1537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677275" y="49863375"/>
          <a:ext cx="1171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310</xdr:row>
      <xdr:rowOff>38100</xdr:rowOff>
    </xdr:from>
    <xdr:to>
      <xdr:col>9</xdr:col>
      <xdr:colOff>638175</xdr:colOff>
      <xdr:row>319</xdr:row>
      <xdr:rowOff>76200</xdr:rowOff>
    </xdr:to>
    <xdr:pic>
      <xdr:nvPicPr>
        <xdr:cNvPr id="34" name="Picture 34" descr="1539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677275" y="51349275"/>
          <a:ext cx="1285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4.00390625" style="0" customWidth="1"/>
    <col min="2" max="2" width="22.875" style="0" customWidth="1"/>
    <col min="3" max="3" width="18.00390625" style="0" customWidth="1"/>
    <col min="4" max="5" width="10.125" style="0" customWidth="1"/>
    <col min="6" max="6" width="21.75390625" style="0" customWidth="1"/>
    <col min="7" max="7" width="20.75390625" style="0" customWidth="1"/>
  </cols>
  <sheetData>
    <row r="1" spans="1:7" ht="21">
      <c r="A1" s="1" t="s">
        <v>0</v>
      </c>
      <c r="B1" s="2"/>
      <c r="C1" s="3"/>
      <c r="D1" s="3"/>
      <c r="E1" s="3"/>
      <c r="F1" s="3"/>
      <c r="G1" s="3"/>
    </row>
    <row r="2" spans="1:7" ht="21">
      <c r="A2" s="1"/>
      <c r="B2" s="2"/>
      <c r="C2" s="3"/>
      <c r="D2" s="3"/>
      <c r="E2" s="3"/>
      <c r="F2" s="3"/>
      <c r="G2" s="3"/>
    </row>
    <row r="3" spans="1:7" ht="12.75">
      <c r="A3" s="4" t="s">
        <v>1</v>
      </c>
      <c r="B3" s="5">
        <v>0</v>
      </c>
      <c r="C3" s="6"/>
      <c r="D3" s="7"/>
      <c r="E3" s="8"/>
      <c r="F3" s="9">
        <f>SUM(F4:F5)</f>
        <v>0</v>
      </c>
      <c r="G3" s="10">
        <f>SUM(G4:G5)</f>
        <v>0</v>
      </c>
    </row>
    <row r="4" spans="1:7" ht="12.75">
      <c r="A4" s="23" t="s">
        <v>10</v>
      </c>
      <c r="B4" s="24"/>
      <c r="C4" s="25"/>
      <c r="D4" s="25"/>
      <c r="E4" s="26"/>
      <c r="F4" s="27">
        <f>'Милавица-трикотаж'!G2</f>
        <v>0</v>
      </c>
      <c r="G4" s="28">
        <f>'Милавица-трикотаж'!H2</f>
        <v>0</v>
      </c>
    </row>
    <row r="5" spans="1:7" ht="12.75">
      <c r="A5" s="23" t="s">
        <v>16</v>
      </c>
      <c r="B5" s="24"/>
      <c r="C5" s="25"/>
      <c r="D5" s="25"/>
      <c r="E5" s="26"/>
      <c r="F5" s="27">
        <f>'Таруса-распродажа'!G2</f>
        <v>0</v>
      </c>
      <c r="G5" s="28">
        <f>'Таруса-распродажа'!H2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10</v>
      </c>
      <c r="C2" s="14"/>
      <c r="D2" s="14"/>
      <c r="E2" s="14"/>
      <c r="F2" s="15"/>
      <c r="G2" s="16">
        <f>SUM(G4:G5)</f>
        <v>0</v>
      </c>
      <c r="H2" s="16">
        <f>SUM(H4:H5)</f>
        <v>0</v>
      </c>
    </row>
    <row r="3" spans="1:9" ht="15">
      <c r="A3" s="11"/>
      <c r="B3" s="17" t="s">
        <v>11</v>
      </c>
      <c r="C3" s="18"/>
      <c r="D3" s="18"/>
      <c r="E3" s="18"/>
      <c r="F3" s="19"/>
      <c r="G3" s="20"/>
      <c r="H3" s="20"/>
      <c r="I3" s="21"/>
    </row>
    <row r="4" spans="1:8" ht="12.75">
      <c r="A4" s="11">
        <v>328398</v>
      </c>
      <c r="B4" s="22" t="s">
        <v>11</v>
      </c>
      <c r="C4" s="22" t="s">
        <v>12</v>
      </c>
      <c r="D4" s="22" t="s">
        <v>13</v>
      </c>
      <c r="E4" s="12" t="s">
        <v>14</v>
      </c>
      <c r="F4" s="12">
        <v>618.69</v>
      </c>
      <c r="G4" s="12">
        <v>0</v>
      </c>
      <c r="H4" s="6">
        <f>G4*F4-(G4*F4*Total!_discount)/100</f>
        <v>0</v>
      </c>
    </row>
    <row r="5" spans="1:8" ht="12.75">
      <c r="A5" s="11">
        <v>328388</v>
      </c>
      <c r="B5" s="22" t="s">
        <v>11</v>
      </c>
      <c r="C5" s="22" t="s">
        <v>12</v>
      </c>
      <c r="D5" s="22" t="s">
        <v>15</v>
      </c>
      <c r="E5" s="12" t="s">
        <v>14</v>
      </c>
      <c r="F5" s="12">
        <v>618.69</v>
      </c>
      <c r="G5" s="12">
        <v>0</v>
      </c>
      <c r="H5" s="6">
        <f>G5*F5-(G5*F5*Total!_discount)/100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2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0" style="0" hidden="1" customWidth="1"/>
    <col min="2" max="2" width="14.125" style="0" customWidth="1"/>
    <col min="3" max="3" width="13.75390625" style="0" customWidth="1"/>
    <col min="4" max="5" width="12.875" style="0" customWidth="1"/>
    <col min="7" max="7" width="25.875" style="0" customWidth="1"/>
    <col min="8" max="8" width="24.75390625" style="0" customWidth="1"/>
  </cols>
  <sheetData>
    <row r="1" spans="1:8" ht="12.75">
      <c r="A1" s="11" t="s">
        <v>2</v>
      </c>
      <c r="B1" s="12" t="s">
        <v>3</v>
      </c>
      <c r="C1" s="4" t="s">
        <v>4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</row>
    <row r="2" spans="1:8" ht="15">
      <c r="A2" s="11"/>
      <c r="B2" s="13" t="s">
        <v>16</v>
      </c>
      <c r="C2" s="14"/>
      <c r="D2" s="14"/>
      <c r="E2" s="14"/>
      <c r="F2" s="15"/>
      <c r="G2" s="16">
        <f>SUM(G4:G312)</f>
        <v>0</v>
      </c>
      <c r="H2" s="16">
        <f>SUM(H4:H312)</f>
        <v>0</v>
      </c>
    </row>
    <row r="3" spans="1:9" ht="15">
      <c r="A3" s="11"/>
      <c r="B3" s="17" t="s">
        <v>17</v>
      </c>
      <c r="C3" s="18"/>
      <c r="D3" s="18"/>
      <c r="E3" s="18"/>
      <c r="F3" s="19"/>
      <c r="G3" s="20"/>
      <c r="H3" s="20"/>
      <c r="I3" s="21"/>
    </row>
    <row r="4" spans="1:8" ht="12.75">
      <c r="A4" s="11">
        <v>91386</v>
      </c>
      <c r="B4" s="22" t="s">
        <v>17</v>
      </c>
      <c r="C4" s="22" t="s">
        <v>18</v>
      </c>
      <c r="D4" s="22" t="s">
        <v>19</v>
      </c>
      <c r="E4" s="12" t="s">
        <v>14</v>
      </c>
      <c r="F4" s="12">
        <v>141.49</v>
      </c>
      <c r="G4" s="12">
        <v>0</v>
      </c>
      <c r="H4" s="6">
        <f>G4*F4-(G4*F4*Total!_discount)/100</f>
        <v>0</v>
      </c>
    </row>
    <row r="12" spans="1:9" ht="15">
      <c r="A12" s="11"/>
      <c r="B12" s="17" t="s">
        <v>20</v>
      </c>
      <c r="C12" s="18"/>
      <c r="D12" s="18"/>
      <c r="E12" s="18"/>
      <c r="F12" s="19"/>
      <c r="G12" s="20"/>
      <c r="H12" s="20"/>
      <c r="I12" s="21"/>
    </row>
    <row r="13" spans="1:8" ht="12.75">
      <c r="A13" s="11">
        <v>247631</v>
      </c>
      <c r="B13" s="22" t="s">
        <v>20</v>
      </c>
      <c r="C13" s="22" t="s">
        <v>21</v>
      </c>
      <c r="D13" s="22" t="s">
        <v>22</v>
      </c>
      <c r="E13" s="12" t="s">
        <v>14</v>
      </c>
      <c r="F13" s="12">
        <v>78.23</v>
      </c>
      <c r="G13" s="12">
        <v>0</v>
      </c>
      <c r="H13" s="6">
        <f>G13*F13-(G13*F13*Total!_discount)/100</f>
        <v>0</v>
      </c>
    </row>
    <row r="14" spans="1:9" ht="15">
      <c r="A14" s="11"/>
      <c r="B14" s="17" t="s">
        <v>23</v>
      </c>
      <c r="C14" s="18"/>
      <c r="D14" s="18"/>
      <c r="E14" s="18"/>
      <c r="F14" s="19"/>
      <c r="G14" s="20"/>
      <c r="H14" s="20"/>
      <c r="I14" s="21"/>
    </row>
    <row r="15" spans="1:8" ht="12.75">
      <c r="A15" s="11">
        <v>136515</v>
      </c>
      <c r="B15" s="22" t="s">
        <v>23</v>
      </c>
      <c r="C15" s="22" t="s">
        <v>24</v>
      </c>
      <c r="D15" s="22" t="s">
        <v>25</v>
      </c>
      <c r="E15" s="12" t="s">
        <v>14</v>
      </c>
      <c r="F15" s="12">
        <v>80.41</v>
      </c>
      <c r="G15" s="12">
        <v>0</v>
      </c>
      <c r="H15" s="6">
        <f>G15*F15-(G15*F15*Total!_discount)/100</f>
        <v>0</v>
      </c>
    </row>
    <row r="16" spans="1:9" ht="15">
      <c r="A16" s="11"/>
      <c r="B16" s="17" t="s">
        <v>26</v>
      </c>
      <c r="C16" s="18"/>
      <c r="D16" s="18"/>
      <c r="E16" s="18"/>
      <c r="F16" s="19"/>
      <c r="G16" s="20"/>
      <c r="H16" s="20"/>
      <c r="I16" s="21"/>
    </row>
    <row r="17" spans="1:8" ht="12.75">
      <c r="A17" s="11">
        <v>189522</v>
      </c>
      <c r="B17" s="22" t="s">
        <v>26</v>
      </c>
      <c r="C17" s="22" t="s">
        <v>21</v>
      </c>
      <c r="D17" s="22" t="s">
        <v>27</v>
      </c>
      <c r="E17" s="12" t="s">
        <v>14</v>
      </c>
      <c r="F17" s="12">
        <v>107.73</v>
      </c>
      <c r="G17" s="12">
        <v>0</v>
      </c>
      <c r="H17" s="6">
        <f>G17*F17-(G17*F17*Total!_discount)/100</f>
        <v>0</v>
      </c>
    </row>
    <row r="25" spans="1:9" ht="15">
      <c r="A25" s="11"/>
      <c r="B25" s="17" t="s">
        <v>28</v>
      </c>
      <c r="C25" s="18"/>
      <c r="D25" s="18"/>
      <c r="E25" s="18"/>
      <c r="F25" s="19"/>
      <c r="G25" s="20"/>
      <c r="H25" s="20"/>
      <c r="I25" s="21"/>
    </row>
    <row r="26" spans="1:8" ht="12.75">
      <c r="A26" s="11">
        <v>250959</v>
      </c>
      <c r="B26" s="22" t="s">
        <v>28</v>
      </c>
      <c r="C26" s="22" t="s">
        <v>21</v>
      </c>
      <c r="D26" s="22" t="s">
        <v>27</v>
      </c>
      <c r="E26" s="12" t="s">
        <v>14</v>
      </c>
      <c r="F26" s="12">
        <v>124.25</v>
      </c>
      <c r="G26" s="12">
        <v>0</v>
      </c>
      <c r="H26" s="6">
        <f>G26*F26-(G26*F26*Total!_discount)/100</f>
        <v>0</v>
      </c>
    </row>
    <row r="34" spans="1:9" ht="15">
      <c r="A34" s="11"/>
      <c r="B34" s="17" t="s">
        <v>29</v>
      </c>
      <c r="C34" s="18"/>
      <c r="D34" s="18"/>
      <c r="E34" s="18"/>
      <c r="F34" s="19"/>
      <c r="G34" s="20"/>
      <c r="H34" s="20"/>
      <c r="I34" s="21"/>
    </row>
    <row r="35" spans="1:8" ht="12.75">
      <c r="A35" s="11">
        <v>137116</v>
      </c>
      <c r="B35" s="22" t="s">
        <v>29</v>
      </c>
      <c r="C35" s="22" t="s">
        <v>21</v>
      </c>
      <c r="D35" s="22" t="s">
        <v>25</v>
      </c>
      <c r="E35" s="12" t="s">
        <v>30</v>
      </c>
      <c r="F35" s="12">
        <v>117.82</v>
      </c>
      <c r="G35" s="12">
        <v>0</v>
      </c>
      <c r="H35" s="6">
        <f>G35*F35-(G35*F35*Total!_discount)/100</f>
        <v>0</v>
      </c>
    </row>
    <row r="36" spans="1:8" ht="12.75">
      <c r="A36" s="11">
        <v>137117</v>
      </c>
      <c r="B36" s="22" t="s">
        <v>29</v>
      </c>
      <c r="C36" s="22" t="s">
        <v>21</v>
      </c>
      <c r="D36" s="22" t="s">
        <v>19</v>
      </c>
      <c r="E36" s="12" t="s">
        <v>14</v>
      </c>
      <c r="F36" s="12">
        <v>117.82</v>
      </c>
      <c r="G36" s="12">
        <v>0</v>
      </c>
      <c r="H36" s="6">
        <f>G36*F36-(G36*F36*Total!_discount)/100</f>
        <v>0</v>
      </c>
    </row>
    <row r="43" spans="1:9" ht="15">
      <c r="A43" s="11"/>
      <c r="B43" s="17" t="s">
        <v>31</v>
      </c>
      <c r="C43" s="18"/>
      <c r="D43" s="18"/>
      <c r="E43" s="18"/>
      <c r="F43" s="19"/>
      <c r="G43" s="20"/>
      <c r="H43" s="20"/>
      <c r="I43" s="21"/>
    </row>
    <row r="44" spans="1:8" ht="12.75">
      <c r="A44" s="11">
        <v>279959</v>
      </c>
      <c r="B44" s="22" t="s">
        <v>31</v>
      </c>
      <c r="C44" s="22" t="s">
        <v>32</v>
      </c>
      <c r="D44" s="22" t="s">
        <v>27</v>
      </c>
      <c r="E44" s="12" t="s">
        <v>14</v>
      </c>
      <c r="F44" s="12">
        <v>199.73</v>
      </c>
      <c r="G44" s="12">
        <v>0</v>
      </c>
      <c r="H44" s="6">
        <f>G44*F44-(G44*F44*Total!_discount)/100</f>
        <v>0</v>
      </c>
    </row>
    <row r="45" spans="1:8" ht="12.75">
      <c r="A45" s="11">
        <v>279960</v>
      </c>
      <c r="B45" s="22" t="s">
        <v>31</v>
      </c>
      <c r="C45" s="22" t="s">
        <v>32</v>
      </c>
      <c r="D45" s="22" t="s">
        <v>33</v>
      </c>
      <c r="E45" s="12" t="s">
        <v>14</v>
      </c>
      <c r="F45" s="12">
        <v>199.73</v>
      </c>
      <c r="G45" s="12">
        <v>0</v>
      </c>
      <c r="H45" s="6">
        <f>G45*F45-(G45*F45*Total!_discount)/100</f>
        <v>0</v>
      </c>
    </row>
    <row r="52" spans="1:9" ht="15">
      <c r="A52" s="11"/>
      <c r="B52" s="17" t="s">
        <v>34</v>
      </c>
      <c r="C52" s="18"/>
      <c r="D52" s="18"/>
      <c r="E52" s="18"/>
      <c r="F52" s="19"/>
      <c r="G52" s="20"/>
      <c r="H52" s="20"/>
      <c r="I52" s="21"/>
    </row>
    <row r="53" spans="1:8" ht="12.75">
      <c r="A53" s="11">
        <v>158096</v>
      </c>
      <c r="B53" s="22" t="s">
        <v>34</v>
      </c>
      <c r="C53" s="22" t="s">
        <v>35</v>
      </c>
      <c r="D53" s="22" t="s">
        <v>27</v>
      </c>
      <c r="E53" s="12" t="s">
        <v>14</v>
      </c>
      <c r="F53" s="12">
        <v>117.53</v>
      </c>
      <c r="G53" s="12">
        <v>0</v>
      </c>
      <c r="H53" s="6">
        <f>G53*F53-(G53*F53*Total!_discount)/100</f>
        <v>0</v>
      </c>
    </row>
    <row r="54" spans="1:9" ht="15">
      <c r="A54" s="11"/>
      <c r="B54" s="17" t="s">
        <v>36</v>
      </c>
      <c r="C54" s="18"/>
      <c r="D54" s="18"/>
      <c r="E54" s="18"/>
      <c r="F54" s="19"/>
      <c r="G54" s="20"/>
      <c r="H54" s="20"/>
      <c r="I54" s="21"/>
    </row>
    <row r="55" spans="1:8" ht="12.75">
      <c r="A55" s="11">
        <v>278336</v>
      </c>
      <c r="B55" s="22" t="s">
        <v>36</v>
      </c>
      <c r="C55" s="22" t="s">
        <v>37</v>
      </c>
      <c r="D55" s="22" t="s">
        <v>33</v>
      </c>
      <c r="E55" s="12" t="s">
        <v>14</v>
      </c>
      <c r="F55" s="12">
        <v>154.63</v>
      </c>
      <c r="G55" s="12">
        <v>0</v>
      </c>
      <c r="H55" s="6">
        <f>G55*F55-(G55*F55*Total!_discount)/100</f>
        <v>0</v>
      </c>
    </row>
    <row r="63" spans="1:9" ht="15">
      <c r="A63" s="11"/>
      <c r="B63" s="17" t="s">
        <v>38</v>
      </c>
      <c r="C63" s="18"/>
      <c r="D63" s="18"/>
      <c r="E63" s="18"/>
      <c r="F63" s="19"/>
      <c r="G63" s="20"/>
      <c r="H63" s="20"/>
      <c r="I63" s="21"/>
    </row>
    <row r="64" spans="1:8" ht="12.75">
      <c r="A64" s="11">
        <v>153839</v>
      </c>
      <c r="B64" s="22" t="s">
        <v>38</v>
      </c>
      <c r="C64" s="22" t="s">
        <v>37</v>
      </c>
      <c r="D64" s="22" t="s">
        <v>33</v>
      </c>
      <c r="E64" s="12" t="s">
        <v>14</v>
      </c>
      <c r="F64" s="12">
        <v>128.86</v>
      </c>
      <c r="G64" s="12">
        <v>0</v>
      </c>
      <c r="H64" s="6">
        <f>G64*F64-(G64*F64*Total!_discount)/100</f>
        <v>0</v>
      </c>
    </row>
    <row r="72" spans="1:9" ht="15">
      <c r="A72" s="11"/>
      <c r="B72" s="17" t="s">
        <v>39</v>
      </c>
      <c r="C72" s="18"/>
      <c r="D72" s="18"/>
      <c r="E72" s="18"/>
      <c r="F72" s="19"/>
      <c r="G72" s="20"/>
      <c r="H72" s="20"/>
      <c r="I72" s="21"/>
    </row>
    <row r="73" spans="1:8" ht="12.75">
      <c r="A73" s="11">
        <v>279964</v>
      </c>
      <c r="B73" s="22" t="s">
        <v>39</v>
      </c>
      <c r="C73" s="22" t="s">
        <v>37</v>
      </c>
      <c r="D73" s="22" t="s">
        <v>40</v>
      </c>
      <c r="E73" s="12" t="s">
        <v>14</v>
      </c>
      <c r="F73" s="12">
        <v>186.84</v>
      </c>
      <c r="G73" s="12">
        <v>0</v>
      </c>
      <c r="H73" s="6">
        <f>G73*F73-(G73*F73*Total!_discount)/100</f>
        <v>0</v>
      </c>
    </row>
    <row r="74" spans="1:8" ht="12.75">
      <c r="A74" s="11">
        <v>279965</v>
      </c>
      <c r="B74" s="22" t="s">
        <v>39</v>
      </c>
      <c r="C74" s="22" t="s">
        <v>37</v>
      </c>
      <c r="D74" s="22" t="s">
        <v>27</v>
      </c>
      <c r="E74" s="12" t="s">
        <v>14</v>
      </c>
      <c r="F74" s="12">
        <v>186.84</v>
      </c>
      <c r="G74" s="12">
        <v>0</v>
      </c>
      <c r="H74" s="6">
        <f>G74*F74-(G74*F74*Total!_discount)/100</f>
        <v>0</v>
      </c>
    </row>
    <row r="75" spans="1:8" ht="12.75">
      <c r="A75" s="11">
        <v>279966</v>
      </c>
      <c r="B75" s="22" t="s">
        <v>39</v>
      </c>
      <c r="C75" s="22" t="s">
        <v>37</v>
      </c>
      <c r="D75" s="22" t="s">
        <v>33</v>
      </c>
      <c r="E75" s="12" t="s">
        <v>30</v>
      </c>
      <c r="F75" s="12">
        <v>186.84</v>
      </c>
      <c r="G75" s="12">
        <v>0</v>
      </c>
      <c r="H75" s="6">
        <f>G75*F75-(G75*F75*Total!_discount)/100</f>
        <v>0</v>
      </c>
    </row>
    <row r="81" spans="1:9" ht="15">
      <c r="A81" s="11"/>
      <c r="B81" s="17" t="s">
        <v>41</v>
      </c>
      <c r="C81" s="18"/>
      <c r="D81" s="18"/>
      <c r="E81" s="18"/>
      <c r="F81" s="19"/>
      <c r="G81" s="20"/>
      <c r="H81" s="20"/>
      <c r="I81" s="21"/>
    </row>
    <row r="82" spans="1:8" ht="12.75">
      <c r="A82" s="11">
        <v>279969</v>
      </c>
      <c r="B82" s="22" t="s">
        <v>41</v>
      </c>
      <c r="C82" s="22" t="s">
        <v>37</v>
      </c>
      <c r="D82" s="22" t="s">
        <v>33</v>
      </c>
      <c r="E82" s="12" t="s">
        <v>30</v>
      </c>
      <c r="F82" s="12">
        <v>180.4</v>
      </c>
      <c r="G82" s="12">
        <v>0</v>
      </c>
      <c r="H82" s="6">
        <f>G82*F82-(G82*F82*Total!_discount)/100</f>
        <v>0</v>
      </c>
    </row>
    <row r="90" spans="1:9" ht="15">
      <c r="A90" s="11"/>
      <c r="B90" s="17" t="s">
        <v>42</v>
      </c>
      <c r="C90" s="18"/>
      <c r="D90" s="18"/>
      <c r="E90" s="18"/>
      <c r="F90" s="19"/>
      <c r="G90" s="20"/>
      <c r="H90" s="20"/>
      <c r="I90" s="21"/>
    </row>
    <row r="91" spans="1:8" ht="12.75">
      <c r="A91" s="11">
        <v>294180</v>
      </c>
      <c r="B91" s="22" t="s">
        <v>42</v>
      </c>
      <c r="C91" s="22" t="s">
        <v>18</v>
      </c>
      <c r="D91" s="22" t="s">
        <v>33</v>
      </c>
      <c r="E91" s="12" t="s">
        <v>14</v>
      </c>
      <c r="F91" s="12">
        <v>119.65</v>
      </c>
      <c r="G91" s="12">
        <v>0</v>
      </c>
      <c r="H91" s="6">
        <f>G91*F91-(G91*F91*Total!_discount)/100</f>
        <v>0</v>
      </c>
    </row>
    <row r="99" spans="1:9" ht="15">
      <c r="A99" s="11"/>
      <c r="B99" s="17" t="s">
        <v>43</v>
      </c>
      <c r="C99" s="18"/>
      <c r="D99" s="18"/>
      <c r="E99" s="18"/>
      <c r="F99" s="19"/>
      <c r="G99" s="20"/>
      <c r="H99" s="20"/>
      <c r="I99" s="21"/>
    </row>
    <row r="100" spans="1:8" ht="12.75">
      <c r="A100" s="11">
        <v>195909</v>
      </c>
      <c r="B100" s="22" t="s">
        <v>43</v>
      </c>
      <c r="C100" s="22" t="s">
        <v>18</v>
      </c>
      <c r="D100" s="22" t="s">
        <v>33</v>
      </c>
      <c r="E100" s="12" t="s">
        <v>14</v>
      </c>
      <c r="F100" s="12">
        <v>117.53</v>
      </c>
      <c r="G100" s="12">
        <v>0</v>
      </c>
      <c r="H100" s="6">
        <f>G100*F100-(G100*F100*Total!_discount)/100</f>
        <v>0</v>
      </c>
    </row>
    <row r="108" spans="1:9" ht="15">
      <c r="A108" s="11"/>
      <c r="B108" s="17" t="s">
        <v>44</v>
      </c>
      <c r="C108" s="18"/>
      <c r="D108" s="18"/>
      <c r="E108" s="18"/>
      <c r="F108" s="19"/>
      <c r="G108" s="20"/>
      <c r="H108" s="20"/>
      <c r="I108" s="21"/>
    </row>
    <row r="109" spans="1:8" ht="12.75">
      <c r="A109" s="11">
        <v>196944</v>
      </c>
      <c r="B109" s="22" t="s">
        <v>44</v>
      </c>
      <c r="C109" s="22" t="s">
        <v>45</v>
      </c>
      <c r="D109" s="22" t="s">
        <v>22</v>
      </c>
      <c r="E109" s="12" t="s">
        <v>14</v>
      </c>
      <c r="F109" s="12">
        <v>119.65</v>
      </c>
      <c r="G109" s="12">
        <v>0</v>
      </c>
      <c r="H109" s="6">
        <f>G109*F109-(G109*F109*Total!_discount)/100</f>
        <v>0</v>
      </c>
    </row>
    <row r="117" spans="1:9" ht="15">
      <c r="A117" s="11"/>
      <c r="B117" s="17" t="s">
        <v>46</v>
      </c>
      <c r="C117" s="18"/>
      <c r="D117" s="18"/>
      <c r="E117" s="18"/>
      <c r="F117" s="19"/>
      <c r="G117" s="20"/>
      <c r="H117" s="20"/>
      <c r="I117" s="21"/>
    </row>
    <row r="118" spans="1:8" ht="12.75">
      <c r="A118" s="11">
        <v>316886</v>
      </c>
      <c r="B118" s="22" t="s">
        <v>46</v>
      </c>
      <c r="C118" s="22" t="s">
        <v>47</v>
      </c>
      <c r="D118" s="22" t="s">
        <v>33</v>
      </c>
      <c r="E118" s="12" t="s">
        <v>14</v>
      </c>
      <c r="F118" s="12">
        <v>110.45</v>
      </c>
      <c r="G118" s="12">
        <v>0</v>
      </c>
      <c r="H118" s="6">
        <f>G118*F118-(G118*F118*Total!_discount)/100</f>
        <v>0</v>
      </c>
    </row>
    <row r="126" spans="1:9" ht="15">
      <c r="A126" s="11"/>
      <c r="B126" s="17" t="s">
        <v>48</v>
      </c>
      <c r="C126" s="18"/>
      <c r="D126" s="18"/>
      <c r="E126" s="18"/>
      <c r="F126" s="19"/>
      <c r="G126" s="20"/>
      <c r="H126" s="20"/>
      <c r="I126" s="21"/>
    </row>
    <row r="127" spans="1:8" ht="12.75">
      <c r="A127" s="11">
        <v>142952</v>
      </c>
      <c r="B127" s="22" t="s">
        <v>48</v>
      </c>
      <c r="C127" s="22" t="s">
        <v>47</v>
      </c>
      <c r="D127" s="22" t="s">
        <v>49</v>
      </c>
      <c r="E127" s="12" t="s">
        <v>14</v>
      </c>
      <c r="F127" s="12">
        <v>114.7</v>
      </c>
      <c r="G127" s="12">
        <v>0</v>
      </c>
      <c r="H127" s="6">
        <f>G127*F127-(G127*F127*Total!_discount)/100</f>
        <v>0</v>
      </c>
    </row>
    <row r="128" spans="1:9" ht="15">
      <c r="A128" s="11"/>
      <c r="B128" s="17" t="s">
        <v>50</v>
      </c>
      <c r="C128" s="18"/>
      <c r="D128" s="18"/>
      <c r="E128" s="18"/>
      <c r="F128" s="19"/>
      <c r="G128" s="20"/>
      <c r="H128" s="20"/>
      <c r="I128" s="21"/>
    </row>
    <row r="129" spans="1:8" ht="12.75">
      <c r="A129" s="11">
        <v>249772</v>
      </c>
      <c r="B129" s="22" t="s">
        <v>50</v>
      </c>
      <c r="C129" s="22" t="s">
        <v>51</v>
      </c>
      <c r="D129" s="22" t="s">
        <v>22</v>
      </c>
      <c r="E129" s="12" t="s">
        <v>14</v>
      </c>
      <c r="F129" s="12">
        <v>115.05</v>
      </c>
      <c r="G129" s="12">
        <v>0</v>
      </c>
      <c r="H129" s="6">
        <f>G129*F129-(G129*F129*Total!_discount)/100</f>
        <v>0</v>
      </c>
    </row>
    <row r="130" spans="1:8" ht="12.75">
      <c r="A130" s="11">
        <v>249773</v>
      </c>
      <c r="B130" s="22" t="s">
        <v>50</v>
      </c>
      <c r="C130" s="22" t="s">
        <v>51</v>
      </c>
      <c r="D130" s="22" t="s">
        <v>27</v>
      </c>
      <c r="E130" s="12" t="s">
        <v>14</v>
      </c>
      <c r="F130" s="12">
        <v>115.05</v>
      </c>
      <c r="G130" s="12">
        <v>0</v>
      </c>
      <c r="H130" s="6">
        <f>G130*F130-(G130*F130*Total!_discount)/100</f>
        <v>0</v>
      </c>
    </row>
    <row r="131" spans="1:9" ht="15">
      <c r="A131" s="11"/>
      <c r="B131" s="17" t="s">
        <v>52</v>
      </c>
      <c r="C131" s="18"/>
      <c r="D131" s="18"/>
      <c r="E131" s="18"/>
      <c r="F131" s="19"/>
      <c r="G131" s="20"/>
      <c r="H131" s="20"/>
      <c r="I131" s="21"/>
    </row>
    <row r="132" spans="1:8" ht="12.75">
      <c r="A132" s="11">
        <v>294212</v>
      </c>
      <c r="B132" s="22" t="s">
        <v>52</v>
      </c>
      <c r="C132" s="22" t="s">
        <v>53</v>
      </c>
      <c r="D132" s="22" t="s">
        <v>33</v>
      </c>
      <c r="E132" s="12" t="s">
        <v>14</v>
      </c>
      <c r="F132" s="12">
        <v>147.26</v>
      </c>
      <c r="G132" s="12">
        <v>0</v>
      </c>
      <c r="H132" s="6">
        <f>G132*F132-(G132*F132*Total!_discount)/100</f>
        <v>0</v>
      </c>
    </row>
    <row r="140" spans="1:9" ht="15">
      <c r="A140" s="11"/>
      <c r="B140" s="17" t="s">
        <v>54</v>
      </c>
      <c r="C140" s="18"/>
      <c r="D140" s="18"/>
      <c r="E140" s="18"/>
      <c r="F140" s="19"/>
      <c r="G140" s="20"/>
      <c r="H140" s="20"/>
      <c r="I140" s="21"/>
    </row>
    <row r="141" spans="1:8" ht="12.75">
      <c r="A141" s="11">
        <v>204816</v>
      </c>
      <c r="B141" s="22" t="s">
        <v>54</v>
      </c>
      <c r="C141" s="22" t="s">
        <v>55</v>
      </c>
      <c r="D141" s="22" t="s">
        <v>40</v>
      </c>
      <c r="E141" s="12" t="s">
        <v>14</v>
      </c>
      <c r="F141" s="12">
        <v>127.32</v>
      </c>
      <c r="G141" s="12">
        <v>0</v>
      </c>
      <c r="H141" s="6">
        <f>G141*F141-(G141*F141*Total!_discount)/100</f>
        <v>0</v>
      </c>
    </row>
    <row r="142" spans="1:8" ht="12.75">
      <c r="A142" s="11">
        <v>204819</v>
      </c>
      <c r="B142" s="22" t="s">
        <v>54</v>
      </c>
      <c r="C142" s="22" t="s">
        <v>55</v>
      </c>
      <c r="D142" s="22" t="s">
        <v>27</v>
      </c>
      <c r="E142" s="12" t="s">
        <v>14</v>
      </c>
      <c r="F142" s="12">
        <v>127.32</v>
      </c>
      <c r="G142" s="12">
        <v>0</v>
      </c>
      <c r="H142" s="6">
        <f>G142*F142-(G142*F142*Total!_discount)/100</f>
        <v>0</v>
      </c>
    </row>
    <row r="143" spans="1:8" ht="12.75">
      <c r="A143" s="11">
        <v>204820</v>
      </c>
      <c r="B143" s="22" t="s">
        <v>54</v>
      </c>
      <c r="C143" s="22" t="s">
        <v>55</v>
      </c>
      <c r="D143" s="22" t="s">
        <v>33</v>
      </c>
      <c r="E143" s="12" t="s">
        <v>30</v>
      </c>
      <c r="F143" s="12">
        <v>127.32</v>
      </c>
      <c r="G143" s="12">
        <v>0</v>
      </c>
      <c r="H143" s="6">
        <f>G143*F143-(G143*F143*Total!_discount)/100</f>
        <v>0</v>
      </c>
    </row>
    <row r="149" spans="1:9" ht="15">
      <c r="A149" s="11"/>
      <c r="B149" s="17" t="s">
        <v>56</v>
      </c>
      <c r="C149" s="18"/>
      <c r="D149" s="18"/>
      <c r="E149" s="18"/>
      <c r="F149" s="19"/>
      <c r="G149" s="20"/>
      <c r="H149" s="20"/>
      <c r="I149" s="21"/>
    </row>
    <row r="150" spans="1:8" ht="12.75">
      <c r="A150" s="11">
        <v>250435</v>
      </c>
      <c r="B150" s="22" t="s">
        <v>56</v>
      </c>
      <c r="C150" s="22" t="s">
        <v>57</v>
      </c>
      <c r="D150" s="22" t="s">
        <v>27</v>
      </c>
      <c r="E150" s="12" t="s">
        <v>14</v>
      </c>
      <c r="F150" s="12">
        <v>115.05</v>
      </c>
      <c r="G150" s="12">
        <v>0</v>
      </c>
      <c r="H150" s="6">
        <f>G150*F150-(G150*F150*Total!_discount)/100</f>
        <v>0</v>
      </c>
    </row>
    <row r="158" spans="1:9" ht="15">
      <c r="A158" s="11"/>
      <c r="B158" s="17" t="s">
        <v>58</v>
      </c>
      <c r="C158" s="18"/>
      <c r="D158" s="18"/>
      <c r="E158" s="18"/>
      <c r="F158" s="19"/>
      <c r="G158" s="20"/>
      <c r="H158" s="20"/>
      <c r="I158" s="21"/>
    </row>
    <row r="159" spans="1:8" ht="12.75">
      <c r="A159" s="11">
        <v>250438</v>
      </c>
      <c r="B159" s="22" t="s">
        <v>58</v>
      </c>
      <c r="C159" s="22" t="s">
        <v>57</v>
      </c>
      <c r="D159" s="22" t="s">
        <v>27</v>
      </c>
      <c r="E159" s="12" t="s">
        <v>14</v>
      </c>
      <c r="F159" s="12">
        <v>133.46</v>
      </c>
      <c r="G159" s="12">
        <v>0</v>
      </c>
      <c r="H159" s="6">
        <f>G159*F159-(G159*F159*Total!_discount)/100</f>
        <v>0</v>
      </c>
    </row>
    <row r="167" spans="1:9" ht="15">
      <c r="A167" s="11"/>
      <c r="B167" s="17" t="s">
        <v>59</v>
      </c>
      <c r="C167" s="18"/>
      <c r="D167" s="18"/>
      <c r="E167" s="18"/>
      <c r="F167" s="19"/>
      <c r="G167" s="20"/>
      <c r="H167" s="20"/>
      <c r="I167" s="21"/>
    </row>
    <row r="168" spans="1:8" ht="12.75">
      <c r="A168" s="11">
        <v>294223</v>
      </c>
      <c r="B168" s="22" t="s">
        <v>59</v>
      </c>
      <c r="C168" s="22" t="s">
        <v>60</v>
      </c>
      <c r="D168" s="22" t="s">
        <v>33</v>
      </c>
      <c r="E168" s="12" t="s">
        <v>14</v>
      </c>
      <c r="F168" s="12">
        <v>147.26</v>
      </c>
      <c r="G168" s="12">
        <v>0</v>
      </c>
      <c r="H168" s="6">
        <f>G168*F168-(G168*F168*Total!_discount)/100</f>
        <v>0</v>
      </c>
    </row>
    <row r="176" spans="1:9" ht="15">
      <c r="A176" s="11"/>
      <c r="B176" s="17" t="s">
        <v>61</v>
      </c>
      <c r="C176" s="18"/>
      <c r="D176" s="18"/>
      <c r="E176" s="18"/>
      <c r="F176" s="19"/>
      <c r="G176" s="20"/>
      <c r="H176" s="20"/>
      <c r="I176" s="21"/>
    </row>
    <row r="177" spans="1:8" ht="12.75">
      <c r="A177" s="11">
        <v>251881</v>
      </c>
      <c r="B177" s="22" t="s">
        <v>61</v>
      </c>
      <c r="C177" s="22" t="s">
        <v>62</v>
      </c>
      <c r="D177" s="22" t="s">
        <v>27</v>
      </c>
      <c r="E177" s="12" t="s">
        <v>14</v>
      </c>
      <c r="F177" s="12">
        <v>101.24</v>
      </c>
      <c r="G177" s="12">
        <v>0</v>
      </c>
      <c r="H177" s="6">
        <f>G177*F177-(G177*F177*Total!_discount)/100</f>
        <v>0</v>
      </c>
    </row>
    <row r="185" spans="1:9" ht="15">
      <c r="A185" s="11"/>
      <c r="B185" s="17" t="s">
        <v>63</v>
      </c>
      <c r="C185" s="18"/>
      <c r="D185" s="18"/>
      <c r="E185" s="18"/>
      <c r="F185" s="19"/>
      <c r="G185" s="20"/>
      <c r="H185" s="20"/>
      <c r="I185" s="21"/>
    </row>
    <row r="186" spans="1:8" ht="12.75">
      <c r="A186" s="11">
        <v>279979</v>
      </c>
      <c r="B186" s="22" t="s">
        <v>63</v>
      </c>
      <c r="C186" s="22" t="s">
        <v>64</v>
      </c>
      <c r="D186" s="22" t="s">
        <v>33</v>
      </c>
      <c r="E186" s="12" t="s">
        <v>14</v>
      </c>
      <c r="F186" s="12">
        <v>148.18</v>
      </c>
      <c r="G186" s="12">
        <v>0</v>
      </c>
      <c r="H186" s="6">
        <f>G186*F186-(G186*F186*Total!_discount)/100</f>
        <v>0</v>
      </c>
    </row>
    <row r="194" spans="1:9" ht="15">
      <c r="A194" s="11"/>
      <c r="B194" s="17" t="s">
        <v>65</v>
      </c>
      <c r="C194" s="18"/>
      <c r="D194" s="18"/>
      <c r="E194" s="18"/>
      <c r="F194" s="19"/>
      <c r="G194" s="20"/>
      <c r="H194" s="20"/>
      <c r="I194" s="21"/>
    </row>
    <row r="195" spans="1:8" ht="12.75">
      <c r="A195" s="11">
        <v>279982</v>
      </c>
      <c r="B195" s="22" t="s">
        <v>65</v>
      </c>
      <c r="C195" s="22" t="s">
        <v>64</v>
      </c>
      <c r="D195" s="22" t="s">
        <v>33</v>
      </c>
      <c r="E195" s="12" t="s">
        <v>14</v>
      </c>
      <c r="F195" s="12">
        <v>161.07</v>
      </c>
      <c r="G195" s="12">
        <v>0</v>
      </c>
      <c r="H195" s="6">
        <f>G195*F195-(G195*F195*Total!_discount)/100</f>
        <v>0</v>
      </c>
    </row>
    <row r="203" spans="1:9" ht="15">
      <c r="A203" s="11"/>
      <c r="B203" s="17" t="s">
        <v>66</v>
      </c>
      <c r="C203" s="18"/>
      <c r="D203" s="18"/>
      <c r="E203" s="18"/>
      <c r="F203" s="19"/>
      <c r="G203" s="20"/>
      <c r="H203" s="20"/>
      <c r="I203" s="21"/>
    </row>
    <row r="204" spans="1:8" ht="12.75">
      <c r="A204" s="11">
        <v>87461</v>
      </c>
      <c r="B204" s="22" t="s">
        <v>66</v>
      </c>
      <c r="C204" s="22" t="s">
        <v>18</v>
      </c>
      <c r="D204" s="22" t="s">
        <v>19</v>
      </c>
      <c r="E204" s="12" t="s">
        <v>30</v>
      </c>
      <c r="F204" s="12">
        <v>108.56</v>
      </c>
      <c r="G204" s="12">
        <v>0</v>
      </c>
      <c r="H204" s="6">
        <f>G204*F204-(G204*F204*Total!_discount)/100</f>
        <v>0</v>
      </c>
    </row>
    <row r="205" spans="1:8" ht="12.75">
      <c r="A205" s="11">
        <v>87265</v>
      </c>
      <c r="B205" s="22" t="s">
        <v>66</v>
      </c>
      <c r="C205" s="22" t="s">
        <v>67</v>
      </c>
      <c r="D205" s="22" t="s">
        <v>19</v>
      </c>
      <c r="E205" s="12" t="s">
        <v>30</v>
      </c>
      <c r="F205" s="12">
        <v>108.24</v>
      </c>
      <c r="G205" s="12">
        <v>0</v>
      </c>
      <c r="H205" s="6">
        <f>G205*F205-(G205*F205*Total!_discount)/100</f>
        <v>0</v>
      </c>
    </row>
    <row r="212" spans="1:9" ht="15">
      <c r="A212" s="11"/>
      <c r="B212" s="17" t="s">
        <v>68</v>
      </c>
      <c r="C212" s="18"/>
      <c r="D212" s="18"/>
      <c r="E212" s="18"/>
      <c r="F212" s="19"/>
      <c r="G212" s="20"/>
      <c r="H212" s="20"/>
      <c r="I212" s="21"/>
    </row>
    <row r="213" spans="1:8" ht="12.75">
      <c r="A213" s="11">
        <v>75983</v>
      </c>
      <c r="B213" s="22" t="s">
        <v>68</v>
      </c>
      <c r="C213" s="22" t="s">
        <v>37</v>
      </c>
      <c r="D213" s="22" t="s">
        <v>19</v>
      </c>
      <c r="E213" s="12" t="s">
        <v>30</v>
      </c>
      <c r="F213" s="12">
        <v>108.18</v>
      </c>
      <c r="G213" s="12">
        <v>0</v>
      </c>
      <c r="H213" s="6">
        <f>G213*F213-(G213*F213*Total!_discount)/100</f>
        <v>0</v>
      </c>
    </row>
    <row r="221" spans="1:9" ht="15">
      <c r="A221" s="11"/>
      <c r="B221" s="17" t="s">
        <v>69</v>
      </c>
      <c r="C221" s="18"/>
      <c r="D221" s="18"/>
      <c r="E221" s="18"/>
      <c r="F221" s="19"/>
      <c r="G221" s="20"/>
      <c r="H221" s="20"/>
      <c r="I221" s="21"/>
    </row>
    <row r="222" spans="1:8" ht="12.75">
      <c r="A222" s="11">
        <v>193135</v>
      </c>
      <c r="B222" s="22" t="s">
        <v>69</v>
      </c>
      <c r="C222" s="22" t="s">
        <v>21</v>
      </c>
      <c r="D222" s="22" t="s">
        <v>70</v>
      </c>
      <c r="E222" s="12" t="s">
        <v>14</v>
      </c>
      <c r="F222" s="12">
        <v>259.54</v>
      </c>
      <c r="G222" s="12">
        <v>0</v>
      </c>
      <c r="H222" s="6">
        <f>G222*F222-(G222*F222*Total!_discount)/100</f>
        <v>0</v>
      </c>
    </row>
    <row r="230" spans="1:9" ht="15">
      <c r="A230" s="11"/>
      <c r="B230" s="17" t="s">
        <v>71</v>
      </c>
      <c r="C230" s="18"/>
      <c r="D230" s="18"/>
      <c r="E230" s="18"/>
      <c r="F230" s="19"/>
      <c r="G230" s="20"/>
      <c r="H230" s="20"/>
      <c r="I230" s="21"/>
    </row>
    <row r="231" spans="1:8" ht="12.75">
      <c r="A231" s="11">
        <v>250934</v>
      </c>
      <c r="B231" s="22" t="s">
        <v>71</v>
      </c>
      <c r="C231" s="22" t="s">
        <v>21</v>
      </c>
      <c r="D231" s="22" t="s">
        <v>72</v>
      </c>
      <c r="E231" s="12" t="s">
        <v>14</v>
      </c>
      <c r="F231" s="12">
        <v>253.11</v>
      </c>
      <c r="G231" s="12">
        <v>0</v>
      </c>
      <c r="H231" s="6">
        <f>G231*F231-(G231*F231*Total!_discount)/100</f>
        <v>0</v>
      </c>
    </row>
    <row r="239" spans="1:9" ht="15">
      <c r="A239" s="11"/>
      <c r="B239" s="17" t="s">
        <v>73</v>
      </c>
      <c r="C239" s="18"/>
      <c r="D239" s="18"/>
      <c r="E239" s="18"/>
      <c r="F239" s="19"/>
      <c r="G239" s="20"/>
      <c r="H239" s="20"/>
      <c r="I239" s="21"/>
    </row>
    <row r="240" spans="1:8" ht="12.75">
      <c r="A240" s="11">
        <v>278324</v>
      </c>
      <c r="B240" s="22" t="s">
        <v>73</v>
      </c>
      <c r="C240" s="22" t="s">
        <v>37</v>
      </c>
      <c r="D240" s="22" t="s">
        <v>74</v>
      </c>
      <c r="E240" s="12" t="s">
        <v>14</v>
      </c>
      <c r="F240" s="12">
        <v>341.47</v>
      </c>
      <c r="G240" s="12">
        <v>0</v>
      </c>
      <c r="H240" s="6">
        <f>G240*F240-(G240*F240*Total!_discount)/100</f>
        <v>0</v>
      </c>
    </row>
    <row r="241" spans="1:8" ht="12.75">
      <c r="A241" s="11">
        <v>278328</v>
      </c>
      <c r="B241" s="22" t="s">
        <v>73</v>
      </c>
      <c r="C241" s="22" t="s">
        <v>37</v>
      </c>
      <c r="D241" s="22" t="s">
        <v>72</v>
      </c>
      <c r="E241" s="12" t="s">
        <v>14</v>
      </c>
      <c r="F241" s="12">
        <v>341.47</v>
      </c>
      <c r="G241" s="12">
        <v>0</v>
      </c>
      <c r="H241" s="6">
        <f>G241*F241-(G241*F241*Total!_discount)/100</f>
        <v>0</v>
      </c>
    </row>
    <row r="248" spans="1:9" ht="15">
      <c r="A248" s="11"/>
      <c r="B248" s="17" t="s">
        <v>75</v>
      </c>
      <c r="C248" s="18"/>
      <c r="D248" s="18"/>
      <c r="E248" s="18"/>
      <c r="F248" s="19"/>
      <c r="G248" s="20"/>
      <c r="H248" s="20"/>
      <c r="I248" s="21"/>
    </row>
    <row r="249" spans="1:8" ht="12.75">
      <c r="A249" s="11">
        <v>158737</v>
      </c>
      <c r="B249" s="22" t="s">
        <v>75</v>
      </c>
      <c r="C249" s="22" t="s">
        <v>18</v>
      </c>
      <c r="D249" s="22" t="s">
        <v>76</v>
      </c>
      <c r="E249" s="12" t="s">
        <v>14</v>
      </c>
      <c r="F249" s="12">
        <v>249.75</v>
      </c>
      <c r="G249" s="12">
        <v>0</v>
      </c>
      <c r="H249" s="6">
        <f>G249*F249-(G249*F249*Total!_discount)/100</f>
        <v>0</v>
      </c>
    </row>
    <row r="257" spans="1:9" ht="15">
      <c r="A257" s="11"/>
      <c r="B257" s="17" t="s">
        <v>77</v>
      </c>
      <c r="C257" s="18"/>
      <c r="D257" s="18"/>
      <c r="E257" s="18"/>
      <c r="F257" s="19"/>
      <c r="G257" s="20"/>
      <c r="H257" s="20"/>
      <c r="I257" s="21"/>
    </row>
    <row r="258" spans="1:8" ht="12.75">
      <c r="A258" s="11">
        <v>250424</v>
      </c>
      <c r="B258" s="22" t="s">
        <v>77</v>
      </c>
      <c r="C258" s="22" t="s">
        <v>57</v>
      </c>
      <c r="D258" s="22" t="s">
        <v>72</v>
      </c>
      <c r="E258" s="12" t="s">
        <v>14</v>
      </c>
      <c r="F258" s="12">
        <v>253.11</v>
      </c>
      <c r="G258" s="12">
        <v>0</v>
      </c>
      <c r="H258" s="6">
        <f>G258*F258-(G258*F258*Total!_discount)/100</f>
        <v>0</v>
      </c>
    </row>
    <row r="266" spans="1:9" ht="15">
      <c r="A266" s="11"/>
      <c r="B266" s="17" t="s">
        <v>78</v>
      </c>
      <c r="C266" s="18"/>
      <c r="D266" s="18"/>
      <c r="E266" s="18"/>
      <c r="F266" s="19"/>
      <c r="G266" s="20"/>
      <c r="H266" s="20"/>
      <c r="I266" s="21"/>
    </row>
    <row r="267" spans="1:8" ht="12.75">
      <c r="A267" s="11">
        <v>210239</v>
      </c>
      <c r="B267" s="22" t="s">
        <v>78</v>
      </c>
      <c r="C267" s="22" t="s">
        <v>57</v>
      </c>
      <c r="D267" s="22" t="s">
        <v>72</v>
      </c>
      <c r="E267" s="12" t="s">
        <v>14</v>
      </c>
      <c r="F267" s="12">
        <v>248.51</v>
      </c>
      <c r="G267" s="12">
        <v>0</v>
      </c>
      <c r="H267" s="6">
        <f>G267*F267-(G267*F267*Total!_discount)/100</f>
        <v>0</v>
      </c>
    </row>
    <row r="275" spans="1:9" ht="15">
      <c r="A275" s="11"/>
      <c r="B275" s="17" t="s">
        <v>79</v>
      </c>
      <c r="C275" s="18"/>
      <c r="D275" s="18"/>
      <c r="E275" s="18"/>
      <c r="F275" s="19"/>
      <c r="G275" s="20"/>
      <c r="H275" s="20"/>
      <c r="I275" s="21"/>
    </row>
    <row r="276" spans="1:8" ht="12.75">
      <c r="A276" s="11">
        <v>251866</v>
      </c>
      <c r="B276" s="22" t="s">
        <v>79</v>
      </c>
      <c r="C276" s="22" t="s">
        <v>62</v>
      </c>
      <c r="D276" s="22" t="s">
        <v>72</v>
      </c>
      <c r="E276" s="12" t="s">
        <v>14</v>
      </c>
      <c r="F276" s="12">
        <v>276.12</v>
      </c>
      <c r="G276" s="12">
        <v>0</v>
      </c>
      <c r="H276" s="6">
        <f>G276*F276-(G276*F276*Total!_discount)/100</f>
        <v>0</v>
      </c>
    </row>
    <row r="284" spans="1:9" ht="15">
      <c r="A284" s="11"/>
      <c r="B284" s="17" t="s">
        <v>80</v>
      </c>
      <c r="C284" s="18"/>
      <c r="D284" s="18"/>
      <c r="E284" s="18"/>
      <c r="F284" s="19"/>
      <c r="G284" s="20"/>
      <c r="H284" s="20"/>
      <c r="I284" s="21"/>
    </row>
    <row r="285" spans="1:8" ht="12.75">
      <c r="A285" s="11">
        <v>279950</v>
      </c>
      <c r="B285" s="22" t="s">
        <v>80</v>
      </c>
      <c r="C285" s="22" t="s">
        <v>64</v>
      </c>
      <c r="D285" s="22" t="s">
        <v>72</v>
      </c>
      <c r="E285" s="12" t="s">
        <v>14</v>
      </c>
      <c r="F285" s="12">
        <v>354.35</v>
      </c>
      <c r="G285" s="12">
        <v>0</v>
      </c>
      <c r="H285" s="6">
        <f>G285*F285-(G285*F285*Total!_discount)/100</f>
        <v>0</v>
      </c>
    </row>
    <row r="293" spans="1:9" ht="15">
      <c r="A293" s="11"/>
      <c r="B293" s="17" t="s">
        <v>81</v>
      </c>
      <c r="C293" s="18"/>
      <c r="D293" s="18"/>
      <c r="E293" s="18"/>
      <c r="F293" s="19"/>
      <c r="G293" s="20"/>
      <c r="H293" s="20"/>
      <c r="I293" s="21"/>
    </row>
    <row r="294" spans="1:8" ht="12.75">
      <c r="A294" s="11">
        <v>120377</v>
      </c>
      <c r="B294" s="22" t="s">
        <v>81</v>
      </c>
      <c r="C294" s="22" t="s">
        <v>82</v>
      </c>
      <c r="D294" s="22" t="s">
        <v>83</v>
      </c>
      <c r="E294" s="12" t="s">
        <v>14</v>
      </c>
      <c r="F294" s="12">
        <v>228.54</v>
      </c>
      <c r="G294" s="12">
        <v>0</v>
      </c>
      <c r="H294" s="6">
        <f>G294*F294-(G294*F294*Total!_discount)/100</f>
        <v>0</v>
      </c>
    </row>
    <row r="302" spans="1:9" ht="15">
      <c r="A302" s="11"/>
      <c r="B302" s="17" t="s">
        <v>84</v>
      </c>
      <c r="C302" s="18"/>
      <c r="D302" s="18"/>
      <c r="E302" s="18"/>
      <c r="F302" s="19"/>
      <c r="G302" s="20"/>
      <c r="H302" s="20"/>
      <c r="I302" s="21"/>
    </row>
    <row r="303" spans="1:8" ht="12.75">
      <c r="A303" s="11">
        <v>127985</v>
      </c>
      <c r="B303" s="22" t="s">
        <v>84</v>
      </c>
      <c r="C303" s="22" t="s">
        <v>35</v>
      </c>
      <c r="D303" s="22" t="s">
        <v>72</v>
      </c>
      <c r="E303" s="12" t="s">
        <v>14</v>
      </c>
      <c r="F303" s="12">
        <v>266.26</v>
      </c>
      <c r="G303" s="12">
        <v>0</v>
      </c>
      <c r="H303" s="6">
        <f>G303*F303-(G303*F303*Total!_discount)/100</f>
        <v>0</v>
      </c>
    </row>
    <row r="311" spans="1:9" ht="15">
      <c r="A311" s="11"/>
      <c r="B311" s="17" t="s">
        <v>85</v>
      </c>
      <c r="C311" s="18"/>
      <c r="D311" s="18"/>
      <c r="E311" s="18"/>
      <c r="F311" s="19"/>
      <c r="G311" s="20"/>
      <c r="H311" s="20"/>
      <c r="I311" s="21"/>
    </row>
    <row r="312" spans="1:8" ht="12.75">
      <c r="A312" s="11">
        <v>123926</v>
      </c>
      <c r="B312" s="22" t="s">
        <v>85</v>
      </c>
      <c r="C312" s="22" t="s">
        <v>86</v>
      </c>
      <c r="D312" s="22" t="s">
        <v>72</v>
      </c>
      <c r="E312" s="12" t="s">
        <v>14</v>
      </c>
      <c r="F312" s="12">
        <v>263.21</v>
      </c>
      <c r="G312" s="12">
        <v>0</v>
      </c>
      <c r="H312" s="6">
        <f>G312*F312-(G312*F312*Total!_discount)/100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1" t="s">
        <v>87</v>
      </c>
      <c r="B1" s="11" t="s">
        <v>88</v>
      </c>
    </row>
    <row r="2" spans="1:2" ht="12.75">
      <c r="A2" s="11" t="s">
        <v>89</v>
      </c>
      <c r="B2" s="11" t="s">
        <v>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2014-07-11T17:21:53Z</dcterms:created>
  <dcterms:modified xsi:type="dcterms:W3CDTF">2014-07-13T17:48:11Z</dcterms:modified>
  <cp:category/>
  <cp:version/>
  <cp:contentType/>
  <cp:contentStatus/>
</cp:coreProperties>
</file>