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<sst xmlns="http://schemas.openxmlformats.org/spreadsheetml/2006/main" count="172" uniqueCount="62">
  <si>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</si>
  <si>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</si>
  <si>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</si>
  <si>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</si>
  <si>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</si>
  <si>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</si>
  <si>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Остаток</t>
  </si>
  <si>
    <t>Цена,
руб.</t>
  </si>
  <si>
    <t>Нет Фото</t>
  </si>
  <si>
    <t>Бумага гофрированная, металл с переходом, 50cmx2,5m (180 gr)</t>
  </si>
  <si>
    <t>Голубой</t>
  </si>
  <si>
    <t>Оранжевый</t>
  </si>
  <si>
    <t>Желто-зеленый</t>
  </si>
  <si>
    <t>Сиреневый</t>
  </si>
  <si>
    <t>Бумага гофрированная, металл, 50cmx2,5m (180 gr)</t>
  </si>
  <si>
    <t>Зеленый</t>
  </si>
  <si>
    <t>Синий</t>
  </si>
  <si>
    <t>бронзовый</t>
  </si>
  <si>
    <t>Золото</t>
  </si>
  <si>
    <t>Серебро</t>
  </si>
  <si>
    <t>Красный</t>
  </si>
  <si>
    <t>Бумага гофрированная, с переходом, 50cmx2,5m (180 gr)</t>
  </si>
  <si>
    <t>Бело-голубой</t>
  </si>
  <si>
    <t>Бело-розовый</t>
  </si>
  <si>
    <t>Светло-розовый</t>
  </si>
  <si>
    <t>Бумага упаковочная Вокруг Света крафт бурый 0,7x45м, 75г/м2</t>
  </si>
  <si>
    <t>Бурый</t>
  </si>
  <si>
    <t>Бумага упаковочная ГАЗЕТА крафт бурый 0,7x45м, 75г/м2</t>
  </si>
  <si>
    <t>Бумага упаковочная ГАЗЕТА цветная крафт бурый 0,7x45м, 75г/м2</t>
  </si>
  <si>
    <t>Бумага упаковочная ОГУРЦЫ крафт бурый 0,7x45м, 75г/м2</t>
  </si>
  <si>
    <t>Бумага упаковочная ОГУРЦЫ цветной рис. крафт бурый Ribbed 0,7x60м, 50г/м2</t>
  </si>
  <si>
    <t>Фиолетовый</t>
  </si>
  <si>
    <t>Бумага упаковочная Письмо Татьяны  крафт бурый 0,7x45м, 75г/м2</t>
  </si>
  <si>
    <t>Упак. Материал  W75см, L10м, бумага крафт</t>
  </si>
  <si>
    <t>Упак. материал Jute, W60см, 6кг, бумага крафт</t>
  </si>
  <si>
    <t>Упак. Материал Jute, W60см, 6кг, бумага крафт</t>
  </si>
  <si>
    <t>Натуральный</t>
  </si>
  <si>
    <t>Упак. материал бумага - крафт - Gold, W60см, 6кг</t>
  </si>
  <si>
    <t>Упак. материал бумага - крафт - Silver, W60см, 6кг</t>
  </si>
  <si>
    <t>Упак. материал бумага - крафт -Brons, W60см, 6кг</t>
  </si>
  <si>
    <t>Бронза</t>
  </si>
  <si>
    <t>Упак. материал бумага крафт, 60CMX10M,</t>
  </si>
  <si>
    <t>Желтый</t>
  </si>
  <si>
    <t>Оливковый</t>
  </si>
  <si>
    <t>Упак. материал ЛЕТО, W75см, 3кг, бумага крафт</t>
  </si>
  <si>
    <t>Упак. материал, W75см, 8кг, бумага крафт</t>
  </si>
  <si>
    <t>Сливовый</t>
  </si>
  <si>
    <t>Розовый</t>
  </si>
  <si>
    <t>Упаковочный материал Полисилк, матовый, 100см*20м</t>
  </si>
  <si>
    <t>Цикламен</t>
  </si>
  <si>
    <t>Белый</t>
  </si>
  <si>
    <t>Лососевый</t>
  </si>
  <si>
    <t>кремовый</t>
  </si>
  <si>
    <t>Упаковочный материал Полисилк, металлизированный двухцветный, 100см*20м</t>
  </si>
  <si>
    <t>Коричневый</t>
  </si>
  <si>
    <t>зеленый -оливковый</t>
  </si>
  <si>
    <t>Упаковочный материал Полисилк, металлизированный однонотонный, 100см*20м</t>
  </si>
  <si>
    <t>Упаковочный материал Полисилк, металлизированный, 100см*20м</t>
  </si>
  <si>
    <t>Салатовый</t>
  </si>
  <si>
    <t>Упаковочный материал Полисилк, металлизированный, серебро, 100см*20м</t>
  </si>
  <si>
    <t>Медный</t>
  </si>
  <si>
    <t xml:space="preserve">Заказ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</si>
</sst>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42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361950</xdr:colOff>
      <xdr:row>2</xdr:row>
      <xdr:rowOff>1943100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</xdr:row>
      <xdr:rowOff>142875</xdr:rowOff>
    </xdr:from>
    <xdr:to>
      <xdr:col>3</xdr:col>
      <xdr:colOff>361950</xdr:colOff>
      <xdr:row>3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8670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361950</xdr:colOff>
      <xdr:row>4</xdr:row>
      <xdr:rowOff>1943100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49720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361950</xdr:colOff>
      <xdr:row>5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70770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361950</xdr:colOff>
      <xdr:row>6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91821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361950</xdr:colOff>
      <xdr:row>7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" y="112871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8</xdr:row>
      <xdr:rowOff>142875</xdr:rowOff>
    </xdr:from>
    <xdr:to>
      <xdr:col>3</xdr:col>
      <xdr:colOff>361950</xdr:colOff>
      <xdr:row>8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025" y="133921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9</xdr:row>
      <xdr:rowOff>142875</xdr:rowOff>
    </xdr:from>
    <xdr:to>
      <xdr:col>3</xdr:col>
      <xdr:colOff>361950</xdr:colOff>
      <xdr:row>9</xdr:row>
      <xdr:rowOff>1943100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154971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10</xdr:row>
      <xdr:rowOff>142875</xdr:rowOff>
    </xdr:from>
    <xdr:to>
      <xdr:col>3</xdr:col>
      <xdr:colOff>361950</xdr:colOff>
      <xdr:row>10</xdr:row>
      <xdr:rowOff>1943100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1025" y="176022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11</xdr:row>
      <xdr:rowOff>142875</xdr:rowOff>
    </xdr:from>
    <xdr:to>
      <xdr:col>3</xdr:col>
      <xdr:colOff>361950</xdr:colOff>
      <xdr:row>11</xdr:row>
      <xdr:rowOff>1943100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1025" y="197072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12</xdr:row>
      <xdr:rowOff>142875</xdr:rowOff>
    </xdr:from>
    <xdr:to>
      <xdr:col>3</xdr:col>
      <xdr:colOff>361950</xdr:colOff>
      <xdr:row>12</xdr:row>
      <xdr:rowOff>1943100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1025" y="218122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13</xdr:row>
      <xdr:rowOff>142875</xdr:rowOff>
    </xdr:from>
    <xdr:to>
      <xdr:col>3</xdr:col>
      <xdr:colOff>361950</xdr:colOff>
      <xdr:row>13</xdr:row>
      <xdr:rowOff>1943100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1025" y="239172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14</xdr:row>
      <xdr:rowOff>142875</xdr:rowOff>
    </xdr:from>
    <xdr:to>
      <xdr:col>3</xdr:col>
      <xdr:colOff>361950</xdr:colOff>
      <xdr:row>14</xdr:row>
      <xdr:rowOff>1943100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260223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15</xdr:row>
      <xdr:rowOff>142875</xdr:rowOff>
    </xdr:from>
    <xdr:to>
      <xdr:col>3</xdr:col>
      <xdr:colOff>361950</xdr:colOff>
      <xdr:row>15</xdr:row>
      <xdr:rowOff>1943100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1025" y="281273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16</xdr:row>
      <xdr:rowOff>142875</xdr:rowOff>
    </xdr:from>
    <xdr:to>
      <xdr:col>3</xdr:col>
      <xdr:colOff>361950</xdr:colOff>
      <xdr:row>16</xdr:row>
      <xdr:rowOff>1943100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81025" y="302323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142875</xdr:rowOff>
    </xdr:from>
    <xdr:to>
      <xdr:col>3</xdr:col>
      <xdr:colOff>361950</xdr:colOff>
      <xdr:row>17</xdr:row>
      <xdr:rowOff>1943100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323373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18</xdr:row>
      <xdr:rowOff>142875</xdr:rowOff>
    </xdr:from>
    <xdr:to>
      <xdr:col>3</xdr:col>
      <xdr:colOff>361950</xdr:colOff>
      <xdr:row>18</xdr:row>
      <xdr:rowOff>1943100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81025" y="344424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19</xdr:row>
      <xdr:rowOff>142875</xdr:rowOff>
    </xdr:from>
    <xdr:to>
      <xdr:col>3</xdr:col>
      <xdr:colOff>361950</xdr:colOff>
      <xdr:row>19</xdr:row>
      <xdr:rowOff>1943100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81025" y="365474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20</xdr:row>
      <xdr:rowOff>142875</xdr:rowOff>
    </xdr:from>
    <xdr:to>
      <xdr:col>3</xdr:col>
      <xdr:colOff>361950</xdr:colOff>
      <xdr:row>20</xdr:row>
      <xdr:rowOff>1943100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1025" y="386524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21</xdr:row>
      <xdr:rowOff>142875</xdr:rowOff>
    </xdr:from>
    <xdr:to>
      <xdr:col>3</xdr:col>
      <xdr:colOff>361950</xdr:colOff>
      <xdr:row>21</xdr:row>
      <xdr:rowOff>1943100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1025" y="407574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22</xdr:row>
      <xdr:rowOff>142875</xdr:rowOff>
    </xdr:from>
    <xdr:to>
      <xdr:col>3</xdr:col>
      <xdr:colOff>361950</xdr:colOff>
      <xdr:row>22</xdr:row>
      <xdr:rowOff>1943100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81025" y="428625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23</xdr:row>
      <xdr:rowOff>142875</xdr:rowOff>
    </xdr:from>
    <xdr:to>
      <xdr:col>3</xdr:col>
      <xdr:colOff>361950</xdr:colOff>
      <xdr:row>23</xdr:row>
      <xdr:rowOff>1943100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" y="449675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142875</xdr:rowOff>
    </xdr:from>
    <xdr:to>
      <xdr:col>3</xdr:col>
      <xdr:colOff>361950</xdr:colOff>
      <xdr:row>24</xdr:row>
      <xdr:rowOff>1943100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81025" y="470725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25</xdr:row>
      <xdr:rowOff>142875</xdr:rowOff>
    </xdr:from>
    <xdr:to>
      <xdr:col>3</xdr:col>
      <xdr:colOff>361950</xdr:colOff>
      <xdr:row>25</xdr:row>
      <xdr:rowOff>1943100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81025" y="491775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29</xdr:row>
      <xdr:rowOff>142875</xdr:rowOff>
    </xdr:from>
    <xdr:to>
      <xdr:col>3</xdr:col>
      <xdr:colOff>361950</xdr:colOff>
      <xdr:row>29</xdr:row>
      <xdr:rowOff>1943100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81025" y="575976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30</xdr:row>
      <xdr:rowOff>142875</xdr:rowOff>
    </xdr:from>
    <xdr:to>
      <xdr:col>3</xdr:col>
      <xdr:colOff>361950</xdr:colOff>
      <xdr:row>30</xdr:row>
      <xdr:rowOff>1943100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1025" y="597027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31</xdr:row>
      <xdr:rowOff>142875</xdr:rowOff>
    </xdr:from>
    <xdr:to>
      <xdr:col>3</xdr:col>
      <xdr:colOff>361950</xdr:colOff>
      <xdr:row>31</xdr:row>
      <xdr:rowOff>1943100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1025" y="618077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32</xdr:row>
      <xdr:rowOff>142875</xdr:rowOff>
    </xdr:from>
    <xdr:to>
      <xdr:col>3</xdr:col>
      <xdr:colOff>361950</xdr:colOff>
      <xdr:row>32</xdr:row>
      <xdr:rowOff>1943100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81025" y="639127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33</xdr:row>
      <xdr:rowOff>142875</xdr:rowOff>
    </xdr:from>
    <xdr:to>
      <xdr:col>3</xdr:col>
      <xdr:colOff>361950</xdr:colOff>
      <xdr:row>33</xdr:row>
      <xdr:rowOff>1943100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1025" y="660177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34</xdr:row>
      <xdr:rowOff>142875</xdr:rowOff>
    </xdr:from>
    <xdr:to>
      <xdr:col>3</xdr:col>
      <xdr:colOff>361950</xdr:colOff>
      <xdr:row>34</xdr:row>
      <xdr:rowOff>1943100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81025" y="681228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35</xdr:row>
      <xdr:rowOff>142875</xdr:rowOff>
    </xdr:from>
    <xdr:to>
      <xdr:col>3</xdr:col>
      <xdr:colOff>361950</xdr:colOff>
      <xdr:row>35</xdr:row>
      <xdr:rowOff>1943100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81025" y="702278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36</xdr:row>
      <xdr:rowOff>142875</xdr:rowOff>
    </xdr:from>
    <xdr:to>
      <xdr:col>3</xdr:col>
      <xdr:colOff>361950</xdr:colOff>
      <xdr:row>36</xdr:row>
      <xdr:rowOff>1943100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81025" y="723328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37</xdr:row>
      <xdr:rowOff>142875</xdr:rowOff>
    </xdr:from>
    <xdr:to>
      <xdr:col>3</xdr:col>
      <xdr:colOff>361950</xdr:colOff>
      <xdr:row>37</xdr:row>
      <xdr:rowOff>1943100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81025" y="744378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38</xdr:row>
      <xdr:rowOff>142875</xdr:rowOff>
    </xdr:from>
    <xdr:to>
      <xdr:col>3</xdr:col>
      <xdr:colOff>361950</xdr:colOff>
      <xdr:row>38</xdr:row>
      <xdr:rowOff>1943100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81025" y="765429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39</xdr:row>
      <xdr:rowOff>142875</xdr:rowOff>
    </xdr:from>
    <xdr:to>
      <xdr:col>3</xdr:col>
      <xdr:colOff>361950</xdr:colOff>
      <xdr:row>39</xdr:row>
      <xdr:rowOff>1943100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81025" y="786479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40</xdr:row>
      <xdr:rowOff>142875</xdr:rowOff>
    </xdr:from>
    <xdr:to>
      <xdr:col>3</xdr:col>
      <xdr:colOff>361950</xdr:colOff>
      <xdr:row>40</xdr:row>
      <xdr:rowOff>1943100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81025" y="807529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41</xdr:row>
      <xdr:rowOff>142875</xdr:rowOff>
    </xdr:from>
    <xdr:to>
      <xdr:col>3</xdr:col>
      <xdr:colOff>361950</xdr:colOff>
      <xdr:row>41</xdr:row>
      <xdr:rowOff>1943100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81025" y="828579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42</xdr:row>
      <xdr:rowOff>142875</xdr:rowOff>
    </xdr:from>
    <xdr:to>
      <xdr:col>3</xdr:col>
      <xdr:colOff>361950</xdr:colOff>
      <xdr:row>42</xdr:row>
      <xdr:rowOff>1943100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81025" y="849630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43</xdr:row>
      <xdr:rowOff>142875</xdr:rowOff>
    </xdr:from>
    <xdr:to>
      <xdr:col>3</xdr:col>
      <xdr:colOff>361950</xdr:colOff>
      <xdr:row>43</xdr:row>
      <xdr:rowOff>1943100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81025" y="870680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44</xdr:row>
      <xdr:rowOff>142875</xdr:rowOff>
    </xdr:from>
    <xdr:to>
      <xdr:col>3</xdr:col>
      <xdr:colOff>361950</xdr:colOff>
      <xdr:row>44</xdr:row>
      <xdr:rowOff>1943100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81025" y="891730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142875</xdr:rowOff>
    </xdr:from>
    <xdr:to>
      <xdr:col>3</xdr:col>
      <xdr:colOff>361950</xdr:colOff>
      <xdr:row>45</xdr:row>
      <xdr:rowOff>1943100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81025" y="912780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46</xdr:row>
      <xdr:rowOff>142875</xdr:rowOff>
    </xdr:from>
    <xdr:to>
      <xdr:col>3</xdr:col>
      <xdr:colOff>361950</xdr:colOff>
      <xdr:row>46</xdr:row>
      <xdr:rowOff>1943100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81025" y="933831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47</xdr:row>
      <xdr:rowOff>142875</xdr:rowOff>
    </xdr:from>
    <xdr:to>
      <xdr:col>3</xdr:col>
      <xdr:colOff>361950</xdr:colOff>
      <xdr:row>47</xdr:row>
      <xdr:rowOff>1943100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81025" y="954881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48</xdr:row>
      <xdr:rowOff>142875</xdr:rowOff>
    </xdr:from>
    <xdr:to>
      <xdr:col>3</xdr:col>
      <xdr:colOff>361950</xdr:colOff>
      <xdr:row>48</xdr:row>
      <xdr:rowOff>1943100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81025" y="975931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49</xdr:row>
      <xdr:rowOff>142875</xdr:rowOff>
    </xdr:from>
    <xdr:to>
      <xdr:col>3</xdr:col>
      <xdr:colOff>361950</xdr:colOff>
      <xdr:row>49</xdr:row>
      <xdr:rowOff>1943100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81025" y="996981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50</xdr:row>
      <xdr:rowOff>142875</xdr:rowOff>
    </xdr:from>
    <xdr:to>
      <xdr:col>3</xdr:col>
      <xdr:colOff>361950</xdr:colOff>
      <xdr:row>50</xdr:row>
      <xdr:rowOff>1943100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81025" y="1018032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51</xdr:row>
      <xdr:rowOff>142875</xdr:rowOff>
    </xdr:from>
    <xdr:to>
      <xdr:col>3</xdr:col>
      <xdr:colOff>361950</xdr:colOff>
      <xdr:row>51</xdr:row>
      <xdr:rowOff>1943100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81025" y="1039082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52</xdr:row>
      <xdr:rowOff>142875</xdr:rowOff>
    </xdr:from>
    <xdr:to>
      <xdr:col>3</xdr:col>
      <xdr:colOff>361950</xdr:colOff>
      <xdr:row>52</xdr:row>
      <xdr:rowOff>1943100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81025" y="1060132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53</xdr:row>
      <xdr:rowOff>142875</xdr:rowOff>
    </xdr:from>
    <xdr:to>
      <xdr:col>3</xdr:col>
      <xdr:colOff>361950</xdr:colOff>
      <xdr:row>53</xdr:row>
      <xdr:rowOff>1943100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81025" y="10811827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54</xdr:row>
      <xdr:rowOff>142875</xdr:rowOff>
    </xdr:from>
    <xdr:to>
      <xdr:col>3</xdr:col>
      <xdr:colOff>361950</xdr:colOff>
      <xdr:row>54</xdr:row>
      <xdr:rowOff>1943100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81025" y="11022330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55</xdr:row>
      <xdr:rowOff>142875</xdr:rowOff>
    </xdr:from>
    <xdr:to>
      <xdr:col>3</xdr:col>
      <xdr:colOff>361950</xdr:colOff>
      <xdr:row>55</xdr:row>
      <xdr:rowOff>1943100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81025" y="112328325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56</xdr:row>
      <xdr:rowOff>142875</xdr:rowOff>
    </xdr:from>
    <xdr:to>
      <xdr:col>3</xdr:col>
      <xdr:colOff>361950</xdr:colOff>
      <xdr:row>56</xdr:row>
      <xdr:rowOff>1943100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81025" y="114433350"/>
          <a:ext cx="22002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K57"/>
  <sheetViews>
    <sheetView tabSelected="1" zoomScalePageLayoutView="0" workbookViewId="0" topLeftCell="A1">
      <selection activeCell="Q3" sqref="Q3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8" width="13.83203125" style="1" customWidth="1"/>
    <col min="9" max="9" width="14.83203125" style="1" customWidth="1"/>
    <col min="10" max="11" width="14.83203125" style="10" customWidth="1"/>
    <col min="12" max="13" width="10.16015625" style="1" customWidth="1"/>
  </cols>
  <sheetData>
    <row r="2" spans="1:11" ht="37.5" customHeight="1">
      <c r="A2" s="11" t="s">
        <v>0</v>
      </c>
      <c r="B2" s="12" t="s">
        <v>1</v>
      </c>
      <c r="C2" s="12"/>
      <c r="D2" s="12"/>
      <c r="E2" s="11" t="s">
        <v>2</v>
      </c>
      <c r="F2" s="11" t="s">
        <v>3</v>
      </c>
      <c r="G2" s="11" t="s">
        <v>4</v>
      </c>
      <c r="H2" s="7" t="s">
        <v>5</v>
      </c>
      <c r="I2" s="11" t="s">
        <v>6</v>
      </c>
      <c r="J2" s="8" t="s">
        <v>7</v>
      </c>
      <c r="K2" s="8" t="s">
        <v>61</v>
      </c>
    </row>
    <row r="3" spans="1:11" s="1" customFormat="1" ht="165.75" customHeight="1">
      <c r="A3" s="2">
        <v>1</v>
      </c>
      <c r="B3" s="13" t="s">
        <v>8</v>
      </c>
      <c r="C3" s="13"/>
      <c r="D3" s="6" t="str">
        <f>HYPERLINK("http://7flowers-decor.ru/upload/1c_catalog/import_files/8004496080227.jpg")</f>
        <v>http://7flowers-decor.ru/upload/1c_catalog/import_files/8004496080227.jpg</v>
      </c>
      <c r="E3" s="2">
        <v>8004496080227</v>
      </c>
      <c r="F3" s="4" t="s">
        <v>9</v>
      </c>
      <c r="G3" s="5" t="s">
        <v>10</v>
      </c>
      <c r="H3" s="2">
        <v>1</v>
      </c>
      <c r="I3" s="2">
        <v>230</v>
      </c>
      <c r="J3" s="9">
        <v>315</v>
      </c>
      <c r="K3" s="9"/>
    </row>
    <row r="4" spans="1:11" s="1" customFormat="1" ht="165.75" customHeight="1">
      <c r="A4" s="2">
        <v>2</v>
      </c>
      <c r="B4" s="13" t="s">
        <v>8</v>
      </c>
      <c r="C4" s="13"/>
      <c r="D4" s="6" t="str">
        <f>HYPERLINK("http://7flowers-decor.ru/upload/1c_catalog/import_files/8004496080111.jpg")</f>
        <v>http://7flowers-decor.ru/upload/1c_catalog/import_files/8004496080111.jpg</v>
      </c>
      <c r="E4" s="2">
        <v>8004496080111</v>
      </c>
      <c r="F4" s="4" t="s">
        <v>9</v>
      </c>
      <c r="G4" s="5" t="s">
        <v>11</v>
      </c>
      <c r="H4" s="2">
        <v>1</v>
      </c>
      <c r="I4" s="2">
        <v>363</v>
      </c>
      <c r="J4" s="9">
        <v>315</v>
      </c>
      <c r="K4" s="9"/>
    </row>
    <row r="5" spans="1:11" s="1" customFormat="1" ht="165.75" customHeight="1">
      <c r="A5" s="2">
        <v>3</v>
      </c>
      <c r="B5" s="13" t="s">
        <v>8</v>
      </c>
      <c r="C5" s="13"/>
      <c r="D5" s="6" t="str">
        <f>HYPERLINK("http://7flowers-decor.ru/upload/1c_catalog/import_files/8004496080128.jpg")</f>
        <v>http://7flowers-decor.ru/upload/1c_catalog/import_files/8004496080128.jpg</v>
      </c>
      <c r="E5" s="2">
        <v>8004496080128</v>
      </c>
      <c r="F5" s="4" t="s">
        <v>9</v>
      </c>
      <c r="G5" s="5" t="s">
        <v>12</v>
      </c>
      <c r="H5" s="2">
        <v>1</v>
      </c>
      <c r="I5" s="2">
        <v>349</v>
      </c>
      <c r="J5" s="9">
        <v>315</v>
      </c>
      <c r="K5" s="9"/>
    </row>
    <row r="6" spans="1:11" s="1" customFormat="1" ht="165.75" customHeight="1">
      <c r="A6" s="2">
        <v>4</v>
      </c>
      <c r="B6" s="13" t="s">
        <v>8</v>
      </c>
      <c r="C6" s="13"/>
      <c r="D6" s="6" t="str">
        <f>HYPERLINK("http://7flowers-decor.ru/upload/1c_catalog/import_files/8004496080210.jpg")</f>
        <v>http://7flowers-decor.ru/upload/1c_catalog/import_files/8004496080210.jpg</v>
      </c>
      <c r="E6" s="2">
        <v>8004496080210</v>
      </c>
      <c r="F6" s="4" t="s">
        <v>9</v>
      </c>
      <c r="G6" s="5" t="s">
        <v>13</v>
      </c>
      <c r="H6" s="2">
        <v>1</v>
      </c>
      <c r="I6" s="2">
        <v>407</v>
      </c>
      <c r="J6" s="9">
        <v>315</v>
      </c>
      <c r="K6" s="9"/>
    </row>
    <row r="7" spans="1:11" s="1" customFormat="1" ht="165.75" customHeight="1">
      <c r="A7" s="2">
        <v>5</v>
      </c>
      <c r="B7" s="13" t="s">
        <v>8</v>
      </c>
      <c r="C7" s="13"/>
      <c r="D7" s="6" t="str">
        <f>HYPERLINK("http://7flowers-decor.ru/upload/1c_catalog/import_files/8004496080401.jpg")</f>
        <v>http://7flowers-decor.ru/upload/1c_catalog/import_files/8004496080401.jpg</v>
      </c>
      <c r="E7" s="2">
        <v>8004496080401</v>
      </c>
      <c r="F7" s="4" t="s">
        <v>14</v>
      </c>
      <c r="G7" s="5" t="s">
        <v>15</v>
      </c>
      <c r="H7" s="2">
        <v>1</v>
      </c>
      <c r="I7" s="2">
        <v>100</v>
      </c>
      <c r="J7" s="9">
        <v>294</v>
      </c>
      <c r="K7" s="9"/>
    </row>
    <row r="8" spans="1:11" s="1" customFormat="1" ht="165.75" customHeight="1">
      <c r="A8" s="2">
        <v>6</v>
      </c>
      <c r="B8" s="13" t="s">
        <v>8</v>
      </c>
      <c r="C8" s="13"/>
      <c r="D8" s="6" t="str">
        <f>HYPERLINK("http://7flowers-decor.ru/upload/1c_catalog/import_files/8004496080500.jpg")</f>
        <v>http://7flowers-decor.ru/upload/1c_catalog/import_files/8004496080500.jpg</v>
      </c>
      <c r="E8" s="2">
        <v>8004496080500</v>
      </c>
      <c r="F8" s="4" t="s">
        <v>14</v>
      </c>
      <c r="G8" s="5" t="s">
        <v>16</v>
      </c>
      <c r="H8" s="2">
        <v>1</v>
      </c>
      <c r="I8" s="2">
        <v>168</v>
      </c>
      <c r="J8" s="9">
        <v>294</v>
      </c>
      <c r="K8" s="9"/>
    </row>
    <row r="9" spans="1:11" s="1" customFormat="1" ht="165.75" customHeight="1">
      <c r="A9" s="2">
        <v>7</v>
      </c>
      <c r="B9" s="13" t="s">
        <v>8</v>
      </c>
      <c r="C9" s="13"/>
      <c r="D9" s="6" t="str">
        <f>HYPERLINK("http://7flowers-decor.ru/upload/1c_catalog/import_files/8004496080609.jpg")</f>
        <v>http://7flowers-decor.ru/upload/1c_catalog/import_files/8004496080609.jpg</v>
      </c>
      <c r="E9" s="2">
        <v>8004496080609</v>
      </c>
      <c r="F9" s="4" t="s">
        <v>14</v>
      </c>
      <c r="G9" s="5" t="s">
        <v>17</v>
      </c>
      <c r="H9" s="2">
        <v>1</v>
      </c>
      <c r="I9" s="2">
        <v>53</v>
      </c>
      <c r="J9" s="9">
        <v>294</v>
      </c>
      <c r="K9" s="9"/>
    </row>
    <row r="10" spans="1:11" s="1" customFormat="1" ht="165.75" customHeight="1">
      <c r="A10" s="2">
        <v>8</v>
      </c>
      <c r="B10" s="13" t="s">
        <v>8</v>
      </c>
      <c r="C10" s="13"/>
      <c r="D10" s="6" t="str">
        <f>HYPERLINK("http://7flowers-decor.ru/upload/1c_catalog/import_files/8004496080104.jpg")</f>
        <v>http://7flowers-decor.ru/upload/1c_catalog/import_files/8004496080104.jpg</v>
      </c>
      <c r="E10" s="2">
        <v>8004496080104</v>
      </c>
      <c r="F10" s="4" t="s">
        <v>14</v>
      </c>
      <c r="G10" s="5" t="s">
        <v>18</v>
      </c>
      <c r="H10" s="2">
        <v>1</v>
      </c>
      <c r="I10" s="2">
        <v>265</v>
      </c>
      <c r="J10" s="9">
        <v>294</v>
      </c>
      <c r="K10" s="9"/>
    </row>
    <row r="11" spans="1:11" s="1" customFormat="1" ht="165.75" customHeight="1">
      <c r="A11" s="2">
        <v>9</v>
      </c>
      <c r="B11" s="13" t="s">
        <v>8</v>
      </c>
      <c r="C11" s="13"/>
      <c r="D11" s="6" t="str">
        <f>HYPERLINK("http://7flowers-decor.ru/upload/1c_catalog/import_files/8004496080203.jpg")</f>
        <v>http://7flowers-decor.ru/upload/1c_catalog/import_files/8004496080203.jpg</v>
      </c>
      <c r="E11" s="2">
        <v>8004496080203</v>
      </c>
      <c r="F11" s="4" t="s">
        <v>14</v>
      </c>
      <c r="G11" s="5" t="s">
        <v>19</v>
      </c>
      <c r="H11" s="2">
        <v>1</v>
      </c>
      <c r="I11" s="2">
        <v>8</v>
      </c>
      <c r="J11" s="9">
        <v>294</v>
      </c>
      <c r="K11" s="9"/>
    </row>
    <row r="12" spans="1:11" s="1" customFormat="1" ht="165.75" customHeight="1">
      <c r="A12" s="2">
        <v>10</v>
      </c>
      <c r="B12" s="13" t="s">
        <v>8</v>
      </c>
      <c r="C12" s="13"/>
      <c r="D12" s="6" t="str">
        <f>HYPERLINK("http://7flowers-decor.ru/upload/1c_catalog/import_files/8004496080302.jpg")</f>
        <v>http://7flowers-decor.ru/upload/1c_catalog/import_files/8004496080302.jpg</v>
      </c>
      <c r="E12" s="2">
        <v>8004496080302</v>
      </c>
      <c r="F12" s="4" t="s">
        <v>14</v>
      </c>
      <c r="G12" s="5" t="s">
        <v>20</v>
      </c>
      <c r="H12" s="2">
        <v>1</v>
      </c>
      <c r="I12" s="2">
        <v>292</v>
      </c>
      <c r="J12" s="9">
        <v>294</v>
      </c>
      <c r="K12" s="9"/>
    </row>
    <row r="13" spans="1:11" s="1" customFormat="1" ht="165.75" customHeight="1">
      <c r="A13" s="2">
        <v>11</v>
      </c>
      <c r="B13" s="13" t="s">
        <v>8</v>
      </c>
      <c r="C13" s="13"/>
      <c r="D13" s="6" t="str">
        <f>HYPERLINK("http://7flowers-decor.ru/upload/1c_catalog/import_files/8004496057694.jpg")</f>
        <v>http://7flowers-decor.ru/upload/1c_catalog/import_files/8004496057694.jpg</v>
      </c>
      <c r="E13" s="2">
        <v>8004496057694</v>
      </c>
      <c r="F13" s="4" t="s">
        <v>21</v>
      </c>
      <c r="G13" s="5" t="s">
        <v>11</v>
      </c>
      <c r="H13" s="2">
        <v>1</v>
      </c>
      <c r="I13" s="2">
        <v>246</v>
      </c>
      <c r="J13" s="9">
        <v>157</v>
      </c>
      <c r="K13" s="9"/>
    </row>
    <row r="14" spans="1:11" s="1" customFormat="1" ht="165.75" customHeight="1">
      <c r="A14" s="2">
        <v>12</v>
      </c>
      <c r="B14" s="13" t="s">
        <v>8</v>
      </c>
      <c r="C14" s="13"/>
      <c r="D14" s="6" t="str">
        <f>HYPERLINK("http://7flowers-decor.ru/upload/1c_catalog/import_files/8004496060052.jpg")</f>
        <v>http://7flowers-decor.ru/upload/1c_catalog/import_files/8004496060052.jpg</v>
      </c>
      <c r="E14" s="2">
        <v>8004496060052</v>
      </c>
      <c r="F14" s="4" t="s">
        <v>21</v>
      </c>
      <c r="G14" s="5" t="s">
        <v>12</v>
      </c>
      <c r="H14" s="2">
        <v>1</v>
      </c>
      <c r="I14" s="2">
        <v>442</v>
      </c>
      <c r="J14" s="9">
        <v>157</v>
      </c>
      <c r="K14" s="9"/>
    </row>
    <row r="15" spans="1:11" s="1" customFormat="1" ht="165.75" customHeight="1">
      <c r="A15" s="2">
        <v>13</v>
      </c>
      <c r="B15" s="13" t="s">
        <v>8</v>
      </c>
      <c r="C15" s="13"/>
      <c r="D15" s="6" t="str">
        <f>HYPERLINK("http://7flowers-decor.ru/upload/1c_catalog/import_files/8004496060021.jpg")</f>
        <v>http://7flowers-decor.ru/upload/1c_catalog/import_files/8004496060021.jpg</v>
      </c>
      <c r="E15" s="2">
        <v>8004496060021</v>
      </c>
      <c r="F15" s="4" t="s">
        <v>21</v>
      </c>
      <c r="G15" s="5" t="s">
        <v>22</v>
      </c>
      <c r="H15" s="2">
        <v>1</v>
      </c>
      <c r="I15" s="2">
        <v>251</v>
      </c>
      <c r="J15" s="9">
        <v>157</v>
      </c>
      <c r="K15" s="9"/>
    </row>
    <row r="16" spans="1:11" s="1" customFormat="1" ht="165.75" customHeight="1">
      <c r="A16" s="2">
        <v>14</v>
      </c>
      <c r="B16" s="13" t="s">
        <v>8</v>
      </c>
      <c r="C16" s="13"/>
      <c r="D16" s="6" t="str">
        <f>HYPERLINK("http://7flowers-decor.ru/upload/1c_catalog/import_files/8004496060014.jpg")</f>
        <v>http://7flowers-decor.ru/upload/1c_catalog/import_files/8004496060014.jpg</v>
      </c>
      <c r="E16" s="2">
        <v>8004496060014</v>
      </c>
      <c r="F16" s="4" t="s">
        <v>21</v>
      </c>
      <c r="G16" s="5" t="s">
        <v>23</v>
      </c>
      <c r="H16" s="2">
        <v>1</v>
      </c>
      <c r="I16" s="2">
        <v>752</v>
      </c>
      <c r="J16" s="9">
        <v>157</v>
      </c>
      <c r="K16" s="9"/>
    </row>
    <row r="17" spans="1:11" s="1" customFormat="1" ht="165.75" customHeight="1">
      <c r="A17" s="2">
        <v>15</v>
      </c>
      <c r="B17" s="13" t="s">
        <v>8</v>
      </c>
      <c r="C17" s="13"/>
      <c r="D17" s="6" t="str">
        <f>HYPERLINK("http://7flowers-decor.ru/upload/1c_catalog/import_files/8004496060045.jpg")</f>
        <v>http://7flowers-decor.ru/upload/1c_catalog/import_files/8004496060045.jpg</v>
      </c>
      <c r="E17" s="2">
        <v>8004496060045</v>
      </c>
      <c r="F17" s="4" t="s">
        <v>21</v>
      </c>
      <c r="G17" s="5" t="s">
        <v>24</v>
      </c>
      <c r="H17" s="2">
        <v>1</v>
      </c>
      <c r="I17" s="2">
        <v>509</v>
      </c>
      <c r="J17" s="9">
        <v>157</v>
      </c>
      <c r="K17" s="9"/>
    </row>
    <row r="18" spans="1:11" s="1" customFormat="1" ht="165.75" customHeight="1">
      <c r="A18" s="2">
        <v>16</v>
      </c>
      <c r="B18" s="13" t="s">
        <v>8</v>
      </c>
      <c r="C18" s="13"/>
      <c r="D18" s="6" t="str">
        <f>HYPERLINK("http://7flowers-decor.ru/upload/1c_catalog/import_files/4606500477371.jpg")</f>
        <v>http://7flowers-decor.ru/upload/1c_catalog/import_files/4606500477371.jpg</v>
      </c>
      <c r="E18" s="2">
        <v>4606500477371</v>
      </c>
      <c r="F18" s="4" t="s">
        <v>25</v>
      </c>
      <c r="G18" s="5" t="s">
        <v>26</v>
      </c>
      <c r="H18" s="2">
        <v>1</v>
      </c>
      <c r="I18" s="2">
        <v>59</v>
      </c>
      <c r="J18" s="9">
        <v>1490</v>
      </c>
      <c r="K18" s="9"/>
    </row>
    <row r="19" spans="1:11" s="1" customFormat="1" ht="165.75" customHeight="1">
      <c r="A19" s="2">
        <v>17</v>
      </c>
      <c r="B19" s="13" t="s">
        <v>8</v>
      </c>
      <c r="C19" s="13"/>
      <c r="D19" s="6" t="str">
        <f>HYPERLINK("http://7flowers-decor.ru/upload/1c_catalog/import_files/4606500477388.jpg")</f>
        <v>http://7flowers-decor.ru/upload/1c_catalog/import_files/4606500477388.jpg</v>
      </c>
      <c r="E19" s="2">
        <v>4606500477388</v>
      </c>
      <c r="F19" s="4" t="s">
        <v>27</v>
      </c>
      <c r="G19" s="5" t="s">
        <v>26</v>
      </c>
      <c r="H19" s="2">
        <v>1</v>
      </c>
      <c r="I19" s="2">
        <v>157</v>
      </c>
      <c r="J19" s="9">
        <v>1490</v>
      </c>
      <c r="K19" s="9"/>
    </row>
    <row r="20" spans="1:11" s="1" customFormat="1" ht="165.75" customHeight="1">
      <c r="A20" s="2">
        <v>18</v>
      </c>
      <c r="B20" s="13" t="s">
        <v>8</v>
      </c>
      <c r="C20" s="13"/>
      <c r="D20" s="6" t="str">
        <f>HYPERLINK("http://7flowers-decor.ru/upload/1c_catalog/import_files/4606500502776.jpg")</f>
        <v>http://7flowers-decor.ru/upload/1c_catalog/import_files/4606500502776.jpg</v>
      </c>
      <c r="E20" s="2">
        <v>4606500502776</v>
      </c>
      <c r="F20" s="4" t="s">
        <v>28</v>
      </c>
      <c r="G20" s="5" t="s">
        <v>26</v>
      </c>
      <c r="H20" s="2">
        <v>1</v>
      </c>
      <c r="I20" s="2">
        <v>18</v>
      </c>
      <c r="J20" s="9">
        <v>1490</v>
      </c>
      <c r="K20" s="9"/>
    </row>
    <row r="21" spans="1:11" s="1" customFormat="1" ht="165.75" customHeight="1">
      <c r="A21" s="2">
        <v>19</v>
      </c>
      <c r="B21" s="13" t="s">
        <v>8</v>
      </c>
      <c r="C21" s="13"/>
      <c r="D21" s="6" t="str">
        <f>HYPERLINK("http://7flowers-decor.ru/upload/1c_catalog/import_files/4606500477401.jpg")</f>
        <v>http://7flowers-decor.ru/upload/1c_catalog/import_files/4606500477401.jpg</v>
      </c>
      <c r="E21" s="2">
        <v>4606500477401</v>
      </c>
      <c r="F21" s="4" t="s">
        <v>29</v>
      </c>
      <c r="G21" s="5" t="s">
        <v>26</v>
      </c>
      <c r="H21" s="2">
        <v>1</v>
      </c>
      <c r="I21" s="2">
        <v>49</v>
      </c>
      <c r="J21" s="9">
        <v>1490</v>
      </c>
      <c r="K21" s="9"/>
    </row>
    <row r="22" spans="1:11" s="1" customFormat="1" ht="165.75" customHeight="1">
      <c r="A22" s="2">
        <v>20</v>
      </c>
      <c r="B22" s="13" t="s">
        <v>8</v>
      </c>
      <c r="C22" s="13"/>
      <c r="D22" s="6" t="str">
        <f>HYPERLINK("http://7flowers-decor.ru/upload/1c_catalog/import_files/4606500502783.jpg")</f>
        <v>http://7flowers-decor.ru/upload/1c_catalog/import_files/4606500502783.jpg</v>
      </c>
      <c r="E22" s="2">
        <v>4606500502783</v>
      </c>
      <c r="F22" s="4" t="s">
        <v>30</v>
      </c>
      <c r="G22" s="5" t="s">
        <v>31</v>
      </c>
      <c r="H22" s="2">
        <v>1</v>
      </c>
      <c r="I22" s="2">
        <v>16</v>
      </c>
      <c r="J22" s="9">
        <v>1889</v>
      </c>
      <c r="K22" s="9"/>
    </row>
    <row r="23" spans="1:11" s="1" customFormat="1" ht="165.75" customHeight="1">
      <c r="A23" s="2">
        <v>21</v>
      </c>
      <c r="B23" s="13" t="s">
        <v>8</v>
      </c>
      <c r="C23" s="13"/>
      <c r="D23" s="6" t="str">
        <f>HYPERLINK("http://7flowers-decor.ru/upload/1c_catalog/import_files/4606500502806.jpg")</f>
        <v>http://7flowers-decor.ru/upload/1c_catalog/import_files/4606500502806.jpg</v>
      </c>
      <c r="E23" s="2">
        <v>4606500502806</v>
      </c>
      <c r="F23" s="4" t="s">
        <v>32</v>
      </c>
      <c r="G23" s="5" t="s">
        <v>26</v>
      </c>
      <c r="H23" s="2">
        <v>1</v>
      </c>
      <c r="I23" s="2">
        <v>90</v>
      </c>
      <c r="J23" s="9">
        <v>1490</v>
      </c>
      <c r="K23" s="9"/>
    </row>
    <row r="24" spans="1:11" s="1" customFormat="1" ht="165.75" customHeight="1">
      <c r="A24" s="2">
        <v>22</v>
      </c>
      <c r="B24" s="13" t="s">
        <v>8</v>
      </c>
      <c r="C24" s="13"/>
      <c r="D24" s="6" t="str">
        <f>HYPERLINK("http://7flowers-decor.ru/upload/1c_catalog/import_files/6438205107318.jpg")</f>
        <v>http://7flowers-decor.ru/upload/1c_catalog/import_files/6438205107318.jpg</v>
      </c>
      <c r="E24" s="2">
        <v>6438205107318</v>
      </c>
      <c r="F24" s="4" t="s">
        <v>33</v>
      </c>
      <c r="G24" s="5"/>
      <c r="H24" s="2">
        <v>1</v>
      </c>
      <c r="I24" s="2">
        <v>110</v>
      </c>
      <c r="J24" s="9">
        <v>299</v>
      </c>
      <c r="K24" s="9"/>
    </row>
    <row r="25" spans="1:11" s="1" customFormat="1" ht="165.75" customHeight="1">
      <c r="A25" s="2">
        <v>23</v>
      </c>
      <c r="B25" s="13" t="s">
        <v>8</v>
      </c>
      <c r="C25" s="13"/>
      <c r="D25" s="6" t="str">
        <f>HYPERLINK("http://7flowers-decor.ru/upload/1c_catalog/import_files/8714887107265.jpg")</f>
        <v>http://7flowers-decor.ru/upload/1c_catalog/import_files/8714887107265.jpg</v>
      </c>
      <c r="E25" s="2">
        <v>8714887107265</v>
      </c>
      <c r="F25" s="4" t="s">
        <v>34</v>
      </c>
      <c r="G25" s="5" t="s">
        <v>15</v>
      </c>
      <c r="H25" s="2">
        <v>1</v>
      </c>
      <c r="I25" s="2">
        <v>12</v>
      </c>
      <c r="J25" s="9">
        <v>3490</v>
      </c>
      <c r="K25" s="9"/>
    </row>
    <row r="26" spans="1:11" s="1" customFormat="1" ht="165.75" customHeight="1">
      <c r="A26" s="2">
        <v>24</v>
      </c>
      <c r="B26" s="13" t="s">
        <v>8</v>
      </c>
      <c r="C26" s="13"/>
      <c r="D26" s="6" t="str">
        <f>HYPERLINK("http://7flowers-decor.ru/upload/1c_catalog/import_files/8714887106671.jpg")</f>
        <v>http://7flowers-decor.ru/upload/1c_catalog/import_files/8714887106671.jpg</v>
      </c>
      <c r="E26" s="2">
        <v>8714887106671</v>
      </c>
      <c r="F26" s="4" t="s">
        <v>35</v>
      </c>
      <c r="G26" s="5" t="s">
        <v>36</v>
      </c>
      <c r="H26" s="2">
        <v>1</v>
      </c>
      <c r="I26" s="2">
        <v>26</v>
      </c>
      <c r="J26" s="9">
        <v>3490</v>
      </c>
      <c r="K26" s="9"/>
    </row>
    <row r="27" spans="1:11" s="1" customFormat="1" ht="165.75" customHeight="1">
      <c r="A27" s="2">
        <v>25</v>
      </c>
      <c r="B27" s="13" t="s">
        <v>8</v>
      </c>
      <c r="C27" s="13"/>
      <c r="D27" s="3"/>
      <c r="E27" s="2">
        <v>8714887110357</v>
      </c>
      <c r="F27" s="4" t="s">
        <v>37</v>
      </c>
      <c r="G27" s="5" t="s">
        <v>18</v>
      </c>
      <c r="H27" s="2">
        <v>1</v>
      </c>
      <c r="I27" s="2">
        <v>21</v>
      </c>
      <c r="J27" s="9">
        <v>3672</v>
      </c>
      <c r="K27" s="9"/>
    </row>
    <row r="28" spans="1:11" s="1" customFormat="1" ht="165.75" customHeight="1">
      <c r="A28" s="2">
        <v>26</v>
      </c>
      <c r="B28" s="13" t="s">
        <v>8</v>
      </c>
      <c r="C28" s="13"/>
      <c r="D28" s="3"/>
      <c r="E28" s="2">
        <v>8714887110340</v>
      </c>
      <c r="F28" s="4" t="s">
        <v>38</v>
      </c>
      <c r="G28" s="5" t="s">
        <v>19</v>
      </c>
      <c r="H28" s="2">
        <v>1</v>
      </c>
      <c r="I28" s="2">
        <v>21</v>
      </c>
      <c r="J28" s="9">
        <v>3672</v>
      </c>
      <c r="K28" s="9"/>
    </row>
    <row r="29" spans="1:11" s="1" customFormat="1" ht="165.75" customHeight="1">
      <c r="A29" s="2">
        <v>27</v>
      </c>
      <c r="B29" s="13" t="s">
        <v>8</v>
      </c>
      <c r="C29" s="13"/>
      <c r="D29" s="3"/>
      <c r="E29" s="2">
        <v>8714887110333</v>
      </c>
      <c r="F29" s="4" t="s">
        <v>39</v>
      </c>
      <c r="G29" s="5" t="s">
        <v>40</v>
      </c>
      <c r="H29" s="2">
        <v>1</v>
      </c>
      <c r="I29" s="2">
        <v>11</v>
      </c>
      <c r="J29" s="9">
        <v>3672</v>
      </c>
      <c r="K29" s="9"/>
    </row>
    <row r="30" spans="1:11" s="1" customFormat="1" ht="165.75" customHeight="1">
      <c r="A30" s="2">
        <v>28</v>
      </c>
      <c r="B30" s="13" t="s">
        <v>8</v>
      </c>
      <c r="C30" s="13"/>
      <c r="D30" s="6" t="str">
        <f>HYPERLINK("http://7flowers-decor.ru/upload/1c_catalog/import_files/4606500474868.jpg")</f>
        <v>http://7flowers-decor.ru/upload/1c_catalog/import_files/4606500474868.jpg</v>
      </c>
      <c r="E30" s="2">
        <v>4606500474868</v>
      </c>
      <c r="F30" s="4" t="s">
        <v>41</v>
      </c>
      <c r="G30" s="5" t="s">
        <v>42</v>
      </c>
      <c r="H30" s="2">
        <v>1</v>
      </c>
      <c r="I30" s="2">
        <v>49</v>
      </c>
      <c r="J30" s="9">
        <v>198</v>
      </c>
      <c r="K30" s="9"/>
    </row>
    <row r="31" spans="1:11" s="1" customFormat="1" ht="165.75" customHeight="1">
      <c r="A31" s="2">
        <v>29</v>
      </c>
      <c r="B31" s="13" t="s">
        <v>8</v>
      </c>
      <c r="C31" s="13"/>
      <c r="D31" s="6" t="str">
        <f>HYPERLINK("http://7flowers-decor.ru/upload/1c_catalog/import_files/4606500474875.jpg")</f>
        <v>http://7flowers-decor.ru/upload/1c_catalog/import_files/4606500474875.jpg</v>
      </c>
      <c r="E31" s="2">
        <v>4606500474875</v>
      </c>
      <c r="F31" s="4" t="s">
        <v>41</v>
      </c>
      <c r="G31" s="5" t="s">
        <v>11</v>
      </c>
      <c r="H31" s="2">
        <v>1</v>
      </c>
      <c r="I31" s="2">
        <v>8</v>
      </c>
      <c r="J31" s="9">
        <v>198</v>
      </c>
      <c r="K31" s="9"/>
    </row>
    <row r="32" spans="1:11" s="1" customFormat="1" ht="165.75" customHeight="1">
      <c r="A32" s="2">
        <v>30</v>
      </c>
      <c r="B32" s="13" t="s">
        <v>8</v>
      </c>
      <c r="C32" s="13"/>
      <c r="D32" s="6" t="str">
        <f>HYPERLINK("http://7flowers-decor.ru/upload/1c_catalog/import_files/4606500474936.jpg")</f>
        <v>http://7flowers-decor.ru/upload/1c_catalog/import_files/4606500474936.jpg</v>
      </c>
      <c r="E32" s="2">
        <v>4606500474936</v>
      </c>
      <c r="F32" s="4" t="s">
        <v>41</v>
      </c>
      <c r="G32" s="5" t="s">
        <v>43</v>
      </c>
      <c r="H32" s="2">
        <v>1</v>
      </c>
      <c r="I32" s="2">
        <v>10</v>
      </c>
      <c r="J32" s="9">
        <v>198</v>
      </c>
      <c r="K32" s="9"/>
    </row>
    <row r="33" spans="1:11" s="1" customFormat="1" ht="165.75" customHeight="1">
      <c r="A33" s="2">
        <v>31</v>
      </c>
      <c r="B33" s="13" t="s">
        <v>8</v>
      </c>
      <c r="C33" s="13"/>
      <c r="D33" s="6" t="str">
        <f>HYPERLINK("http://7flowers-decor.ru/upload/1c_catalog/import_files/6438205102269.jpg")</f>
        <v>http://7flowers-decor.ru/upload/1c_catalog/import_files/6438205102269.jpg</v>
      </c>
      <c r="E33" s="2">
        <v>6438205102269</v>
      </c>
      <c r="F33" s="4" t="s">
        <v>44</v>
      </c>
      <c r="G33" s="5"/>
      <c r="H33" s="2">
        <v>1</v>
      </c>
      <c r="I33" s="2">
        <v>6</v>
      </c>
      <c r="J33" s="9">
        <v>3990</v>
      </c>
      <c r="K33" s="9"/>
    </row>
    <row r="34" spans="1:11" s="1" customFormat="1" ht="165.75" customHeight="1">
      <c r="A34" s="2">
        <v>32</v>
      </c>
      <c r="B34" s="13" t="s">
        <v>8</v>
      </c>
      <c r="C34" s="13"/>
      <c r="D34" s="6" t="str">
        <f>HYPERLINK("http://7flowers-decor.ru/upload/1c_catalog/import_files/6438205100609.jpg")</f>
        <v>http://7flowers-decor.ru/upload/1c_catalog/import_files/6438205100609.jpg</v>
      </c>
      <c r="E34" s="2">
        <v>6438205100609</v>
      </c>
      <c r="F34" s="4" t="s">
        <v>45</v>
      </c>
      <c r="G34" s="5" t="s">
        <v>46</v>
      </c>
      <c r="H34" s="2">
        <v>1</v>
      </c>
      <c r="I34" s="2">
        <v>8</v>
      </c>
      <c r="J34" s="9">
        <v>4530</v>
      </c>
      <c r="K34" s="9"/>
    </row>
    <row r="35" spans="1:11" s="1" customFormat="1" ht="165.75" customHeight="1">
      <c r="A35" s="2">
        <v>33</v>
      </c>
      <c r="B35" s="13" t="s">
        <v>8</v>
      </c>
      <c r="C35" s="13"/>
      <c r="D35" s="6" t="str">
        <f>HYPERLINK("http://7flowers-decor.ru/upload/1c_catalog/import_files/6420613758404.jpg")</f>
        <v>http://7flowers-decor.ru/upload/1c_catalog/import_files/6420613758404.jpg</v>
      </c>
      <c r="E35" s="2">
        <v>6420613758404</v>
      </c>
      <c r="F35" s="4" t="s">
        <v>45</v>
      </c>
      <c r="G35" s="5" t="s">
        <v>47</v>
      </c>
      <c r="H35" s="2">
        <v>1</v>
      </c>
      <c r="I35" s="2">
        <v>6</v>
      </c>
      <c r="J35" s="9">
        <v>4530</v>
      </c>
      <c r="K35" s="9"/>
    </row>
    <row r="36" spans="1:11" s="1" customFormat="1" ht="165.75" customHeight="1">
      <c r="A36" s="2">
        <v>34</v>
      </c>
      <c r="B36" s="13" t="s">
        <v>8</v>
      </c>
      <c r="C36" s="13"/>
      <c r="D36" s="6" t="str">
        <f>HYPERLINK("http://7flowers-decor.ru/upload/1c_catalog/import_files/8013170126922.jpg")</f>
        <v>http://7flowers-decor.ru/upload/1c_catalog/import_files/8013170126922.jpg</v>
      </c>
      <c r="E36" s="2">
        <v>8013170126922</v>
      </c>
      <c r="F36" s="4" t="s">
        <v>48</v>
      </c>
      <c r="G36" s="5" t="s">
        <v>49</v>
      </c>
      <c r="H36" s="2">
        <v>1</v>
      </c>
      <c r="I36" s="2">
        <v>15</v>
      </c>
      <c r="J36" s="9">
        <v>887</v>
      </c>
      <c r="K36" s="9"/>
    </row>
    <row r="37" spans="1:11" s="1" customFormat="1" ht="165.75" customHeight="1">
      <c r="A37" s="2">
        <v>35</v>
      </c>
      <c r="B37" s="13" t="s">
        <v>8</v>
      </c>
      <c r="C37" s="13"/>
      <c r="D37" s="6" t="str">
        <f>HYPERLINK("http://7flowers-decor.ru/upload/1c_catalog/import_files/8013170126908.jpg")</f>
        <v>http://7flowers-decor.ru/upload/1c_catalog/import_files/8013170126908.jpg</v>
      </c>
      <c r="E37" s="2">
        <v>8013170126908</v>
      </c>
      <c r="F37" s="4" t="s">
        <v>48</v>
      </c>
      <c r="G37" s="5" t="s">
        <v>47</v>
      </c>
      <c r="H37" s="2">
        <v>1</v>
      </c>
      <c r="I37" s="2">
        <v>15</v>
      </c>
      <c r="J37" s="9">
        <v>887</v>
      </c>
      <c r="K37" s="9"/>
    </row>
    <row r="38" spans="1:11" s="1" customFormat="1" ht="165.75" customHeight="1">
      <c r="A38" s="2">
        <v>36</v>
      </c>
      <c r="B38" s="13" t="s">
        <v>8</v>
      </c>
      <c r="C38" s="13"/>
      <c r="D38" s="6" t="str">
        <f>HYPERLINK("http://7flowers-decor.ru/upload/1c_catalog/import_files/8013170126885.jpg")</f>
        <v>http://7flowers-decor.ru/upload/1c_catalog/import_files/8013170126885.jpg</v>
      </c>
      <c r="E38" s="2">
        <v>8013170126885</v>
      </c>
      <c r="F38" s="4" t="s">
        <v>48</v>
      </c>
      <c r="G38" s="5" t="s">
        <v>50</v>
      </c>
      <c r="H38" s="2">
        <v>1</v>
      </c>
      <c r="I38" s="2">
        <v>15</v>
      </c>
      <c r="J38" s="9">
        <v>887</v>
      </c>
      <c r="K38" s="9"/>
    </row>
    <row r="39" spans="1:11" s="1" customFormat="1" ht="165.75" customHeight="1">
      <c r="A39" s="2">
        <v>37</v>
      </c>
      <c r="B39" s="13" t="s">
        <v>8</v>
      </c>
      <c r="C39" s="13"/>
      <c r="D39" s="6" t="str">
        <f>HYPERLINK("http://7flowers-decor.ru/upload/1c_catalog/import_files/8013170126915.jpg")</f>
        <v>http://7flowers-decor.ru/upload/1c_catalog/import_files/8013170126915.jpg</v>
      </c>
      <c r="E39" s="2">
        <v>8013170126915</v>
      </c>
      <c r="F39" s="4" t="s">
        <v>48</v>
      </c>
      <c r="G39" s="5" t="s">
        <v>20</v>
      </c>
      <c r="H39" s="2">
        <v>1</v>
      </c>
      <c r="I39" s="2">
        <v>14</v>
      </c>
      <c r="J39" s="9">
        <v>887</v>
      </c>
      <c r="K39" s="9"/>
    </row>
    <row r="40" spans="1:11" s="1" customFormat="1" ht="165.75" customHeight="1">
      <c r="A40" s="2">
        <v>38</v>
      </c>
      <c r="B40" s="13" t="s">
        <v>8</v>
      </c>
      <c r="C40" s="13"/>
      <c r="D40" s="6" t="str">
        <f>HYPERLINK("http://7flowers-decor.ru/upload/1c_catalog/import_files/8013170230247.jpg")</f>
        <v>http://7flowers-decor.ru/upload/1c_catalog/import_files/8013170230247.jpg</v>
      </c>
      <c r="E40" s="2">
        <v>8013170230247</v>
      </c>
      <c r="F40" s="4" t="s">
        <v>48</v>
      </c>
      <c r="G40" s="5" t="s">
        <v>51</v>
      </c>
      <c r="H40" s="2">
        <v>1</v>
      </c>
      <c r="I40" s="2">
        <v>16</v>
      </c>
      <c r="J40" s="9">
        <v>887</v>
      </c>
      <c r="K40" s="9"/>
    </row>
    <row r="41" spans="1:11" s="1" customFormat="1" ht="165.75" customHeight="1">
      <c r="A41" s="2">
        <v>39</v>
      </c>
      <c r="B41" s="13" t="s">
        <v>8</v>
      </c>
      <c r="C41" s="13"/>
      <c r="D41" s="6" t="str">
        <f>HYPERLINK("http://7flowers-decor.ru/upload/1c_catalog/import_files/8013170230223.jpg")</f>
        <v>http://7flowers-decor.ru/upload/1c_catalog/import_files/8013170230223.jpg</v>
      </c>
      <c r="E41" s="2">
        <v>8013170230223</v>
      </c>
      <c r="F41" s="4" t="s">
        <v>48</v>
      </c>
      <c r="G41" s="5" t="s">
        <v>52</v>
      </c>
      <c r="H41" s="2">
        <v>1</v>
      </c>
      <c r="I41" s="2">
        <v>43</v>
      </c>
      <c r="J41" s="9">
        <v>887</v>
      </c>
      <c r="K41" s="9"/>
    </row>
    <row r="42" spans="1:11" s="1" customFormat="1" ht="165.75" customHeight="1">
      <c r="A42" s="2">
        <v>40</v>
      </c>
      <c r="B42" s="13" t="s">
        <v>8</v>
      </c>
      <c r="C42" s="13"/>
      <c r="D42" s="6" t="str">
        <f>HYPERLINK("http://7flowers-decor.ru/upload/1c_catalog/import_files/8013170230254.jpg")</f>
        <v>http://7flowers-decor.ru/upload/1c_catalog/import_files/8013170230254.jpg</v>
      </c>
      <c r="E42" s="2">
        <v>8013170230254</v>
      </c>
      <c r="F42" s="4" t="s">
        <v>48</v>
      </c>
      <c r="G42" s="5" t="s">
        <v>15</v>
      </c>
      <c r="H42" s="2">
        <v>1</v>
      </c>
      <c r="I42" s="2">
        <v>17</v>
      </c>
      <c r="J42" s="9">
        <v>887</v>
      </c>
      <c r="K42" s="9"/>
    </row>
    <row r="43" spans="1:11" s="1" customFormat="1" ht="165.75" customHeight="1">
      <c r="A43" s="2">
        <v>41</v>
      </c>
      <c r="B43" s="13" t="s">
        <v>8</v>
      </c>
      <c r="C43" s="13"/>
      <c r="D43" s="6" t="str">
        <f>HYPERLINK("http://7flowers-decor.ru/upload/1c_catalog/import_files/8013170320986.jpg")</f>
        <v>http://7flowers-decor.ru/upload/1c_catalog/import_files/8013170320986.jpg</v>
      </c>
      <c r="E43" s="2">
        <v>8013170320986</v>
      </c>
      <c r="F43" s="4" t="s">
        <v>53</v>
      </c>
      <c r="G43" s="5" t="s">
        <v>54</v>
      </c>
      <c r="H43" s="2">
        <v>1</v>
      </c>
      <c r="I43" s="2">
        <v>30</v>
      </c>
      <c r="J43" s="9">
        <v>974</v>
      </c>
      <c r="K43" s="9"/>
    </row>
    <row r="44" spans="1:11" s="1" customFormat="1" ht="165.75" customHeight="1">
      <c r="A44" s="2">
        <v>42</v>
      </c>
      <c r="B44" s="13" t="s">
        <v>8</v>
      </c>
      <c r="C44" s="13"/>
      <c r="D44" s="6" t="str">
        <f>HYPERLINK("http://7flowers-decor.ru/upload/1c_catalog/import_files/8013170321006.jpg")</f>
        <v>http://7flowers-decor.ru/upload/1c_catalog/import_files/8013170321006.jpg</v>
      </c>
      <c r="E44" s="2">
        <v>8013170321006</v>
      </c>
      <c r="F44" s="4" t="s">
        <v>53</v>
      </c>
      <c r="G44" s="5" t="s">
        <v>55</v>
      </c>
      <c r="H44" s="2">
        <v>1</v>
      </c>
      <c r="I44" s="2">
        <v>15</v>
      </c>
      <c r="J44" s="9">
        <v>974</v>
      </c>
      <c r="K44" s="9"/>
    </row>
    <row r="45" spans="1:11" s="1" customFormat="1" ht="165.75" customHeight="1">
      <c r="A45" s="2">
        <v>43</v>
      </c>
      <c r="B45" s="13" t="s">
        <v>8</v>
      </c>
      <c r="C45" s="13"/>
      <c r="D45" s="6" t="str">
        <f>HYPERLINK("http://7flowers-decor.ru/upload/1c_catalog/import_files/8013170122986.jpg")</f>
        <v>http://7flowers-decor.ru/upload/1c_catalog/import_files/8013170122986.jpg</v>
      </c>
      <c r="E45" s="2">
        <v>8013170122986</v>
      </c>
      <c r="F45" s="4" t="s">
        <v>56</v>
      </c>
      <c r="G45" s="5" t="s">
        <v>19</v>
      </c>
      <c r="H45" s="2">
        <v>1</v>
      </c>
      <c r="I45" s="2">
        <v>10</v>
      </c>
      <c r="J45" s="9">
        <v>722</v>
      </c>
      <c r="K45" s="9"/>
    </row>
    <row r="46" spans="1:11" s="1" customFormat="1" ht="165.75" customHeight="1">
      <c r="A46" s="2">
        <v>44</v>
      </c>
      <c r="B46" s="13" t="s">
        <v>8</v>
      </c>
      <c r="C46" s="13"/>
      <c r="D46" s="6" t="str">
        <f>HYPERLINK("http://7flowers-decor.ru/upload/1c_catalog/import_files/8013170128025.jpg")</f>
        <v>http://7flowers-decor.ru/upload/1c_catalog/import_files/8013170128025.jpg</v>
      </c>
      <c r="E46" s="2">
        <v>8013170128025</v>
      </c>
      <c r="F46" s="4" t="s">
        <v>57</v>
      </c>
      <c r="G46" s="5" t="s">
        <v>49</v>
      </c>
      <c r="H46" s="2">
        <v>1</v>
      </c>
      <c r="I46" s="2">
        <v>6</v>
      </c>
      <c r="J46" s="9">
        <v>925</v>
      </c>
      <c r="K46" s="9"/>
    </row>
    <row r="47" spans="1:11" s="1" customFormat="1" ht="165.75" customHeight="1">
      <c r="A47" s="2">
        <v>45</v>
      </c>
      <c r="B47" s="13" t="s">
        <v>8</v>
      </c>
      <c r="C47" s="13"/>
      <c r="D47" s="6" t="str">
        <f>HYPERLINK("http://7flowers-decor.ru/upload/1c_catalog/import_files/8013170164627.jpg")</f>
        <v>http://7flowers-decor.ru/upload/1c_catalog/import_files/8013170164627.jpg</v>
      </c>
      <c r="E47" s="2">
        <v>8013170164627</v>
      </c>
      <c r="F47" s="4" t="s">
        <v>57</v>
      </c>
      <c r="G47" s="5" t="s">
        <v>58</v>
      </c>
      <c r="H47" s="2">
        <v>1</v>
      </c>
      <c r="I47" s="2">
        <v>11</v>
      </c>
      <c r="J47" s="9">
        <v>925</v>
      </c>
      <c r="K47" s="9"/>
    </row>
    <row r="48" spans="1:11" s="1" customFormat="1" ht="165.75" customHeight="1">
      <c r="A48" s="2">
        <v>46</v>
      </c>
      <c r="B48" s="13" t="s">
        <v>8</v>
      </c>
      <c r="C48" s="13"/>
      <c r="D48" s="6" t="str">
        <f>HYPERLINK("http://7flowers-decor.ru/upload/1c_catalog/import_files/8013170122665.jpg")</f>
        <v>http://7flowers-decor.ru/upload/1c_catalog/import_files/8013170122665.jpg</v>
      </c>
      <c r="E48" s="2">
        <v>8013170122665</v>
      </c>
      <c r="F48" s="4" t="s">
        <v>57</v>
      </c>
      <c r="G48" s="5" t="s">
        <v>20</v>
      </c>
      <c r="H48" s="2">
        <v>1</v>
      </c>
      <c r="I48" s="2">
        <v>16</v>
      </c>
      <c r="J48" s="9">
        <v>925</v>
      </c>
      <c r="K48" s="9"/>
    </row>
    <row r="49" spans="1:11" s="1" customFormat="1" ht="165.75" customHeight="1">
      <c r="A49" s="2">
        <v>47</v>
      </c>
      <c r="B49" s="13" t="s">
        <v>8</v>
      </c>
      <c r="C49" s="13"/>
      <c r="D49" s="6" t="str">
        <f>HYPERLINK("http://7flowers-decor.ru/upload/1c_catalog/import_files/8013170122696.jpg")</f>
        <v>http://7flowers-decor.ru/upload/1c_catalog/import_files/8013170122696.jpg</v>
      </c>
      <c r="E49" s="2">
        <v>8013170122696</v>
      </c>
      <c r="F49" s="4" t="s">
        <v>57</v>
      </c>
      <c r="G49" s="5" t="s">
        <v>16</v>
      </c>
      <c r="H49" s="2">
        <v>1</v>
      </c>
      <c r="I49" s="2">
        <v>30</v>
      </c>
      <c r="J49" s="9">
        <v>925</v>
      </c>
      <c r="K49" s="9"/>
    </row>
    <row r="50" spans="1:11" s="1" customFormat="1" ht="165.75" customHeight="1">
      <c r="A50" s="2">
        <v>48</v>
      </c>
      <c r="B50" s="13" t="s">
        <v>8</v>
      </c>
      <c r="C50" s="13"/>
      <c r="D50" s="6" t="str">
        <f>HYPERLINK("http://7flowers-decor.ru/upload/1c_catalog/import_files/8013170244329.jpg")</f>
        <v>http://7flowers-decor.ru/upload/1c_catalog/import_files/8013170244329.jpg</v>
      </c>
      <c r="E50" s="2">
        <v>8013170244329</v>
      </c>
      <c r="F50" s="4" t="s">
        <v>57</v>
      </c>
      <c r="G50" s="5" t="s">
        <v>46</v>
      </c>
      <c r="H50" s="2">
        <v>1</v>
      </c>
      <c r="I50" s="2">
        <v>10</v>
      </c>
      <c r="J50" s="9">
        <v>925</v>
      </c>
      <c r="K50" s="9"/>
    </row>
    <row r="51" spans="1:11" s="1" customFormat="1" ht="165.75" customHeight="1">
      <c r="A51" s="2">
        <v>49</v>
      </c>
      <c r="B51" s="13" t="s">
        <v>8</v>
      </c>
      <c r="C51" s="13"/>
      <c r="D51" s="6" t="str">
        <f>HYPERLINK("http://7flowers-decor.ru/upload/1c_catalog/import_files/8013170128032.jpg")</f>
        <v>http://7flowers-decor.ru/upload/1c_catalog/import_files/8013170128032.jpg</v>
      </c>
      <c r="E51" s="2">
        <v>8013170128032</v>
      </c>
      <c r="F51" s="4" t="s">
        <v>57</v>
      </c>
      <c r="G51" s="5" t="s">
        <v>47</v>
      </c>
      <c r="H51" s="2">
        <v>1</v>
      </c>
      <c r="I51" s="2">
        <v>9</v>
      </c>
      <c r="J51" s="9">
        <v>925</v>
      </c>
      <c r="K51" s="9"/>
    </row>
    <row r="52" spans="1:11" s="1" customFormat="1" ht="165.75" customHeight="1">
      <c r="A52" s="2">
        <v>50</v>
      </c>
      <c r="B52" s="13" t="s">
        <v>8</v>
      </c>
      <c r="C52" s="13"/>
      <c r="D52" s="6" t="str">
        <f>HYPERLINK("http://7flowers-decor.ru/upload/1c_catalog/import_files/8013170128179.jpg")</f>
        <v>http://7flowers-decor.ru/upload/1c_catalog/import_files/8013170128179.jpg</v>
      </c>
      <c r="E52" s="2">
        <v>8013170128179</v>
      </c>
      <c r="F52" s="4" t="s">
        <v>59</v>
      </c>
      <c r="G52" s="5" t="s">
        <v>49</v>
      </c>
      <c r="H52" s="2">
        <v>1</v>
      </c>
      <c r="I52" s="2">
        <v>16</v>
      </c>
      <c r="J52" s="9">
        <v>768</v>
      </c>
      <c r="K52" s="9"/>
    </row>
    <row r="53" spans="1:11" s="1" customFormat="1" ht="165.75" customHeight="1">
      <c r="A53" s="2">
        <v>51</v>
      </c>
      <c r="B53" s="13" t="s">
        <v>8</v>
      </c>
      <c r="C53" s="13"/>
      <c r="D53" s="6" t="str">
        <f>HYPERLINK("http://7flowers-decor.ru/upload/1c_catalog/import_files/8013170122627.jpg")</f>
        <v>http://7flowers-decor.ru/upload/1c_catalog/import_files/8013170122627.jpg</v>
      </c>
      <c r="E53" s="2">
        <v>8013170122627</v>
      </c>
      <c r="F53" s="4" t="s">
        <v>59</v>
      </c>
      <c r="G53" s="5" t="s">
        <v>15</v>
      </c>
      <c r="H53" s="2">
        <v>1</v>
      </c>
      <c r="I53" s="2">
        <v>8</v>
      </c>
      <c r="J53" s="9">
        <v>768</v>
      </c>
      <c r="K53" s="9"/>
    </row>
    <row r="54" spans="1:11" s="1" customFormat="1" ht="165.75" customHeight="1">
      <c r="A54" s="2">
        <v>52</v>
      </c>
      <c r="B54" s="13" t="s">
        <v>8</v>
      </c>
      <c r="C54" s="13"/>
      <c r="D54" s="6" t="str">
        <f>HYPERLINK("http://7flowers-decor.ru/upload/1c_catalog/import_files/8013170164740.jpg")</f>
        <v>http://7flowers-decor.ru/upload/1c_catalog/import_files/8013170164740.jpg</v>
      </c>
      <c r="E54" s="2">
        <v>8013170164740</v>
      </c>
      <c r="F54" s="4" t="s">
        <v>59</v>
      </c>
      <c r="G54" s="5" t="s">
        <v>58</v>
      </c>
      <c r="H54" s="2">
        <v>1</v>
      </c>
      <c r="I54" s="2">
        <v>15</v>
      </c>
      <c r="J54" s="9">
        <v>768</v>
      </c>
      <c r="K54" s="9"/>
    </row>
    <row r="55" spans="1:11" s="1" customFormat="1" ht="165.75" customHeight="1">
      <c r="A55" s="2">
        <v>53</v>
      </c>
      <c r="B55" s="13" t="s">
        <v>8</v>
      </c>
      <c r="C55" s="13"/>
      <c r="D55" s="6" t="str">
        <f>HYPERLINK("http://7flowers-decor.ru/upload/1c_catalog/import_files/8013170122634.jpg")</f>
        <v>http://7flowers-decor.ru/upload/1c_catalog/import_files/8013170122634.jpg</v>
      </c>
      <c r="E55" s="2">
        <v>8013170122634</v>
      </c>
      <c r="F55" s="4" t="s">
        <v>59</v>
      </c>
      <c r="G55" s="5" t="s">
        <v>60</v>
      </c>
      <c r="H55" s="2">
        <v>1</v>
      </c>
      <c r="I55" s="2">
        <v>15</v>
      </c>
      <c r="J55" s="9">
        <v>768</v>
      </c>
      <c r="K55" s="9"/>
    </row>
    <row r="56" spans="1:11" s="1" customFormat="1" ht="165.75" customHeight="1">
      <c r="A56" s="2">
        <v>54</v>
      </c>
      <c r="B56" s="13" t="s">
        <v>8</v>
      </c>
      <c r="C56" s="13"/>
      <c r="D56" s="6" t="str">
        <f>HYPERLINK("http://7flowers-decor.ru/upload/1c_catalog/import_files/8013170244268.jpg")</f>
        <v>http://7flowers-decor.ru/upload/1c_catalog/import_files/8013170244268.jpg</v>
      </c>
      <c r="E56" s="2">
        <v>8013170244268</v>
      </c>
      <c r="F56" s="4" t="s">
        <v>59</v>
      </c>
      <c r="G56" s="5" t="s">
        <v>46</v>
      </c>
      <c r="H56" s="2">
        <v>1</v>
      </c>
      <c r="I56" s="2">
        <v>9</v>
      </c>
      <c r="J56" s="9">
        <v>768</v>
      </c>
      <c r="K56" s="9"/>
    </row>
    <row r="57" spans="1:11" s="1" customFormat="1" ht="165.75" customHeight="1">
      <c r="A57" s="2">
        <v>55</v>
      </c>
      <c r="B57" s="13" t="s">
        <v>8</v>
      </c>
      <c r="C57" s="13"/>
      <c r="D57" s="6" t="str">
        <f>HYPERLINK("http://7flowers-decor.ru/upload/1c_catalog/import_files/8013170128186.jpg")</f>
        <v>http://7flowers-decor.ru/upload/1c_catalog/import_files/8013170128186.jpg</v>
      </c>
      <c r="E57" s="2">
        <v>8013170128186</v>
      </c>
      <c r="F57" s="4" t="s">
        <v>59</v>
      </c>
      <c r="G57" s="5" t="s">
        <v>47</v>
      </c>
      <c r="H57" s="2">
        <v>1</v>
      </c>
      <c r="I57" s="2">
        <v>8</v>
      </c>
      <c r="J57" s="9">
        <v>768</v>
      </c>
      <c r="K57" s="9"/>
    </row>
  </sheetData>
  <sheetProtection/>
  <mergeCells count="56">
    <mergeCell ref="B57:C57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:D2"/>
    <mergeCell ref="B3:C3"/>
    <mergeCell ref="B4:C4"/>
    <mergeCell ref="B5:C5"/>
    <mergeCell ref="B6:C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2015-01-17T20:19:18Z</dcterms:created>
  <dcterms:modified xsi:type="dcterms:W3CDTF">2015-01-17T20:19:25Z</dcterms:modified>
  <cp:category/>
  <cp:version/>
  <cp:contentType/>
  <cp:contentStatus/>
</cp:coreProperties>
</file>