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<sst xmlns="http://schemas.openxmlformats.org/spreadsheetml/2006/main" count="226" uniqueCount="57">
  <si>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</si>
  <si>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</si>
  <si>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</si>
  <si>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</si>
  <si>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</si>
  <si>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</si>
  <si>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</si>
  <si>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</si>
  <si>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</si>
  <si>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Нет Фото</t>
  </si>
  <si>
    <t>Сетка простая, 53смх9м, пластик</t>
  </si>
  <si>
    <t>кремовый</t>
  </si>
  <si>
    <t>Светло-сиреневый</t>
  </si>
  <si>
    <t>Белый</t>
  </si>
  <si>
    <t>Красный</t>
  </si>
  <si>
    <t>Светло-розовый</t>
  </si>
  <si>
    <t>Желтый</t>
  </si>
  <si>
    <t>Салатовый</t>
  </si>
  <si>
    <t>Голубой</t>
  </si>
  <si>
    <t>Розовый</t>
  </si>
  <si>
    <t>Зеленый</t>
  </si>
  <si>
    <t>Сетка-акцент 2-х цветная, 53смх8м, пластик</t>
  </si>
  <si>
    <t>Салатовый-белый</t>
  </si>
  <si>
    <t>Зеленый-белый</t>
  </si>
  <si>
    <t>Красный-белый</t>
  </si>
  <si>
    <t>Розовый-белый</t>
  </si>
  <si>
    <t>Сетка-акцент, 53смх8м, пластик</t>
  </si>
  <si>
    <t>Сетка-волна, 53смх5.5м, пластик</t>
  </si>
  <si>
    <t>Сетка-джут, 54смх5,5м, пластик</t>
  </si>
  <si>
    <t>красный-желтый</t>
  </si>
  <si>
    <t>зеленый - красный</t>
  </si>
  <si>
    <t>коричневый - зеленый</t>
  </si>
  <si>
    <t>натуральный - зеленый</t>
  </si>
  <si>
    <t>Коричневый</t>
  </si>
  <si>
    <t>оранж-коричневый - зеленый</t>
  </si>
  <si>
    <t>Зеленый/золото</t>
  </si>
  <si>
    <t>Коричневый/Розовый/Красный</t>
  </si>
  <si>
    <t>Желтый/Оранжевый/Коричневый/Зеленый</t>
  </si>
  <si>
    <t>Темно - коричневый/Светло - коричневый</t>
  </si>
  <si>
    <t>Сетка-золотая полоса, 53смх9м, пластик</t>
  </si>
  <si>
    <t>Сетка-полоса, 53смх9м, пластик</t>
  </si>
  <si>
    <t>Св.розовый-салатовый</t>
  </si>
  <si>
    <t>Сетка-радуга, 53смх9,5м, пластик</t>
  </si>
  <si>
    <t>Цветной Микс</t>
  </si>
  <si>
    <t>Сетка-снег, 50смх5м, пластик</t>
  </si>
  <si>
    <t>Оранжевый</t>
  </si>
  <si>
    <t>Кремовый</t>
  </si>
  <si>
    <t>Фиолетовый</t>
  </si>
  <si>
    <t>Оливковый</t>
  </si>
  <si>
    <t>Бирюзовый</t>
  </si>
  <si>
    <t>Синий</t>
  </si>
  <si>
    <t>Зеленое яблоко</t>
  </si>
  <si>
    <t>Упак. материал Сетка -космос, крупная клетка 54см*5,5м</t>
  </si>
  <si>
    <t>Малиновый</t>
  </si>
  <si>
    <t>Сиреневый</t>
  </si>
  <si>
    <t>Упак. материал Сетка -космос, мелкая клетка 54см*5,5м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</si>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</sst>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 horizontal="left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3</xdr:col>
      <xdr:colOff>-28574</xdr:colOff>
      <xdr:row>2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-28574</xdr:colOff>
      <xdr:row>3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67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-28574</xdr:colOff>
      <xdr:row>4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972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-28574</xdr:colOff>
      <xdr:row>5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077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-28574</xdr:colOff>
      <xdr:row>6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9182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-28574</xdr:colOff>
      <xdr:row>7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1287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</xdr:row>
      <xdr:rowOff>142875</xdr:rowOff>
    </xdr:from>
    <xdr:to>
      <xdr:col>3</xdr:col>
      <xdr:colOff>-28574</xdr:colOff>
      <xdr:row>8</xdr:row>
      <xdr:rowOff>1943100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3392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</xdr:row>
      <xdr:rowOff>142875</xdr:rowOff>
    </xdr:from>
    <xdr:to>
      <xdr:col>3</xdr:col>
      <xdr:colOff>-28574</xdr:colOff>
      <xdr:row>9</xdr:row>
      <xdr:rowOff>1943100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497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10</xdr:row>
      <xdr:rowOff>142875</xdr:rowOff>
    </xdr:from>
    <xdr:to>
      <xdr:col>3</xdr:col>
      <xdr:colOff>-28574</xdr:colOff>
      <xdr:row>10</xdr:row>
      <xdr:rowOff>1943100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17602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11</xdr:row>
      <xdr:rowOff>142875</xdr:rowOff>
    </xdr:from>
    <xdr:to>
      <xdr:col>3</xdr:col>
      <xdr:colOff>-28574</xdr:colOff>
      <xdr:row>11</xdr:row>
      <xdr:rowOff>1943100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197072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12</xdr:row>
      <xdr:rowOff>142875</xdr:rowOff>
    </xdr:from>
    <xdr:to>
      <xdr:col>3</xdr:col>
      <xdr:colOff>-28574</xdr:colOff>
      <xdr:row>12</xdr:row>
      <xdr:rowOff>1943100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218122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13</xdr:row>
      <xdr:rowOff>142875</xdr:rowOff>
    </xdr:from>
    <xdr:to>
      <xdr:col>3</xdr:col>
      <xdr:colOff>-28574</xdr:colOff>
      <xdr:row>13</xdr:row>
      <xdr:rowOff>1943100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" y="239172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14</xdr:row>
      <xdr:rowOff>142875</xdr:rowOff>
    </xdr:from>
    <xdr:to>
      <xdr:col>3</xdr:col>
      <xdr:colOff>-28574</xdr:colOff>
      <xdr:row>14</xdr:row>
      <xdr:rowOff>1943100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260223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15</xdr:row>
      <xdr:rowOff>142875</xdr:rowOff>
    </xdr:from>
    <xdr:to>
      <xdr:col>3</xdr:col>
      <xdr:colOff>-28574</xdr:colOff>
      <xdr:row>15</xdr:row>
      <xdr:rowOff>1943100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281273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16</xdr:row>
      <xdr:rowOff>142875</xdr:rowOff>
    </xdr:from>
    <xdr:to>
      <xdr:col>3</xdr:col>
      <xdr:colOff>-28574</xdr:colOff>
      <xdr:row>16</xdr:row>
      <xdr:rowOff>1943100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302323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3</xdr:col>
      <xdr:colOff>-28574</xdr:colOff>
      <xdr:row>17</xdr:row>
      <xdr:rowOff>1943100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323373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18</xdr:row>
      <xdr:rowOff>142875</xdr:rowOff>
    </xdr:from>
    <xdr:to>
      <xdr:col>3</xdr:col>
      <xdr:colOff>-28574</xdr:colOff>
      <xdr:row>18</xdr:row>
      <xdr:rowOff>1943100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" y="344424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19</xdr:row>
      <xdr:rowOff>142875</xdr:rowOff>
    </xdr:from>
    <xdr:to>
      <xdr:col>3</xdr:col>
      <xdr:colOff>-28574</xdr:colOff>
      <xdr:row>19</xdr:row>
      <xdr:rowOff>1943100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1025" y="365474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20</xdr:row>
      <xdr:rowOff>142875</xdr:rowOff>
    </xdr:from>
    <xdr:to>
      <xdr:col>3</xdr:col>
      <xdr:colOff>-28574</xdr:colOff>
      <xdr:row>20</xdr:row>
      <xdr:rowOff>1943100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" y="386524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21</xdr:row>
      <xdr:rowOff>142875</xdr:rowOff>
    </xdr:from>
    <xdr:to>
      <xdr:col>3</xdr:col>
      <xdr:colOff>-28574</xdr:colOff>
      <xdr:row>21</xdr:row>
      <xdr:rowOff>1943100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" y="407574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22</xdr:row>
      <xdr:rowOff>142875</xdr:rowOff>
    </xdr:from>
    <xdr:to>
      <xdr:col>3</xdr:col>
      <xdr:colOff>-28574</xdr:colOff>
      <xdr:row>22</xdr:row>
      <xdr:rowOff>1943100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1025" y="428625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23</xdr:row>
      <xdr:rowOff>142875</xdr:rowOff>
    </xdr:from>
    <xdr:to>
      <xdr:col>3</xdr:col>
      <xdr:colOff>-28574</xdr:colOff>
      <xdr:row>23</xdr:row>
      <xdr:rowOff>1943100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1025" y="449675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24</xdr:row>
      <xdr:rowOff>142875</xdr:rowOff>
    </xdr:from>
    <xdr:to>
      <xdr:col>3</xdr:col>
      <xdr:colOff>-28574</xdr:colOff>
      <xdr:row>24</xdr:row>
      <xdr:rowOff>1943100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1025" y="470725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25</xdr:row>
      <xdr:rowOff>142875</xdr:rowOff>
    </xdr:from>
    <xdr:to>
      <xdr:col>3</xdr:col>
      <xdr:colOff>-28574</xdr:colOff>
      <xdr:row>25</xdr:row>
      <xdr:rowOff>1943100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1025" y="491775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26</xdr:row>
      <xdr:rowOff>142875</xdr:rowOff>
    </xdr:from>
    <xdr:to>
      <xdr:col>3</xdr:col>
      <xdr:colOff>-28574</xdr:colOff>
      <xdr:row>26</xdr:row>
      <xdr:rowOff>1943100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1025" y="512826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27</xdr:row>
      <xdr:rowOff>142875</xdr:rowOff>
    </xdr:from>
    <xdr:to>
      <xdr:col>3</xdr:col>
      <xdr:colOff>-28574</xdr:colOff>
      <xdr:row>27</xdr:row>
      <xdr:rowOff>1943100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" y="533876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28</xdr:row>
      <xdr:rowOff>142875</xdr:rowOff>
    </xdr:from>
    <xdr:to>
      <xdr:col>3</xdr:col>
      <xdr:colOff>-28574</xdr:colOff>
      <xdr:row>28</xdr:row>
      <xdr:rowOff>1943100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81025" y="554926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29</xdr:row>
      <xdr:rowOff>142875</xdr:rowOff>
    </xdr:from>
    <xdr:to>
      <xdr:col>3</xdr:col>
      <xdr:colOff>-28574</xdr:colOff>
      <xdr:row>29</xdr:row>
      <xdr:rowOff>1943100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025" y="575976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30</xdr:row>
      <xdr:rowOff>142875</xdr:rowOff>
    </xdr:from>
    <xdr:to>
      <xdr:col>3</xdr:col>
      <xdr:colOff>-28574</xdr:colOff>
      <xdr:row>30</xdr:row>
      <xdr:rowOff>1943100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1025" y="597027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31</xdr:row>
      <xdr:rowOff>142875</xdr:rowOff>
    </xdr:from>
    <xdr:to>
      <xdr:col>3</xdr:col>
      <xdr:colOff>-28574</xdr:colOff>
      <xdr:row>31</xdr:row>
      <xdr:rowOff>1943100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81025" y="618077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32</xdr:row>
      <xdr:rowOff>142875</xdr:rowOff>
    </xdr:from>
    <xdr:to>
      <xdr:col>3</xdr:col>
      <xdr:colOff>-28574</xdr:colOff>
      <xdr:row>32</xdr:row>
      <xdr:rowOff>1943100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" y="639127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33</xdr:row>
      <xdr:rowOff>142875</xdr:rowOff>
    </xdr:from>
    <xdr:to>
      <xdr:col>3</xdr:col>
      <xdr:colOff>-28574</xdr:colOff>
      <xdr:row>33</xdr:row>
      <xdr:rowOff>1943100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81025" y="660177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34</xdr:row>
      <xdr:rowOff>142875</xdr:rowOff>
    </xdr:from>
    <xdr:to>
      <xdr:col>3</xdr:col>
      <xdr:colOff>-28574</xdr:colOff>
      <xdr:row>34</xdr:row>
      <xdr:rowOff>1943100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81025" y="681228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35</xdr:row>
      <xdr:rowOff>142875</xdr:rowOff>
    </xdr:from>
    <xdr:to>
      <xdr:col>3</xdr:col>
      <xdr:colOff>-28574</xdr:colOff>
      <xdr:row>35</xdr:row>
      <xdr:rowOff>1943100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81025" y="702278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36</xdr:row>
      <xdr:rowOff>142875</xdr:rowOff>
    </xdr:from>
    <xdr:to>
      <xdr:col>3</xdr:col>
      <xdr:colOff>-28574</xdr:colOff>
      <xdr:row>36</xdr:row>
      <xdr:rowOff>1943100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81025" y="723328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37</xdr:row>
      <xdr:rowOff>142875</xdr:rowOff>
    </xdr:from>
    <xdr:to>
      <xdr:col>3</xdr:col>
      <xdr:colOff>-28574</xdr:colOff>
      <xdr:row>37</xdr:row>
      <xdr:rowOff>1943100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1025" y="744378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38</xdr:row>
      <xdr:rowOff>142875</xdr:rowOff>
    </xdr:from>
    <xdr:to>
      <xdr:col>3</xdr:col>
      <xdr:colOff>-28574</xdr:colOff>
      <xdr:row>38</xdr:row>
      <xdr:rowOff>1943100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81025" y="765429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39</xdr:row>
      <xdr:rowOff>142875</xdr:rowOff>
    </xdr:from>
    <xdr:to>
      <xdr:col>3</xdr:col>
      <xdr:colOff>-28574</xdr:colOff>
      <xdr:row>39</xdr:row>
      <xdr:rowOff>1943100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81025" y="786479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40</xdr:row>
      <xdr:rowOff>142875</xdr:rowOff>
    </xdr:from>
    <xdr:to>
      <xdr:col>3</xdr:col>
      <xdr:colOff>-28574</xdr:colOff>
      <xdr:row>40</xdr:row>
      <xdr:rowOff>1943100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81025" y="807529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41</xdr:row>
      <xdr:rowOff>142875</xdr:rowOff>
    </xdr:from>
    <xdr:to>
      <xdr:col>3</xdr:col>
      <xdr:colOff>-28574</xdr:colOff>
      <xdr:row>41</xdr:row>
      <xdr:rowOff>1943100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81025" y="828579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42</xdr:row>
      <xdr:rowOff>142875</xdr:rowOff>
    </xdr:from>
    <xdr:to>
      <xdr:col>3</xdr:col>
      <xdr:colOff>-28574</xdr:colOff>
      <xdr:row>42</xdr:row>
      <xdr:rowOff>1943100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81025" y="84963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43</xdr:row>
      <xdr:rowOff>142875</xdr:rowOff>
    </xdr:from>
    <xdr:to>
      <xdr:col>3</xdr:col>
      <xdr:colOff>-28574</xdr:colOff>
      <xdr:row>43</xdr:row>
      <xdr:rowOff>1943100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1025" y="87068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44</xdr:row>
      <xdr:rowOff>142875</xdr:rowOff>
    </xdr:from>
    <xdr:to>
      <xdr:col>3</xdr:col>
      <xdr:colOff>-28574</xdr:colOff>
      <xdr:row>44</xdr:row>
      <xdr:rowOff>1943100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81025" y="89173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45</xdr:row>
      <xdr:rowOff>142875</xdr:rowOff>
    </xdr:from>
    <xdr:to>
      <xdr:col>3</xdr:col>
      <xdr:colOff>-28574</xdr:colOff>
      <xdr:row>45</xdr:row>
      <xdr:rowOff>1943100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025" y="91278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46</xdr:row>
      <xdr:rowOff>142875</xdr:rowOff>
    </xdr:from>
    <xdr:to>
      <xdr:col>3</xdr:col>
      <xdr:colOff>-28574</xdr:colOff>
      <xdr:row>46</xdr:row>
      <xdr:rowOff>1943100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81025" y="93383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47</xdr:row>
      <xdr:rowOff>142875</xdr:rowOff>
    </xdr:from>
    <xdr:to>
      <xdr:col>3</xdr:col>
      <xdr:colOff>-28574</xdr:colOff>
      <xdr:row>47</xdr:row>
      <xdr:rowOff>1943100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81025" y="95488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48</xdr:row>
      <xdr:rowOff>142875</xdr:rowOff>
    </xdr:from>
    <xdr:to>
      <xdr:col>3</xdr:col>
      <xdr:colOff>-28574</xdr:colOff>
      <xdr:row>48</xdr:row>
      <xdr:rowOff>1943100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81025" y="97593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49</xdr:row>
      <xdr:rowOff>142875</xdr:rowOff>
    </xdr:from>
    <xdr:to>
      <xdr:col>3</xdr:col>
      <xdr:colOff>-28574</xdr:colOff>
      <xdr:row>49</xdr:row>
      <xdr:rowOff>1943100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1025" y="99698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50</xdr:row>
      <xdr:rowOff>142875</xdr:rowOff>
    </xdr:from>
    <xdr:to>
      <xdr:col>3</xdr:col>
      <xdr:colOff>-28574</xdr:colOff>
      <xdr:row>50</xdr:row>
      <xdr:rowOff>1943100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81025" y="101803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51</xdr:row>
      <xdr:rowOff>142875</xdr:rowOff>
    </xdr:from>
    <xdr:to>
      <xdr:col>3</xdr:col>
      <xdr:colOff>-28574</xdr:colOff>
      <xdr:row>51</xdr:row>
      <xdr:rowOff>1943100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81025" y="1039082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52</xdr:row>
      <xdr:rowOff>142875</xdr:rowOff>
    </xdr:from>
    <xdr:to>
      <xdr:col>3</xdr:col>
      <xdr:colOff>-28574</xdr:colOff>
      <xdr:row>52</xdr:row>
      <xdr:rowOff>1943100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81025" y="1060132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53</xdr:row>
      <xdr:rowOff>142875</xdr:rowOff>
    </xdr:from>
    <xdr:to>
      <xdr:col>3</xdr:col>
      <xdr:colOff>-28574</xdr:colOff>
      <xdr:row>53</xdr:row>
      <xdr:rowOff>1943100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025" y="1081182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54</xdr:row>
      <xdr:rowOff>142875</xdr:rowOff>
    </xdr:from>
    <xdr:to>
      <xdr:col>3</xdr:col>
      <xdr:colOff>-28574</xdr:colOff>
      <xdr:row>54</xdr:row>
      <xdr:rowOff>1943100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81025" y="1102233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55</xdr:row>
      <xdr:rowOff>142875</xdr:rowOff>
    </xdr:from>
    <xdr:to>
      <xdr:col>3</xdr:col>
      <xdr:colOff>-28574</xdr:colOff>
      <xdr:row>55</xdr:row>
      <xdr:rowOff>1943100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" y="1123283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56</xdr:row>
      <xdr:rowOff>142875</xdr:rowOff>
    </xdr:from>
    <xdr:to>
      <xdr:col>3</xdr:col>
      <xdr:colOff>-28574</xdr:colOff>
      <xdr:row>56</xdr:row>
      <xdr:rowOff>1943100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81025" y="1144333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57</xdr:row>
      <xdr:rowOff>142875</xdr:rowOff>
    </xdr:from>
    <xdr:to>
      <xdr:col>3</xdr:col>
      <xdr:colOff>-28574</xdr:colOff>
      <xdr:row>57</xdr:row>
      <xdr:rowOff>1943100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81025" y="1165383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58</xdr:row>
      <xdr:rowOff>142875</xdr:rowOff>
    </xdr:from>
    <xdr:to>
      <xdr:col>3</xdr:col>
      <xdr:colOff>-28574</xdr:colOff>
      <xdr:row>58</xdr:row>
      <xdr:rowOff>1943100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81025" y="1186434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59</xdr:row>
      <xdr:rowOff>142875</xdr:rowOff>
    </xdr:from>
    <xdr:to>
      <xdr:col>3</xdr:col>
      <xdr:colOff>-28574</xdr:colOff>
      <xdr:row>59</xdr:row>
      <xdr:rowOff>1943100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81025" y="1207484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60</xdr:row>
      <xdr:rowOff>142875</xdr:rowOff>
    </xdr:from>
    <xdr:to>
      <xdr:col>3</xdr:col>
      <xdr:colOff>-28574</xdr:colOff>
      <xdr:row>60</xdr:row>
      <xdr:rowOff>1943100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81025" y="1228534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61</xdr:row>
      <xdr:rowOff>142875</xdr:rowOff>
    </xdr:from>
    <xdr:to>
      <xdr:col>3</xdr:col>
      <xdr:colOff>-28574</xdr:colOff>
      <xdr:row>61</xdr:row>
      <xdr:rowOff>1943100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1025" y="1249584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62</xdr:row>
      <xdr:rowOff>142875</xdr:rowOff>
    </xdr:from>
    <xdr:to>
      <xdr:col>3</xdr:col>
      <xdr:colOff>-28574</xdr:colOff>
      <xdr:row>62</xdr:row>
      <xdr:rowOff>1943100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81025" y="1270635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63</xdr:row>
      <xdr:rowOff>142875</xdr:rowOff>
    </xdr:from>
    <xdr:to>
      <xdr:col>3</xdr:col>
      <xdr:colOff>-28574</xdr:colOff>
      <xdr:row>63</xdr:row>
      <xdr:rowOff>1943100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81025" y="1291685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64</xdr:row>
      <xdr:rowOff>142875</xdr:rowOff>
    </xdr:from>
    <xdr:to>
      <xdr:col>3</xdr:col>
      <xdr:colOff>-28574</xdr:colOff>
      <xdr:row>64</xdr:row>
      <xdr:rowOff>1943100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81025" y="1312735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65</xdr:row>
      <xdr:rowOff>142875</xdr:rowOff>
    </xdr:from>
    <xdr:to>
      <xdr:col>3</xdr:col>
      <xdr:colOff>-28574</xdr:colOff>
      <xdr:row>65</xdr:row>
      <xdr:rowOff>1943100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81025" y="1333785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66</xdr:row>
      <xdr:rowOff>142875</xdr:rowOff>
    </xdr:from>
    <xdr:to>
      <xdr:col>3</xdr:col>
      <xdr:colOff>-28574</xdr:colOff>
      <xdr:row>66</xdr:row>
      <xdr:rowOff>1943100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81025" y="1354836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67</xdr:row>
      <xdr:rowOff>142875</xdr:rowOff>
    </xdr:from>
    <xdr:to>
      <xdr:col>3</xdr:col>
      <xdr:colOff>-28574</xdr:colOff>
      <xdr:row>67</xdr:row>
      <xdr:rowOff>1943100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81025" y="1375886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68</xdr:row>
      <xdr:rowOff>142875</xdr:rowOff>
    </xdr:from>
    <xdr:to>
      <xdr:col>3</xdr:col>
      <xdr:colOff>-28574</xdr:colOff>
      <xdr:row>68</xdr:row>
      <xdr:rowOff>1943100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396936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69</xdr:row>
      <xdr:rowOff>142875</xdr:rowOff>
    </xdr:from>
    <xdr:to>
      <xdr:col>3</xdr:col>
      <xdr:colOff>-28574</xdr:colOff>
      <xdr:row>69</xdr:row>
      <xdr:rowOff>1943100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81025" y="1417986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70</xdr:row>
      <xdr:rowOff>142875</xdr:rowOff>
    </xdr:from>
    <xdr:to>
      <xdr:col>3</xdr:col>
      <xdr:colOff>-28574</xdr:colOff>
      <xdr:row>70</xdr:row>
      <xdr:rowOff>1943100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81025" y="1439037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71</xdr:row>
      <xdr:rowOff>142875</xdr:rowOff>
    </xdr:from>
    <xdr:to>
      <xdr:col>3</xdr:col>
      <xdr:colOff>-28574</xdr:colOff>
      <xdr:row>71</xdr:row>
      <xdr:rowOff>1943100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81025" y="1460087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72</xdr:row>
      <xdr:rowOff>142875</xdr:rowOff>
    </xdr:from>
    <xdr:to>
      <xdr:col>3</xdr:col>
      <xdr:colOff>-28574</xdr:colOff>
      <xdr:row>72</xdr:row>
      <xdr:rowOff>1943100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81025" y="1481137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73</xdr:row>
      <xdr:rowOff>142875</xdr:rowOff>
    </xdr:from>
    <xdr:to>
      <xdr:col>3</xdr:col>
      <xdr:colOff>-28574</xdr:colOff>
      <xdr:row>73</xdr:row>
      <xdr:rowOff>1943100</xdr:rowOff>
    </xdr:to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81025" y="150218775"/>
          <a:ext cx="1809750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L74"/>
  <sheetViews>
    <sheetView tabSelected="1" workbookViewId="0" topLeftCell="A1">
      <selection activeCell="K1" sqref="K1:K1048576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4.66015625" style="1" customWidth="1"/>
    <col min="10" max="10" width="15.5" style="1" customWidth="1"/>
    <col min="11" max="11" width="15.5" style="11" customWidth="1"/>
    <col min="12" max="12" width="12.5" style="1" customWidth="1"/>
    <col min="13" max="14" width="10.16015625" style="1" customWidth="1"/>
  </cols>
  <sheetData>
    <row r="2" spans="1:12" ht="38.1" customHeight="1">
      <c r="A2" s="8" t="s">
        <v>0</v>
      </c>
      <c r="B2" s="9" t="s">
        <v>1</v>
      </c>
      <c r="C2" s="9"/>
      <c r="D2" s="9"/>
      <c r="E2" s="8" t="s">
        <v>2</v>
      </c>
      <c r="F2" s="8" t="s">
        <v>3</v>
      </c>
      <c r="G2" s="8" t="s">
        <v>4</v>
      </c>
      <c r="H2" s="10" t="s">
        <v>5</v>
      </c>
      <c r="I2" s="10" t="s">
        <v>6</v>
      </c>
      <c r="J2" s="8" t="s">
        <v>7</v>
      </c>
      <c r="K2" s="12" t="s">
        <v>8</v>
      </c>
      <c r="L2" s="10" t="s">
        <v>56</v>
      </c>
    </row>
    <row r="3" spans="1:12" s="1" customFormat="1" ht="165.95" customHeight="1">
      <c r="A3" s="2">
        <v>1</v>
      </c>
      <c r="B3" s="7" t="s">
        <v>9</v>
      </c>
      <c r="C3" s="7"/>
      <c r="D3" s="6" t="str">
        <f>HYPERLINK("http://7flowers-decor.ru/upload/1c_catalog/import_files/4606500087686.jpg")</f>
        <v>http://7flowers-decor.ru/upload/1c_catalog/import_files/4606500087686.jpg</v>
      </c>
      <c r="E3" s="2">
        <v>4606500087686</v>
      </c>
      <c r="F3" s="3" t="s">
        <v>10</v>
      </c>
      <c r="G3" s="4" t="s">
        <v>11</v>
      </c>
      <c r="H3" s="2">
        <v>1</v>
      </c>
      <c r="I3" s="2">
        <v>20</v>
      </c>
      <c r="J3" s="2">
        <v>652</v>
      </c>
      <c r="K3" s="13">
        <v>164</v>
      </c>
      <c r="L3" s="2"/>
    </row>
    <row r="4" spans="1:12" s="1" customFormat="1" ht="165.95" customHeight="1">
      <c r="A4" s="2">
        <v>2</v>
      </c>
      <c r="B4" s="7" t="s">
        <v>9</v>
      </c>
      <c r="C4" s="7"/>
      <c r="D4" s="6" t="str">
        <f>HYPERLINK("http://7flowers-decor.ru/upload/1c_catalog/import_files/4606500087693.jpg")</f>
        <v>http://7flowers-decor.ru/upload/1c_catalog/import_files/4606500087693.jpg</v>
      </c>
      <c r="E4" s="2">
        <v>4606500087693</v>
      </c>
      <c r="F4" s="3" t="s">
        <v>10</v>
      </c>
      <c r="G4" s="4" t="s">
        <v>12</v>
      </c>
      <c r="H4" s="2">
        <v>1</v>
      </c>
      <c r="I4" s="2">
        <v>20</v>
      </c>
      <c r="J4" s="2">
        <v>457</v>
      </c>
      <c r="K4" s="13">
        <v>164</v>
      </c>
      <c r="L4" s="2"/>
    </row>
    <row r="5" spans="1:12" s="1" customFormat="1" ht="165.95" customHeight="1">
      <c r="A5" s="2">
        <v>3</v>
      </c>
      <c r="B5" s="7" t="s">
        <v>9</v>
      </c>
      <c r="C5" s="7"/>
      <c r="D5" s="6" t="str">
        <f>HYPERLINK("http://7flowers-decor.ru/upload/1c_catalog/import_files/4606500087709.jpg")</f>
        <v>http://7flowers-decor.ru/upload/1c_catalog/import_files/4606500087709.jpg</v>
      </c>
      <c r="E5" s="2">
        <v>4606500087709</v>
      </c>
      <c r="F5" s="3" t="s">
        <v>10</v>
      </c>
      <c r="G5" s="4" t="s">
        <v>13</v>
      </c>
      <c r="H5" s="2">
        <v>1</v>
      </c>
      <c r="I5" s="2">
        <v>20</v>
      </c>
      <c r="J5" s="2">
        <v>834</v>
      </c>
      <c r="K5" s="13">
        <v>164</v>
      </c>
      <c r="L5" s="2"/>
    </row>
    <row r="6" spans="1:12" s="1" customFormat="1" ht="165.95" customHeight="1">
      <c r="A6" s="2">
        <v>4</v>
      </c>
      <c r="B6" s="7" t="s">
        <v>9</v>
      </c>
      <c r="C6" s="7"/>
      <c r="D6" s="6" t="str">
        <f>HYPERLINK("http://7flowers-decor.ru/upload/1c_catalog/import_files/4606500087716.jpg")</f>
        <v>http://7flowers-decor.ru/upload/1c_catalog/import_files/4606500087716.jpg</v>
      </c>
      <c r="E6" s="2">
        <v>4606500087716</v>
      </c>
      <c r="F6" s="3" t="s">
        <v>10</v>
      </c>
      <c r="G6" s="4" t="s">
        <v>14</v>
      </c>
      <c r="H6" s="2">
        <v>1</v>
      </c>
      <c r="I6" s="2">
        <v>20</v>
      </c>
      <c r="J6" s="2">
        <v>553</v>
      </c>
      <c r="K6" s="13">
        <v>164</v>
      </c>
      <c r="L6" s="2"/>
    </row>
    <row r="7" spans="1:12" s="1" customFormat="1" ht="165.95" customHeight="1">
      <c r="A7" s="2">
        <v>5</v>
      </c>
      <c r="B7" s="7" t="s">
        <v>9</v>
      </c>
      <c r="C7" s="7"/>
      <c r="D7" s="6" t="str">
        <f>HYPERLINK("http://7flowers-decor.ru/upload/1c_catalog/import_files/4606500087723.jpg")</f>
        <v>http://7flowers-decor.ru/upload/1c_catalog/import_files/4606500087723.jpg</v>
      </c>
      <c r="E7" s="2">
        <v>4606500087723</v>
      </c>
      <c r="F7" s="3" t="s">
        <v>10</v>
      </c>
      <c r="G7" s="4" t="s">
        <v>15</v>
      </c>
      <c r="H7" s="2">
        <v>1</v>
      </c>
      <c r="I7" s="2">
        <v>20</v>
      </c>
      <c r="J7" s="2">
        <v>644</v>
      </c>
      <c r="K7" s="13">
        <v>164</v>
      </c>
      <c r="L7" s="2"/>
    </row>
    <row r="8" spans="1:12" s="1" customFormat="1" ht="165.95" customHeight="1">
      <c r="A8" s="2">
        <v>6</v>
      </c>
      <c r="B8" s="7" t="s">
        <v>9</v>
      </c>
      <c r="C8" s="7"/>
      <c r="D8" s="6" t="str">
        <f>HYPERLINK("http://7flowers-decor.ru/upload/1c_catalog/import_files/4606500087730.jpg")</f>
        <v>http://7flowers-decor.ru/upload/1c_catalog/import_files/4606500087730.jpg</v>
      </c>
      <c r="E8" s="2">
        <v>4606500087730</v>
      </c>
      <c r="F8" s="3" t="s">
        <v>10</v>
      </c>
      <c r="G8" s="4" t="s">
        <v>16</v>
      </c>
      <c r="H8" s="2">
        <v>1</v>
      </c>
      <c r="I8" s="2">
        <v>20</v>
      </c>
      <c r="J8" s="2">
        <v>549</v>
      </c>
      <c r="K8" s="13">
        <v>164</v>
      </c>
      <c r="L8" s="2"/>
    </row>
    <row r="9" spans="1:12" s="1" customFormat="1" ht="165.95" customHeight="1">
      <c r="A9" s="2">
        <v>7</v>
      </c>
      <c r="B9" s="7" t="s">
        <v>9</v>
      </c>
      <c r="C9" s="7"/>
      <c r="D9" s="6" t="str">
        <f>HYPERLINK("http://7flowers-decor.ru/upload/1c_catalog/import_files/4606500087754.jpg")</f>
        <v>http://7flowers-decor.ru/upload/1c_catalog/import_files/4606500087754.jpg</v>
      </c>
      <c r="E9" s="2">
        <v>4606500087754</v>
      </c>
      <c r="F9" s="3" t="s">
        <v>10</v>
      </c>
      <c r="G9" s="4" t="s">
        <v>17</v>
      </c>
      <c r="H9" s="2">
        <v>1</v>
      </c>
      <c r="I9" s="2">
        <v>20</v>
      </c>
      <c r="J9" s="2">
        <v>675</v>
      </c>
      <c r="K9" s="13">
        <v>164</v>
      </c>
      <c r="L9" s="2"/>
    </row>
    <row r="10" spans="1:12" s="1" customFormat="1" ht="165.95" customHeight="1">
      <c r="A10" s="2">
        <v>8</v>
      </c>
      <c r="B10" s="7" t="s">
        <v>9</v>
      </c>
      <c r="C10" s="7"/>
      <c r="D10" s="6" t="str">
        <f>HYPERLINK("http://7flowers-decor.ru/upload/1c_catalog/import_files/4606500087761.jpg")</f>
        <v>http://7flowers-decor.ru/upload/1c_catalog/import_files/4606500087761.jpg</v>
      </c>
      <c r="E10" s="2">
        <v>4606500087761</v>
      </c>
      <c r="F10" s="3" t="s">
        <v>10</v>
      </c>
      <c r="G10" s="4" t="s">
        <v>18</v>
      </c>
      <c r="H10" s="2">
        <v>1</v>
      </c>
      <c r="I10" s="2">
        <v>20</v>
      </c>
      <c r="J10" s="2">
        <v>414</v>
      </c>
      <c r="K10" s="13">
        <v>164</v>
      </c>
      <c r="L10" s="2"/>
    </row>
    <row r="11" spans="1:12" s="1" customFormat="1" ht="165.95" customHeight="1">
      <c r="A11" s="2">
        <v>9</v>
      </c>
      <c r="B11" s="7" t="s">
        <v>9</v>
      </c>
      <c r="C11" s="7"/>
      <c r="D11" s="6" t="str">
        <f>HYPERLINK("http://7flowers-decor.ru/upload/1c_catalog/import_files/4606500087778.jpg")</f>
        <v>http://7flowers-decor.ru/upload/1c_catalog/import_files/4606500087778.jpg</v>
      </c>
      <c r="E11" s="2">
        <v>4606500087778</v>
      </c>
      <c r="F11" s="3" t="s">
        <v>10</v>
      </c>
      <c r="G11" s="4" t="s">
        <v>19</v>
      </c>
      <c r="H11" s="2">
        <v>1</v>
      </c>
      <c r="I11" s="2">
        <v>20</v>
      </c>
      <c r="J11" s="2">
        <v>488</v>
      </c>
      <c r="K11" s="13">
        <v>164</v>
      </c>
      <c r="L11" s="2"/>
    </row>
    <row r="12" spans="1:12" s="1" customFormat="1" ht="165.95" customHeight="1">
      <c r="A12" s="2">
        <v>10</v>
      </c>
      <c r="B12" s="7" t="s">
        <v>9</v>
      </c>
      <c r="C12" s="7"/>
      <c r="D12" s="6" t="str">
        <f>HYPERLINK("http://7flowers-decor.ru/upload/1c_catalog/import_files/4606500087785.jpg")</f>
        <v>http://7flowers-decor.ru/upload/1c_catalog/import_files/4606500087785.jpg</v>
      </c>
      <c r="E12" s="2">
        <v>4606500087785</v>
      </c>
      <c r="F12" s="3" t="s">
        <v>10</v>
      </c>
      <c r="G12" s="4" t="s">
        <v>20</v>
      </c>
      <c r="H12" s="2">
        <v>1</v>
      </c>
      <c r="I12" s="2">
        <v>20</v>
      </c>
      <c r="J12" s="2">
        <v>874</v>
      </c>
      <c r="K12" s="13">
        <v>164</v>
      </c>
      <c r="L12" s="2"/>
    </row>
    <row r="13" spans="1:12" s="1" customFormat="1" ht="165.95" customHeight="1">
      <c r="A13" s="2">
        <v>11</v>
      </c>
      <c r="B13" s="7" t="s">
        <v>9</v>
      </c>
      <c r="C13" s="7"/>
      <c r="D13" s="6" t="str">
        <f>HYPERLINK("http://7flowers-decor.ru/upload/1c_catalog/import_files/4606500321087.jpg")</f>
        <v>http://7flowers-decor.ru/upload/1c_catalog/import_files/4606500321087.jpg</v>
      </c>
      <c r="E13" s="2">
        <v>4606500321087</v>
      </c>
      <c r="F13" s="3" t="s">
        <v>21</v>
      </c>
      <c r="G13" s="4" t="s">
        <v>22</v>
      </c>
      <c r="H13" s="2">
        <v>1</v>
      </c>
      <c r="I13" s="2">
        <v>20</v>
      </c>
      <c r="J13" s="2">
        <v>853</v>
      </c>
      <c r="K13" s="13">
        <v>225</v>
      </c>
      <c r="L13" s="2"/>
    </row>
    <row r="14" spans="1:12" s="1" customFormat="1" ht="165.95" customHeight="1">
      <c r="A14" s="2">
        <v>12</v>
      </c>
      <c r="B14" s="7" t="s">
        <v>9</v>
      </c>
      <c r="C14" s="7"/>
      <c r="D14" s="6" t="str">
        <f>HYPERLINK("http://7flowers-decor.ru/upload/1c_catalog/import_files/4606500321094.jpg")</f>
        <v>http://7flowers-decor.ru/upload/1c_catalog/import_files/4606500321094.jpg</v>
      </c>
      <c r="E14" s="2">
        <v>4606500321094</v>
      </c>
      <c r="F14" s="3" t="s">
        <v>21</v>
      </c>
      <c r="G14" s="4" t="s">
        <v>23</v>
      </c>
      <c r="H14" s="2">
        <v>1</v>
      </c>
      <c r="I14" s="2">
        <v>20</v>
      </c>
      <c r="J14" s="2">
        <v>908</v>
      </c>
      <c r="K14" s="13">
        <v>225</v>
      </c>
      <c r="L14" s="2"/>
    </row>
    <row r="15" spans="1:12" s="1" customFormat="1" ht="165.95" customHeight="1">
      <c r="A15" s="2">
        <v>13</v>
      </c>
      <c r="B15" s="7" t="s">
        <v>9</v>
      </c>
      <c r="C15" s="7"/>
      <c r="D15" s="6" t="str">
        <f>HYPERLINK("http://7flowers-decor.ru/upload/1c_catalog/import_files/4606500321100.jpg")</f>
        <v>http://7flowers-decor.ru/upload/1c_catalog/import_files/4606500321100.jpg</v>
      </c>
      <c r="E15" s="2">
        <v>4606500321100</v>
      </c>
      <c r="F15" s="3" t="s">
        <v>21</v>
      </c>
      <c r="G15" s="4" t="s">
        <v>24</v>
      </c>
      <c r="H15" s="2">
        <v>1</v>
      </c>
      <c r="I15" s="2">
        <v>20</v>
      </c>
      <c r="J15" s="2">
        <v>530</v>
      </c>
      <c r="K15" s="13">
        <v>225</v>
      </c>
      <c r="L15" s="2"/>
    </row>
    <row r="16" spans="1:12" s="1" customFormat="1" ht="165.95" customHeight="1">
      <c r="A16" s="2">
        <v>14</v>
      </c>
      <c r="B16" s="7" t="s">
        <v>9</v>
      </c>
      <c r="C16" s="7"/>
      <c r="D16" s="6" t="str">
        <f>HYPERLINK("http://7flowers-decor.ru/upload/1c_catalog/import_files/4606500321117.jpg")</f>
        <v>http://7flowers-decor.ru/upload/1c_catalog/import_files/4606500321117.jpg</v>
      </c>
      <c r="E16" s="2">
        <v>4606500321117</v>
      </c>
      <c r="F16" s="3" t="s">
        <v>21</v>
      </c>
      <c r="G16" s="4" t="s">
        <v>25</v>
      </c>
      <c r="H16" s="2">
        <v>1</v>
      </c>
      <c r="I16" s="2">
        <v>20</v>
      </c>
      <c r="J16" s="2">
        <v>479</v>
      </c>
      <c r="K16" s="13">
        <v>225</v>
      </c>
      <c r="L16" s="2"/>
    </row>
    <row r="17" spans="1:12" s="1" customFormat="1" ht="165.95" customHeight="1">
      <c r="A17" s="2">
        <v>15</v>
      </c>
      <c r="B17" s="7" t="s">
        <v>9</v>
      </c>
      <c r="C17" s="7"/>
      <c r="D17" s="6" t="str">
        <f>HYPERLINK("http://7flowers-decor.ru/upload/1c_catalog/import_files/4606500110278.jpg")</f>
        <v>http://7flowers-decor.ru/upload/1c_catalog/import_files/4606500110278.jpg</v>
      </c>
      <c r="E17" s="2">
        <v>4606500110278</v>
      </c>
      <c r="F17" s="3" t="s">
        <v>26</v>
      </c>
      <c r="G17" s="4" t="s">
        <v>13</v>
      </c>
      <c r="H17" s="2">
        <v>1</v>
      </c>
      <c r="I17" s="2">
        <v>20</v>
      </c>
      <c r="J17" s="2">
        <v>771</v>
      </c>
      <c r="K17" s="13">
        <v>218</v>
      </c>
      <c r="L17" s="2"/>
    </row>
    <row r="18" spans="1:12" s="1" customFormat="1" ht="165.95" customHeight="1">
      <c r="A18" s="2">
        <v>16</v>
      </c>
      <c r="B18" s="7" t="s">
        <v>9</v>
      </c>
      <c r="C18" s="7"/>
      <c r="D18" s="6" t="str">
        <f>HYPERLINK("http://7flowers-decor.ru/upload/1c_catalog/import_files/4606500110285.jpg")</f>
        <v>http://7flowers-decor.ru/upload/1c_catalog/import_files/4606500110285.jpg</v>
      </c>
      <c r="E18" s="2">
        <v>4606500110285</v>
      </c>
      <c r="F18" s="3" t="s">
        <v>26</v>
      </c>
      <c r="G18" s="4" t="s">
        <v>15</v>
      </c>
      <c r="H18" s="2">
        <v>1</v>
      </c>
      <c r="I18" s="2">
        <v>20</v>
      </c>
      <c r="J18" s="2">
        <v>703</v>
      </c>
      <c r="K18" s="13">
        <v>218</v>
      </c>
      <c r="L18" s="2"/>
    </row>
    <row r="19" spans="1:12" s="1" customFormat="1" ht="165.95" customHeight="1">
      <c r="A19" s="2">
        <v>17</v>
      </c>
      <c r="B19" s="7" t="s">
        <v>9</v>
      </c>
      <c r="C19" s="7"/>
      <c r="D19" s="6" t="str">
        <f>HYPERLINK("http://7flowers-decor.ru/upload/1c_catalog/import_files/4606500110292.jpg")</f>
        <v>http://7flowers-decor.ru/upload/1c_catalog/import_files/4606500110292.jpg</v>
      </c>
      <c r="E19" s="2">
        <v>4606500110292</v>
      </c>
      <c r="F19" s="3" t="s">
        <v>26</v>
      </c>
      <c r="G19" s="4" t="s">
        <v>19</v>
      </c>
      <c r="H19" s="2">
        <v>1</v>
      </c>
      <c r="I19" s="2">
        <v>20</v>
      </c>
      <c r="J19" s="2">
        <v>399</v>
      </c>
      <c r="K19" s="13">
        <v>218</v>
      </c>
      <c r="L19" s="2"/>
    </row>
    <row r="20" spans="1:12" s="1" customFormat="1" ht="165.95" customHeight="1">
      <c r="A20" s="2">
        <v>18</v>
      </c>
      <c r="B20" s="7" t="s">
        <v>9</v>
      </c>
      <c r="C20" s="7"/>
      <c r="D20" s="6" t="str">
        <f>HYPERLINK("http://7flowers-decor.ru/upload/1c_catalog/import_files/4606500110315.jpg")</f>
        <v>http://7flowers-decor.ru/upload/1c_catalog/import_files/4606500110315.jpg</v>
      </c>
      <c r="E20" s="2">
        <v>4606500110315</v>
      </c>
      <c r="F20" s="3" t="s">
        <v>26</v>
      </c>
      <c r="G20" s="4" t="s">
        <v>16</v>
      </c>
      <c r="H20" s="2">
        <v>1</v>
      </c>
      <c r="I20" s="2">
        <v>20</v>
      </c>
      <c r="J20" s="2">
        <v>495</v>
      </c>
      <c r="K20" s="13">
        <v>218</v>
      </c>
      <c r="L20" s="2"/>
    </row>
    <row r="21" spans="1:12" s="1" customFormat="1" ht="165.95" customHeight="1">
      <c r="A21" s="2">
        <v>19</v>
      </c>
      <c r="B21" s="7" t="s">
        <v>9</v>
      </c>
      <c r="C21" s="7"/>
      <c r="D21" s="6" t="str">
        <f>HYPERLINK("http://7flowers-decor.ru/upload/1c_catalog/import_files/4606500110322.jpg")</f>
        <v>http://7flowers-decor.ru/upload/1c_catalog/import_files/4606500110322.jpg</v>
      </c>
      <c r="E21" s="2">
        <v>4606500110322</v>
      </c>
      <c r="F21" s="3" t="s">
        <v>26</v>
      </c>
      <c r="G21" s="4" t="s">
        <v>14</v>
      </c>
      <c r="H21" s="2">
        <v>1</v>
      </c>
      <c r="I21" s="2">
        <v>20</v>
      </c>
      <c r="J21" s="2">
        <v>703</v>
      </c>
      <c r="K21" s="13">
        <v>218</v>
      </c>
      <c r="L21" s="2"/>
    </row>
    <row r="22" spans="1:12" s="1" customFormat="1" ht="165.95" customHeight="1">
      <c r="A22" s="2">
        <v>20</v>
      </c>
      <c r="B22" s="7" t="s">
        <v>9</v>
      </c>
      <c r="C22" s="7"/>
      <c r="D22" s="6" t="str">
        <f>HYPERLINK("http://7flowers-decor.ru/upload/1c_catalog/import_files/4606500110339.jpg")</f>
        <v>http://7flowers-decor.ru/upload/1c_catalog/import_files/4606500110339.jpg</v>
      </c>
      <c r="E22" s="2">
        <v>4606500110339</v>
      </c>
      <c r="F22" s="3" t="s">
        <v>26</v>
      </c>
      <c r="G22" s="4" t="s">
        <v>18</v>
      </c>
      <c r="H22" s="2">
        <v>1</v>
      </c>
      <c r="I22" s="2">
        <v>20</v>
      </c>
      <c r="J22" s="2">
        <v>553</v>
      </c>
      <c r="K22" s="13">
        <v>218</v>
      </c>
      <c r="L22" s="2"/>
    </row>
    <row r="23" spans="1:12" s="1" customFormat="1" ht="165.95" customHeight="1">
      <c r="A23" s="2">
        <v>21</v>
      </c>
      <c r="B23" s="7" t="s">
        <v>9</v>
      </c>
      <c r="C23" s="7"/>
      <c r="D23" s="6" t="str">
        <f>HYPERLINK("http://7flowers-decor.ru/upload/1c_catalog/import_files/4606500110346.jpg")</f>
        <v>http://7flowers-decor.ru/upload/1c_catalog/import_files/4606500110346.jpg</v>
      </c>
      <c r="E23" s="2">
        <v>4606500110346</v>
      </c>
      <c r="F23" s="3" t="s">
        <v>26</v>
      </c>
      <c r="G23" s="4" t="s">
        <v>12</v>
      </c>
      <c r="H23" s="2">
        <v>1</v>
      </c>
      <c r="I23" s="2">
        <v>20</v>
      </c>
      <c r="J23" s="2">
        <v>400</v>
      </c>
      <c r="K23" s="13">
        <v>218</v>
      </c>
      <c r="L23" s="2"/>
    </row>
    <row r="24" spans="1:12" s="1" customFormat="1" ht="165.95" customHeight="1">
      <c r="A24" s="2">
        <v>22</v>
      </c>
      <c r="B24" s="7" t="s">
        <v>9</v>
      </c>
      <c r="C24" s="7"/>
      <c r="D24" s="6" t="str">
        <f>HYPERLINK("http://7flowers-decor.ru/upload/1c_catalog/import_files/4606500110353.jpg")</f>
        <v>http://7flowers-decor.ru/upload/1c_catalog/import_files/4606500110353.jpg</v>
      </c>
      <c r="E24" s="2">
        <v>4606500110353</v>
      </c>
      <c r="F24" s="3" t="s">
        <v>26</v>
      </c>
      <c r="G24" s="4" t="s">
        <v>17</v>
      </c>
      <c r="H24" s="2">
        <v>1</v>
      </c>
      <c r="I24" s="2">
        <v>20</v>
      </c>
      <c r="J24" s="2">
        <v>642</v>
      </c>
      <c r="K24" s="13">
        <v>218</v>
      </c>
      <c r="L24" s="2"/>
    </row>
    <row r="25" spans="1:12" s="1" customFormat="1" ht="165.95" customHeight="1">
      <c r="A25" s="2">
        <v>23</v>
      </c>
      <c r="B25" s="7" t="s">
        <v>9</v>
      </c>
      <c r="C25" s="7"/>
      <c r="D25" s="6" t="str">
        <f>HYPERLINK("http://7flowers-decor.ru/upload/1c_catalog/import_files/4606500110360.jpg")</f>
        <v>http://7flowers-decor.ru/upload/1c_catalog/import_files/4606500110360.jpg</v>
      </c>
      <c r="E25" s="2">
        <v>4606500110360</v>
      </c>
      <c r="F25" s="3" t="s">
        <v>26</v>
      </c>
      <c r="G25" s="4" t="s">
        <v>20</v>
      </c>
      <c r="H25" s="2">
        <v>1</v>
      </c>
      <c r="I25" s="2">
        <v>20</v>
      </c>
      <c r="J25" s="2">
        <v>664</v>
      </c>
      <c r="K25" s="13">
        <v>218</v>
      </c>
      <c r="L25" s="2"/>
    </row>
    <row r="26" spans="1:12" s="1" customFormat="1" ht="165.95" customHeight="1">
      <c r="A26" s="2">
        <v>24</v>
      </c>
      <c r="B26" s="7" t="s">
        <v>9</v>
      </c>
      <c r="C26" s="7"/>
      <c r="D26" s="6" t="str">
        <f>HYPERLINK("http://7flowers-decor.ru/upload/1c_catalog/import_files/4606500110520.jpg")</f>
        <v>http://7flowers-decor.ru/upload/1c_catalog/import_files/4606500110520.jpg</v>
      </c>
      <c r="E26" s="2">
        <v>4606500110520</v>
      </c>
      <c r="F26" s="3" t="s">
        <v>27</v>
      </c>
      <c r="G26" s="4" t="s">
        <v>15</v>
      </c>
      <c r="H26" s="2">
        <v>1</v>
      </c>
      <c r="I26" s="2">
        <v>20</v>
      </c>
      <c r="J26" s="2">
        <v>19</v>
      </c>
      <c r="K26" s="13">
        <v>219</v>
      </c>
      <c r="L26" s="2"/>
    </row>
    <row r="27" spans="1:12" s="1" customFormat="1" ht="165.95" customHeight="1">
      <c r="A27" s="2">
        <v>25</v>
      </c>
      <c r="B27" s="7" t="s">
        <v>9</v>
      </c>
      <c r="C27" s="7"/>
      <c r="D27" s="6" t="str">
        <f>HYPERLINK("http://7flowers-decor.ru/upload/1c_catalog/import_files/4606500110551.jpg")</f>
        <v>http://7flowers-decor.ru/upload/1c_catalog/import_files/4606500110551.jpg</v>
      </c>
      <c r="E27" s="2">
        <v>4606500110551</v>
      </c>
      <c r="F27" s="3" t="s">
        <v>27</v>
      </c>
      <c r="G27" s="4" t="s">
        <v>17</v>
      </c>
      <c r="H27" s="2">
        <v>1</v>
      </c>
      <c r="I27" s="2">
        <v>20</v>
      </c>
      <c r="J27" s="2">
        <v>39</v>
      </c>
      <c r="K27" s="13">
        <v>246</v>
      </c>
      <c r="L27" s="2"/>
    </row>
    <row r="28" spans="1:12" s="1" customFormat="1" ht="165.95" customHeight="1">
      <c r="A28" s="2">
        <v>26</v>
      </c>
      <c r="B28" s="7" t="s">
        <v>9</v>
      </c>
      <c r="C28" s="7"/>
      <c r="D28" s="6" t="str">
        <f>HYPERLINK("http://7flowers-decor.ru/upload/1c_catalog/import_files/4606500480708.jpg")</f>
        <v>http://7flowers-decor.ru/upload/1c_catalog/import_files/4606500480708.jpg</v>
      </c>
      <c r="E28" s="2">
        <v>4606500480708</v>
      </c>
      <c r="F28" s="3" t="s">
        <v>28</v>
      </c>
      <c r="G28" s="4" t="s">
        <v>29</v>
      </c>
      <c r="H28" s="2">
        <v>1</v>
      </c>
      <c r="I28" s="2">
        <v>20</v>
      </c>
      <c r="J28" s="2">
        <v>95</v>
      </c>
      <c r="K28" s="13">
        <v>249</v>
      </c>
      <c r="L28" s="2"/>
    </row>
    <row r="29" spans="1:12" s="1" customFormat="1" ht="165.95" customHeight="1">
      <c r="A29" s="2">
        <v>27</v>
      </c>
      <c r="B29" s="7" t="s">
        <v>9</v>
      </c>
      <c r="C29" s="7"/>
      <c r="D29" s="6" t="str">
        <f>HYPERLINK("http://7flowers-decor.ru/upload/1c_catalog/import_files/4606500480715.jpg")</f>
        <v>http://7flowers-decor.ru/upload/1c_catalog/import_files/4606500480715.jpg</v>
      </c>
      <c r="E29" s="2">
        <v>4606500480715</v>
      </c>
      <c r="F29" s="3" t="s">
        <v>28</v>
      </c>
      <c r="G29" s="4" t="s">
        <v>30</v>
      </c>
      <c r="H29" s="2">
        <v>1</v>
      </c>
      <c r="I29" s="2">
        <v>20</v>
      </c>
      <c r="J29" s="2">
        <v>95</v>
      </c>
      <c r="K29" s="13">
        <v>249</v>
      </c>
      <c r="L29" s="2"/>
    </row>
    <row r="30" spans="1:12" s="1" customFormat="1" ht="165.95" customHeight="1">
      <c r="A30" s="2">
        <v>28</v>
      </c>
      <c r="B30" s="7" t="s">
        <v>9</v>
      </c>
      <c r="C30" s="7"/>
      <c r="D30" s="6" t="str">
        <f>HYPERLINK("http://7flowers-decor.ru/upload/1c_catalog/import_files/4606500480722.jpg")</f>
        <v>http://7flowers-decor.ru/upload/1c_catalog/import_files/4606500480722.jpg</v>
      </c>
      <c r="E30" s="2">
        <v>4606500480722</v>
      </c>
      <c r="F30" s="3" t="s">
        <v>28</v>
      </c>
      <c r="G30" s="4" t="s">
        <v>31</v>
      </c>
      <c r="H30" s="2">
        <v>1</v>
      </c>
      <c r="I30" s="2">
        <v>20</v>
      </c>
      <c r="J30" s="2">
        <v>136</v>
      </c>
      <c r="K30" s="13">
        <v>249</v>
      </c>
      <c r="L30" s="2"/>
    </row>
    <row r="31" spans="1:12" s="1" customFormat="1" ht="165.95" customHeight="1">
      <c r="A31" s="2">
        <v>29</v>
      </c>
      <c r="B31" s="7" t="s">
        <v>9</v>
      </c>
      <c r="C31" s="7"/>
      <c r="D31" s="6" t="str">
        <f>HYPERLINK("http://7flowers-decor.ru/upload/1c_catalog/import_files/4606500480739.jpg")</f>
        <v>http://7flowers-decor.ru/upload/1c_catalog/import_files/4606500480739.jpg</v>
      </c>
      <c r="E31" s="2">
        <v>4606500480739</v>
      </c>
      <c r="F31" s="3" t="s">
        <v>28</v>
      </c>
      <c r="G31" s="4" t="s">
        <v>32</v>
      </c>
      <c r="H31" s="2">
        <v>1</v>
      </c>
      <c r="I31" s="2">
        <v>20</v>
      </c>
      <c r="J31" s="2">
        <v>99</v>
      </c>
      <c r="K31" s="13">
        <v>249</v>
      </c>
      <c r="L31" s="2"/>
    </row>
    <row r="32" spans="1:12" s="1" customFormat="1" ht="165.95" customHeight="1">
      <c r="A32" s="2">
        <v>30</v>
      </c>
      <c r="B32" s="7" t="s">
        <v>9</v>
      </c>
      <c r="C32" s="7"/>
      <c r="D32" s="6" t="str">
        <f>HYPERLINK("http://7flowers-decor.ru/upload/1c_catalog/import_files/4606500480746.jpg")</f>
        <v>http://7flowers-decor.ru/upload/1c_catalog/import_files/4606500480746.jpg</v>
      </c>
      <c r="E32" s="2">
        <v>4606500480746</v>
      </c>
      <c r="F32" s="3" t="s">
        <v>28</v>
      </c>
      <c r="G32" s="4" t="s">
        <v>33</v>
      </c>
      <c r="H32" s="2">
        <v>1</v>
      </c>
      <c r="I32" s="2">
        <v>20</v>
      </c>
      <c r="J32" s="2">
        <v>98</v>
      </c>
      <c r="K32" s="13">
        <v>249</v>
      </c>
      <c r="L32" s="2"/>
    </row>
    <row r="33" spans="1:12" s="1" customFormat="1" ht="165.95" customHeight="1">
      <c r="A33" s="2">
        <v>31</v>
      </c>
      <c r="B33" s="7" t="s">
        <v>9</v>
      </c>
      <c r="C33" s="7"/>
      <c r="D33" s="6" t="str">
        <f>HYPERLINK("http://7flowers-decor.ru/upload/1c_catalog/import_files/4606500480753.jpg")</f>
        <v>http://7flowers-decor.ru/upload/1c_catalog/import_files/4606500480753.jpg</v>
      </c>
      <c r="E33" s="2">
        <v>4606500480753</v>
      </c>
      <c r="F33" s="3" t="s">
        <v>28</v>
      </c>
      <c r="G33" s="4" t="s">
        <v>34</v>
      </c>
      <c r="H33" s="2">
        <v>1</v>
      </c>
      <c r="I33" s="2">
        <v>20</v>
      </c>
      <c r="J33" s="2">
        <v>119</v>
      </c>
      <c r="K33" s="13">
        <v>249</v>
      </c>
      <c r="L33" s="2"/>
    </row>
    <row r="34" spans="1:12" s="1" customFormat="1" ht="165.95" customHeight="1">
      <c r="A34" s="2">
        <v>32</v>
      </c>
      <c r="B34" s="7" t="s">
        <v>9</v>
      </c>
      <c r="C34" s="7"/>
      <c r="D34" s="6" t="str">
        <f>HYPERLINK("http://7flowers-decor.ru/upload/1c_catalog/import_files/4606500466320.jpg")</f>
        <v>http://7flowers-decor.ru/upload/1c_catalog/import_files/4606500466320.jpg</v>
      </c>
      <c r="E34" s="2">
        <v>4606500466320</v>
      </c>
      <c r="F34" s="3" t="s">
        <v>28</v>
      </c>
      <c r="G34" s="4" t="s">
        <v>35</v>
      </c>
      <c r="H34" s="2">
        <v>1</v>
      </c>
      <c r="I34" s="2">
        <v>20</v>
      </c>
      <c r="J34" s="2">
        <v>152</v>
      </c>
      <c r="K34" s="13">
        <v>346</v>
      </c>
      <c r="L34" s="2"/>
    </row>
    <row r="35" spans="1:12" s="1" customFormat="1" ht="165.95" customHeight="1">
      <c r="A35" s="2">
        <v>33</v>
      </c>
      <c r="B35" s="7" t="s">
        <v>9</v>
      </c>
      <c r="C35" s="7"/>
      <c r="D35" s="6" t="str">
        <f>HYPERLINK("http://7flowers-decor.ru/upload/1c_catalog/import_files/4606500466337.jpg")</f>
        <v>http://7flowers-decor.ru/upload/1c_catalog/import_files/4606500466337.jpg</v>
      </c>
      <c r="E35" s="2">
        <v>4606500466337</v>
      </c>
      <c r="F35" s="3" t="s">
        <v>28</v>
      </c>
      <c r="G35" s="4" t="s">
        <v>36</v>
      </c>
      <c r="H35" s="2">
        <v>1</v>
      </c>
      <c r="I35" s="2">
        <v>20</v>
      </c>
      <c r="J35" s="2">
        <v>37</v>
      </c>
      <c r="K35" s="13">
        <v>346</v>
      </c>
      <c r="L35" s="2"/>
    </row>
    <row r="36" spans="1:12" s="1" customFormat="1" ht="165.95" customHeight="1">
      <c r="A36" s="2">
        <v>34</v>
      </c>
      <c r="B36" s="7" t="s">
        <v>9</v>
      </c>
      <c r="C36" s="7"/>
      <c r="D36" s="6" t="str">
        <f>HYPERLINK("http://7flowers-decor.ru/upload/1c_catalog/import_files/4606500466344.jpg")</f>
        <v>http://7flowers-decor.ru/upload/1c_catalog/import_files/4606500466344.jpg</v>
      </c>
      <c r="E36" s="2">
        <v>4606500466344</v>
      </c>
      <c r="F36" s="3" t="s">
        <v>28</v>
      </c>
      <c r="G36" s="4" t="s">
        <v>37</v>
      </c>
      <c r="H36" s="2">
        <v>1</v>
      </c>
      <c r="I36" s="2">
        <v>20</v>
      </c>
      <c r="J36" s="2">
        <v>45</v>
      </c>
      <c r="K36" s="13">
        <v>346</v>
      </c>
      <c r="L36" s="2"/>
    </row>
    <row r="37" spans="1:12" s="1" customFormat="1" ht="165.95" customHeight="1">
      <c r="A37" s="2">
        <v>35</v>
      </c>
      <c r="B37" s="7" t="s">
        <v>9</v>
      </c>
      <c r="C37" s="7"/>
      <c r="D37" s="6" t="str">
        <f>HYPERLINK("http://7flowers-decor.ru/upload/1c_catalog/import_files/4606500466351.jpg")</f>
        <v>http://7flowers-decor.ru/upload/1c_catalog/import_files/4606500466351.jpg</v>
      </c>
      <c r="E37" s="2">
        <v>4606500466351</v>
      </c>
      <c r="F37" s="3" t="s">
        <v>28</v>
      </c>
      <c r="G37" s="4" t="s">
        <v>38</v>
      </c>
      <c r="H37" s="2">
        <v>1</v>
      </c>
      <c r="I37" s="2">
        <v>20</v>
      </c>
      <c r="J37" s="2">
        <v>92</v>
      </c>
      <c r="K37" s="13">
        <v>346</v>
      </c>
      <c r="L37" s="2"/>
    </row>
    <row r="38" spans="1:12" s="1" customFormat="1" ht="165.95" customHeight="1">
      <c r="A38" s="2">
        <v>36</v>
      </c>
      <c r="B38" s="7" t="s">
        <v>9</v>
      </c>
      <c r="C38" s="7"/>
      <c r="D38" s="6" t="str">
        <f>HYPERLINK("http://7flowers-decor.ru/upload/1c_catalog/import_files/4606500087846.jpg")</f>
        <v>http://7flowers-decor.ru/upload/1c_catalog/import_files/4606500087846.jpg</v>
      </c>
      <c r="E38" s="2">
        <v>4606500087846</v>
      </c>
      <c r="F38" s="3" t="s">
        <v>39</v>
      </c>
      <c r="G38" s="4" t="s">
        <v>14</v>
      </c>
      <c r="H38" s="2">
        <v>1</v>
      </c>
      <c r="I38" s="2">
        <v>20</v>
      </c>
      <c r="J38" s="2">
        <v>17</v>
      </c>
      <c r="K38" s="13">
        <v>236</v>
      </c>
      <c r="L38" s="2"/>
    </row>
    <row r="39" spans="1:12" s="1" customFormat="1" ht="165.95" customHeight="1">
      <c r="A39" s="2">
        <v>37</v>
      </c>
      <c r="B39" s="7" t="s">
        <v>9</v>
      </c>
      <c r="C39" s="7"/>
      <c r="D39" s="6" t="str">
        <f>HYPERLINK("http://7flowers-decor.ru/upload/1c_catalog/import_files/4606500110476.jpg")</f>
        <v>http://7flowers-decor.ru/upload/1c_catalog/import_files/4606500110476.jpg</v>
      </c>
      <c r="E39" s="2">
        <v>4606500110476</v>
      </c>
      <c r="F39" s="3" t="s">
        <v>40</v>
      </c>
      <c r="G39" s="4" t="s">
        <v>41</v>
      </c>
      <c r="H39" s="2">
        <v>1</v>
      </c>
      <c r="I39" s="2">
        <v>20</v>
      </c>
      <c r="J39" s="2">
        <v>9</v>
      </c>
      <c r="K39" s="13">
        <v>229</v>
      </c>
      <c r="L39" s="2"/>
    </row>
    <row r="40" spans="1:12" s="1" customFormat="1" ht="165.95" customHeight="1">
      <c r="A40" s="2">
        <v>38</v>
      </c>
      <c r="B40" s="7" t="s">
        <v>9</v>
      </c>
      <c r="C40" s="7"/>
      <c r="D40" s="6" t="str">
        <f>HYPERLINK("http://7flowers-decor.ru/upload/1c_catalog/import_files/4606500466368.jpg")</f>
        <v>http://7flowers-decor.ru/upload/1c_catalog/import_files/4606500466368.jpg</v>
      </c>
      <c r="E40" s="2">
        <v>4606500466368</v>
      </c>
      <c r="F40" s="3" t="s">
        <v>42</v>
      </c>
      <c r="G40" s="4" t="s">
        <v>43</v>
      </c>
      <c r="H40" s="2">
        <v>1</v>
      </c>
      <c r="I40" s="2">
        <v>20</v>
      </c>
      <c r="J40" s="2">
        <v>161</v>
      </c>
      <c r="K40" s="13">
        <v>198</v>
      </c>
      <c r="L40" s="2"/>
    </row>
    <row r="41" spans="1:12" s="1" customFormat="1" ht="165.95" customHeight="1">
      <c r="A41" s="2">
        <v>39</v>
      </c>
      <c r="B41" s="7" t="s">
        <v>9</v>
      </c>
      <c r="C41" s="7"/>
      <c r="D41" s="6" t="str">
        <f>HYPERLINK("http://7flowers-decor.ru/upload/1c_catalog/import_files/4606500404049.jpg")</f>
        <v>http://7flowers-decor.ru/upload/1c_catalog/import_files/4606500404049.jpg</v>
      </c>
      <c r="E41" s="2">
        <v>4606500404049</v>
      </c>
      <c r="F41" s="3" t="s">
        <v>44</v>
      </c>
      <c r="G41" s="4" t="s">
        <v>45</v>
      </c>
      <c r="H41" s="2">
        <v>1</v>
      </c>
      <c r="I41" s="2">
        <v>30</v>
      </c>
      <c r="J41" s="2">
        <v>578</v>
      </c>
      <c r="K41" s="13">
        <v>199</v>
      </c>
      <c r="L41" s="2"/>
    </row>
    <row r="42" spans="1:12" s="1" customFormat="1" ht="165.95" customHeight="1">
      <c r="A42" s="2">
        <v>40</v>
      </c>
      <c r="B42" s="7" t="s">
        <v>9</v>
      </c>
      <c r="C42" s="7"/>
      <c r="D42" s="6" t="str">
        <f>HYPERLINK("http://7flowers-decor.ru/upload/1c_catalog/import_files/4606500403950.jpg")</f>
        <v>http://7flowers-decor.ru/upload/1c_catalog/import_files/4606500403950.jpg</v>
      </c>
      <c r="E42" s="2">
        <v>4606500403950</v>
      </c>
      <c r="F42" s="3" t="s">
        <v>44</v>
      </c>
      <c r="G42" s="4" t="s">
        <v>13</v>
      </c>
      <c r="H42" s="2">
        <v>1</v>
      </c>
      <c r="I42" s="2">
        <v>30</v>
      </c>
      <c r="J42" s="5">
        <v>3915</v>
      </c>
      <c r="K42" s="13">
        <v>199</v>
      </c>
      <c r="L42" s="2"/>
    </row>
    <row r="43" spans="1:12" s="1" customFormat="1" ht="165.95" customHeight="1">
      <c r="A43" s="2">
        <v>41</v>
      </c>
      <c r="B43" s="7" t="s">
        <v>9</v>
      </c>
      <c r="C43" s="7"/>
      <c r="D43" s="6" t="str">
        <f>HYPERLINK("http://7flowers-decor.ru/upload/1c_catalog/import_files/4606500403967.jpg")</f>
        <v>http://7flowers-decor.ru/upload/1c_catalog/import_files/4606500403967.jpg</v>
      </c>
      <c r="E43" s="2">
        <v>4606500403967</v>
      </c>
      <c r="F43" s="3" t="s">
        <v>44</v>
      </c>
      <c r="G43" s="4" t="s">
        <v>14</v>
      </c>
      <c r="H43" s="2">
        <v>1</v>
      </c>
      <c r="I43" s="2">
        <v>30</v>
      </c>
      <c r="J43" s="5">
        <v>3073</v>
      </c>
      <c r="K43" s="13">
        <v>199</v>
      </c>
      <c r="L43" s="2"/>
    </row>
    <row r="44" spans="1:12" s="1" customFormat="1" ht="165.95" customHeight="1">
      <c r="A44" s="2">
        <v>42</v>
      </c>
      <c r="B44" s="7" t="s">
        <v>9</v>
      </c>
      <c r="C44" s="7"/>
      <c r="D44" s="6" t="str">
        <f>HYPERLINK("http://7flowers-decor.ru/upload/1c_catalog/import_files/4606500403974.jpg")</f>
        <v>http://7flowers-decor.ru/upload/1c_catalog/import_files/4606500403974.jpg</v>
      </c>
      <c r="E44" s="2">
        <v>4606500403974</v>
      </c>
      <c r="F44" s="3" t="s">
        <v>44</v>
      </c>
      <c r="G44" s="4" t="s">
        <v>15</v>
      </c>
      <c r="H44" s="2">
        <v>1</v>
      </c>
      <c r="I44" s="2">
        <v>30</v>
      </c>
      <c r="J44" s="5">
        <v>3413</v>
      </c>
      <c r="K44" s="13">
        <v>199</v>
      </c>
      <c r="L44" s="2"/>
    </row>
    <row r="45" spans="1:12" s="1" customFormat="1" ht="165.95" customHeight="1">
      <c r="A45" s="2">
        <v>43</v>
      </c>
      <c r="B45" s="7" t="s">
        <v>9</v>
      </c>
      <c r="C45" s="7"/>
      <c r="D45" s="6" t="str">
        <f>HYPERLINK("http://7flowers-decor.ru/upload/1c_catalog/import_files/4606500403981.jpg")</f>
        <v>http://7flowers-decor.ru/upload/1c_catalog/import_files/4606500403981.jpg</v>
      </c>
      <c r="E45" s="2">
        <v>4606500403981</v>
      </c>
      <c r="F45" s="3" t="s">
        <v>44</v>
      </c>
      <c r="G45" s="4" t="s">
        <v>19</v>
      </c>
      <c r="H45" s="2">
        <v>1</v>
      </c>
      <c r="I45" s="2">
        <v>30</v>
      </c>
      <c r="J45" s="5">
        <v>2047</v>
      </c>
      <c r="K45" s="13">
        <v>199</v>
      </c>
      <c r="L45" s="2"/>
    </row>
    <row r="46" spans="1:12" s="1" customFormat="1" ht="165.95" customHeight="1">
      <c r="A46" s="2">
        <v>44</v>
      </c>
      <c r="B46" s="7" t="s">
        <v>9</v>
      </c>
      <c r="C46" s="7"/>
      <c r="D46" s="6" t="str">
        <f>HYPERLINK("http://7flowers-decor.ru/upload/1c_catalog/import_files/4606500403998.jpg")</f>
        <v>http://7flowers-decor.ru/upload/1c_catalog/import_files/4606500403998.jpg</v>
      </c>
      <c r="E46" s="2">
        <v>4606500403998</v>
      </c>
      <c r="F46" s="3" t="s">
        <v>44</v>
      </c>
      <c r="G46" s="4" t="s">
        <v>16</v>
      </c>
      <c r="H46" s="2">
        <v>1</v>
      </c>
      <c r="I46" s="2">
        <v>30</v>
      </c>
      <c r="J46" s="5">
        <v>1624</v>
      </c>
      <c r="K46" s="13">
        <v>199</v>
      </c>
      <c r="L46" s="2"/>
    </row>
    <row r="47" spans="1:12" s="1" customFormat="1" ht="165.95" customHeight="1">
      <c r="A47" s="2">
        <v>45</v>
      </c>
      <c r="B47" s="7" t="s">
        <v>9</v>
      </c>
      <c r="C47" s="7"/>
      <c r="D47" s="6" t="str">
        <f>HYPERLINK("http://7flowers-decor.ru/upload/1c_catalog/import_files/4606500404001.jpg")</f>
        <v>http://7flowers-decor.ru/upload/1c_catalog/import_files/4606500404001.jpg</v>
      </c>
      <c r="E47" s="2">
        <v>4606500404001</v>
      </c>
      <c r="F47" s="3" t="s">
        <v>44</v>
      </c>
      <c r="G47" s="4" t="s">
        <v>46</v>
      </c>
      <c r="H47" s="2">
        <v>1</v>
      </c>
      <c r="I47" s="2">
        <v>30</v>
      </c>
      <c r="J47" s="5">
        <v>2644</v>
      </c>
      <c r="K47" s="13">
        <v>199</v>
      </c>
      <c r="L47" s="2"/>
    </row>
    <row r="48" spans="1:12" s="1" customFormat="1" ht="165.95" customHeight="1">
      <c r="A48" s="2">
        <v>46</v>
      </c>
      <c r="B48" s="7" t="s">
        <v>9</v>
      </c>
      <c r="C48" s="7"/>
      <c r="D48" s="6" t="str">
        <f>HYPERLINK("http://7flowers-decor.ru/upload/1c_catalog/import_files/4606500404018.jpg")</f>
        <v>http://7flowers-decor.ru/upload/1c_catalog/import_files/4606500404018.jpg</v>
      </c>
      <c r="E48" s="2">
        <v>4606500404018</v>
      </c>
      <c r="F48" s="3" t="s">
        <v>44</v>
      </c>
      <c r="G48" s="4" t="s">
        <v>12</v>
      </c>
      <c r="H48" s="2">
        <v>1</v>
      </c>
      <c r="I48" s="2">
        <v>30</v>
      </c>
      <c r="J48" s="5">
        <v>2008</v>
      </c>
      <c r="K48" s="13">
        <v>199</v>
      </c>
      <c r="L48" s="2"/>
    </row>
    <row r="49" spans="1:12" s="1" customFormat="1" ht="165.95" customHeight="1">
      <c r="A49" s="2">
        <v>47</v>
      </c>
      <c r="B49" s="7" t="s">
        <v>9</v>
      </c>
      <c r="C49" s="7"/>
      <c r="D49" s="6" t="str">
        <f>HYPERLINK("http://7flowers-decor.ru/upload/1c_catalog/import_files/4606500404032.jpg")</f>
        <v>http://7flowers-decor.ru/upload/1c_catalog/import_files/4606500404032.jpg</v>
      </c>
      <c r="E49" s="2">
        <v>4606500404032</v>
      </c>
      <c r="F49" s="3" t="s">
        <v>44</v>
      </c>
      <c r="G49" s="4" t="s">
        <v>47</v>
      </c>
      <c r="H49" s="2">
        <v>1</v>
      </c>
      <c r="I49" s="2">
        <v>30</v>
      </c>
      <c r="J49" s="5">
        <v>1150</v>
      </c>
      <c r="K49" s="13">
        <v>199</v>
      </c>
      <c r="L49" s="2"/>
    </row>
    <row r="50" spans="1:12" s="1" customFormat="1" ht="165.95" customHeight="1">
      <c r="A50" s="2">
        <v>48</v>
      </c>
      <c r="B50" s="7" t="s">
        <v>9</v>
      </c>
      <c r="C50" s="7"/>
      <c r="D50" s="6" t="str">
        <f>HYPERLINK("http://7flowers-decor.ru/upload/1c_catalog/import_files/4606500404056.jpg")</f>
        <v>http://7flowers-decor.ru/upload/1c_catalog/import_files/4606500404056.jpg</v>
      </c>
      <c r="E50" s="2">
        <v>4606500404056</v>
      </c>
      <c r="F50" s="3" t="s">
        <v>44</v>
      </c>
      <c r="G50" s="4" t="s">
        <v>48</v>
      </c>
      <c r="H50" s="2">
        <v>1</v>
      </c>
      <c r="I50" s="2">
        <v>30</v>
      </c>
      <c r="J50" s="5">
        <v>2797</v>
      </c>
      <c r="K50" s="13">
        <v>199</v>
      </c>
      <c r="L50" s="2"/>
    </row>
    <row r="51" spans="1:12" s="1" customFormat="1" ht="165.95" customHeight="1">
      <c r="A51" s="2">
        <v>49</v>
      </c>
      <c r="B51" s="7" t="s">
        <v>9</v>
      </c>
      <c r="C51" s="7"/>
      <c r="D51" s="6" t="str">
        <f>HYPERLINK("http://7flowers-decor.ru/upload/1c_catalog/import_files/4606500404063.jpg")</f>
        <v>http://7flowers-decor.ru/upload/1c_catalog/import_files/4606500404063.jpg</v>
      </c>
      <c r="E51" s="2">
        <v>4606500404063</v>
      </c>
      <c r="F51" s="3" t="s">
        <v>44</v>
      </c>
      <c r="G51" s="4" t="s">
        <v>49</v>
      </c>
      <c r="H51" s="2">
        <v>1</v>
      </c>
      <c r="I51" s="2">
        <v>30</v>
      </c>
      <c r="J51" s="5">
        <v>2062</v>
      </c>
      <c r="K51" s="13">
        <v>199</v>
      </c>
      <c r="L51" s="2"/>
    </row>
    <row r="52" spans="1:12" s="1" customFormat="1" ht="165.95" customHeight="1">
      <c r="A52" s="2">
        <v>50</v>
      </c>
      <c r="B52" s="7" t="s">
        <v>9</v>
      </c>
      <c r="C52" s="7"/>
      <c r="D52" s="6" t="str">
        <f>HYPERLINK("http://7flowers-decor.ru/upload/1c_catalog/import_files/4606500404070.jpg")</f>
        <v>http://7flowers-decor.ru/upload/1c_catalog/import_files/4606500404070.jpg</v>
      </c>
      <c r="E52" s="2">
        <v>4606500404070</v>
      </c>
      <c r="F52" s="3" t="s">
        <v>44</v>
      </c>
      <c r="G52" s="4" t="s">
        <v>50</v>
      </c>
      <c r="H52" s="2">
        <v>1</v>
      </c>
      <c r="I52" s="2">
        <v>30</v>
      </c>
      <c r="J52" s="2">
        <v>771</v>
      </c>
      <c r="K52" s="13">
        <v>199</v>
      </c>
      <c r="L52" s="2"/>
    </row>
    <row r="53" spans="1:12" s="1" customFormat="1" ht="165.95" customHeight="1">
      <c r="A53" s="2">
        <v>51</v>
      </c>
      <c r="B53" s="7" t="s">
        <v>9</v>
      </c>
      <c r="C53" s="7"/>
      <c r="D53" s="6" t="str">
        <f>HYPERLINK("http://7flowers-decor.ru/upload/1c_catalog/import_files/4606500450992.jpg")</f>
        <v>http://7flowers-decor.ru/upload/1c_catalog/import_files/4606500450992.jpg</v>
      </c>
      <c r="E53" s="2">
        <v>4606500450992</v>
      </c>
      <c r="F53" s="3" t="s">
        <v>44</v>
      </c>
      <c r="G53" s="4" t="s">
        <v>51</v>
      </c>
      <c r="H53" s="2">
        <v>1</v>
      </c>
      <c r="I53" s="2">
        <v>30</v>
      </c>
      <c r="J53" s="5">
        <v>2019</v>
      </c>
      <c r="K53" s="13">
        <v>199</v>
      </c>
      <c r="L53" s="2"/>
    </row>
    <row r="54" spans="1:12" s="1" customFormat="1" ht="165.95" customHeight="1">
      <c r="A54" s="2">
        <v>52</v>
      </c>
      <c r="B54" s="7" t="s">
        <v>9</v>
      </c>
      <c r="C54" s="7"/>
      <c r="D54" s="6" t="str">
        <f>HYPERLINK("http://7flowers-decor.ru/upload/1c_catalog/import_files/4606500480586.jpg")</f>
        <v>http://7flowers-decor.ru/upload/1c_catalog/import_files/4606500480586.jpg</v>
      </c>
      <c r="E54" s="2">
        <v>4606500480586</v>
      </c>
      <c r="F54" s="3" t="s">
        <v>52</v>
      </c>
      <c r="G54" s="4" t="s">
        <v>13</v>
      </c>
      <c r="H54" s="2">
        <v>1</v>
      </c>
      <c r="I54" s="2">
        <v>20</v>
      </c>
      <c r="J54" s="2">
        <v>238</v>
      </c>
      <c r="K54" s="13">
        <v>284</v>
      </c>
      <c r="L54" s="2"/>
    </row>
    <row r="55" spans="1:12" s="1" customFormat="1" ht="165.95" customHeight="1">
      <c r="A55" s="2">
        <v>53</v>
      </c>
      <c r="B55" s="7" t="s">
        <v>9</v>
      </c>
      <c r="C55" s="7"/>
      <c r="D55" s="6" t="str">
        <f>HYPERLINK("http://7flowers-decor.ru/upload/1c_catalog/import_files/4606500480593.jpg")</f>
        <v>http://7flowers-decor.ru/upload/1c_catalog/import_files/4606500480593.jpg</v>
      </c>
      <c r="E55" s="2">
        <v>4606500480593</v>
      </c>
      <c r="F55" s="3" t="s">
        <v>52</v>
      </c>
      <c r="G55" s="4" t="s">
        <v>11</v>
      </c>
      <c r="H55" s="2">
        <v>1</v>
      </c>
      <c r="I55" s="2">
        <v>20</v>
      </c>
      <c r="J55" s="2">
        <v>130</v>
      </c>
      <c r="K55" s="13">
        <v>284</v>
      </c>
      <c r="L55" s="2"/>
    </row>
    <row r="56" spans="1:12" s="1" customFormat="1" ht="165.95" customHeight="1">
      <c r="A56" s="2">
        <v>54</v>
      </c>
      <c r="B56" s="7" t="s">
        <v>9</v>
      </c>
      <c r="C56" s="7"/>
      <c r="D56" s="6" t="str">
        <f>HYPERLINK("http://7flowers-decor.ru/upload/1c_catalog/import_files/4606500480609.jpg")</f>
        <v>http://7flowers-decor.ru/upload/1c_catalog/import_files/4606500480609.jpg</v>
      </c>
      <c r="E56" s="2">
        <v>4606500480609</v>
      </c>
      <c r="F56" s="3" t="s">
        <v>52</v>
      </c>
      <c r="G56" s="4" t="s">
        <v>16</v>
      </c>
      <c r="H56" s="2">
        <v>1</v>
      </c>
      <c r="I56" s="2">
        <v>20</v>
      </c>
      <c r="J56" s="2">
        <v>82</v>
      </c>
      <c r="K56" s="13">
        <v>284</v>
      </c>
      <c r="L56" s="2"/>
    </row>
    <row r="57" spans="1:12" s="1" customFormat="1" ht="165.95" customHeight="1">
      <c r="A57" s="2">
        <v>55</v>
      </c>
      <c r="B57" s="7" t="s">
        <v>9</v>
      </c>
      <c r="C57" s="7"/>
      <c r="D57" s="6" t="str">
        <f>HYPERLINK("http://7flowers-decor.ru/upload/1c_catalog/import_files/4606500480616.jpg")</f>
        <v>http://7flowers-decor.ru/upload/1c_catalog/import_files/4606500480616.jpg</v>
      </c>
      <c r="E57" s="2">
        <v>4606500480616</v>
      </c>
      <c r="F57" s="3" t="s">
        <v>52</v>
      </c>
      <c r="G57" s="4" t="s">
        <v>45</v>
      </c>
      <c r="H57" s="2">
        <v>1</v>
      </c>
      <c r="I57" s="2">
        <v>20</v>
      </c>
      <c r="J57" s="2">
        <v>33</v>
      </c>
      <c r="K57" s="13">
        <v>284</v>
      </c>
      <c r="L57" s="2"/>
    </row>
    <row r="58" spans="1:12" s="1" customFormat="1" ht="165.95" customHeight="1">
      <c r="A58" s="2">
        <v>56</v>
      </c>
      <c r="B58" s="7" t="s">
        <v>9</v>
      </c>
      <c r="C58" s="7"/>
      <c r="D58" s="6" t="str">
        <f>HYPERLINK("http://7flowers-decor.ru/upload/1c_catalog/import_files/4606500480623.jpg")</f>
        <v>http://7flowers-decor.ru/upload/1c_catalog/import_files/4606500480623.jpg</v>
      </c>
      <c r="E58" s="2">
        <v>4606500480623</v>
      </c>
      <c r="F58" s="3" t="s">
        <v>52</v>
      </c>
      <c r="G58" s="4" t="s">
        <v>19</v>
      </c>
      <c r="H58" s="2">
        <v>1</v>
      </c>
      <c r="I58" s="2">
        <v>20</v>
      </c>
      <c r="J58" s="2">
        <v>158</v>
      </c>
      <c r="K58" s="13">
        <v>284</v>
      </c>
      <c r="L58" s="2"/>
    </row>
    <row r="59" spans="1:12" s="1" customFormat="1" ht="165.95" customHeight="1">
      <c r="A59" s="2">
        <v>57</v>
      </c>
      <c r="B59" s="7" t="s">
        <v>9</v>
      </c>
      <c r="C59" s="7"/>
      <c r="D59" s="6" t="str">
        <f>HYPERLINK("http://7flowers-decor.ru/upload/1c_catalog/import_files/4606500480630.jpg")</f>
        <v>http://7flowers-decor.ru/upload/1c_catalog/import_files/4606500480630.jpg</v>
      </c>
      <c r="E59" s="2">
        <v>4606500480630</v>
      </c>
      <c r="F59" s="3" t="s">
        <v>52</v>
      </c>
      <c r="G59" s="4" t="s">
        <v>53</v>
      </c>
      <c r="H59" s="2">
        <v>1</v>
      </c>
      <c r="I59" s="2">
        <v>20</v>
      </c>
      <c r="J59" s="2">
        <v>59</v>
      </c>
      <c r="K59" s="13">
        <v>284</v>
      </c>
      <c r="L59" s="2"/>
    </row>
    <row r="60" spans="1:12" s="1" customFormat="1" ht="165.95" customHeight="1">
      <c r="A60" s="2">
        <v>58</v>
      </c>
      <c r="B60" s="7" t="s">
        <v>9</v>
      </c>
      <c r="C60" s="7"/>
      <c r="D60" s="6" t="str">
        <f>HYPERLINK("http://7flowers-decor.ru/upload/1c_catalog/import_files/4606500480647.jpg")</f>
        <v>http://7flowers-decor.ru/upload/1c_catalog/import_files/4606500480647.jpg</v>
      </c>
      <c r="E60" s="2">
        <v>4606500480647</v>
      </c>
      <c r="F60" s="3" t="s">
        <v>52</v>
      </c>
      <c r="G60" s="4" t="s">
        <v>54</v>
      </c>
      <c r="H60" s="2">
        <v>1</v>
      </c>
      <c r="I60" s="2">
        <v>20</v>
      </c>
      <c r="J60" s="2">
        <v>73</v>
      </c>
      <c r="K60" s="13">
        <v>284</v>
      </c>
      <c r="L60" s="2"/>
    </row>
    <row r="61" spans="1:12" s="1" customFormat="1" ht="165.95" customHeight="1">
      <c r="A61" s="2">
        <v>59</v>
      </c>
      <c r="B61" s="7" t="s">
        <v>9</v>
      </c>
      <c r="C61" s="7"/>
      <c r="D61" s="6" t="str">
        <f>HYPERLINK("http://7flowers-decor.ru/upload/1c_catalog/import_files/4606500480678.jpg")</f>
        <v>http://7flowers-decor.ru/upload/1c_catalog/import_files/4606500480678.jpg</v>
      </c>
      <c r="E61" s="2">
        <v>4606500480678</v>
      </c>
      <c r="F61" s="3" t="s">
        <v>52</v>
      </c>
      <c r="G61" s="4" t="s">
        <v>20</v>
      </c>
      <c r="H61" s="2">
        <v>1</v>
      </c>
      <c r="I61" s="2">
        <v>20</v>
      </c>
      <c r="J61" s="2">
        <v>98</v>
      </c>
      <c r="K61" s="13">
        <v>284</v>
      </c>
      <c r="L61" s="2"/>
    </row>
    <row r="62" spans="1:12" s="1" customFormat="1" ht="165.95" customHeight="1">
      <c r="A62" s="2">
        <v>60</v>
      </c>
      <c r="B62" s="7" t="s">
        <v>9</v>
      </c>
      <c r="C62" s="7"/>
      <c r="D62" s="6" t="str">
        <f>HYPERLINK("http://7flowers-decor.ru/upload/1c_catalog/import_files/4606500480685.jpg")</f>
        <v>http://7flowers-decor.ru/upload/1c_catalog/import_files/4606500480685.jpg</v>
      </c>
      <c r="E62" s="2">
        <v>4606500480685</v>
      </c>
      <c r="F62" s="3" t="s">
        <v>52</v>
      </c>
      <c r="G62" s="4" t="s">
        <v>33</v>
      </c>
      <c r="H62" s="2">
        <v>1</v>
      </c>
      <c r="I62" s="2">
        <v>20</v>
      </c>
      <c r="J62" s="2">
        <v>50</v>
      </c>
      <c r="K62" s="13">
        <v>284</v>
      </c>
      <c r="L62" s="2"/>
    </row>
    <row r="63" spans="1:12" s="1" customFormat="1" ht="165.95" customHeight="1">
      <c r="A63" s="2">
        <v>61</v>
      </c>
      <c r="B63" s="7" t="s">
        <v>9</v>
      </c>
      <c r="C63" s="7"/>
      <c r="D63" s="6" t="str">
        <f>HYPERLINK("http://7flowers-decor.ru/upload/1c_catalog/import_files/4606500480692.jpg")</f>
        <v>http://7flowers-decor.ru/upload/1c_catalog/import_files/4606500480692.jpg</v>
      </c>
      <c r="E63" s="2">
        <v>4606500480692</v>
      </c>
      <c r="F63" s="3" t="s">
        <v>52</v>
      </c>
      <c r="G63" s="4" t="s">
        <v>14</v>
      </c>
      <c r="H63" s="2">
        <v>1</v>
      </c>
      <c r="I63" s="2">
        <v>20</v>
      </c>
      <c r="J63" s="2">
        <v>303</v>
      </c>
      <c r="K63" s="13">
        <v>284</v>
      </c>
      <c r="L63" s="2"/>
    </row>
    <row r="64" spans="1:12" s="1" customFormat="1" ht="165.95" customHeight="1">
      <c r="A64" s="2">
        <v>62</v>
      </c>
      <c r="B64" s="7" t="s">
        <v>9</v>
      </c>
      <c r="C64" s="7"/>
      <c r="D64" s="6" t="str">
        <f>HYPERLINK("http://7flowers-decor.ru/upload/1c_catalog/import_files/4606500480470.jpg")</f>
        <v>http://7flowers-decor.ru/upload/1c_catalog/import_files/4606500480470.jpg</v>
      </c>
      <c r="E64" s="2">
        <v>4606500480470</v>
      </c>
      <c r="F64" s="3" t="s">
        <v>55</v>
      </c>
      <c r="G64" s="4" t="s">
        <v>13</v>
      </c>
      <c r="H64" s="2">
        <v>1</v>
      </c>
      <c r="I64" s="2">
        <v>20</v>
      </c>
      <c r="J64" s="2">
        <v>221</v>
      </c>
      <c r="K64" s="13">
        <v>261</v>
      </c>
      <c r="L64" s="2"/>
    </row>
    <row r="65" spans="1:12" s="1" customFormat="1" ht="165.95" customHeight="1">
      <c r="A65" s="2">
        <v>63</v>
      </c>
      <c r="B65" s="7" t="s">
        <v>9</v>
      </c>
      <c r="C65" s="7"/>
      <c r="D65" s="6" t="str">
        <f>HYPERLINK("http://7flowers-decor.ru/upload/1c_catalog/import_files/4606500480487.jpg")</f>
        <v>http://7flowers-decor.ru/upload/1c_catalog/import_files/4606500480487.jpg</v>
      </c>
      <c r="E65" s="2">
        <v>4606500480487</v>
      </c>
      <c r="F65" s="3" t="s">
        <v>55</v>
      </c>
      <c r="G65" s="4" t="s">
        <v>11</v>
      </c>
      <c r="H65" s="2">
        <v>1</v>
      </c>
      <c r="I65" s="2">
        <v>20</v>
      </c>
      <c r="J65" s="2">
        <v>94</v>
      </c>
      <c r="K65" s="13">
        <v>261</v>
      </c>
      <c r="L65" s="2"/>
    </row>
    <row r="66" spans="1:12" s="1" customFormat="1" ht="165.95" customHeight="1">
      <c r="A66" s="2">
        <v>64</v>
      </c>
      <c r="B66" s="7" t="s">
        <v>9</v>
      </c>
      <c r="C66" s="7"/>
      <c r="D66" s="6" t="str">
        <f>HYPERLINK("http://7flowers-decor.ru/upload/1c_catalog/import_files/4606500480494.jpg")</f>
        <v>http://7flowers-decor.ru/upload/1c_catalog/import_files/4606500480494.jpg</v>
      </c>
      <c r="E66" s="2">
        <v>4606500480494</v>
      </c>
      <c r="F66" s="3" t="s">
        <v>55</v>
      </c>
      <c r="G66" s="4" t="s">
        <v>16</v>
      </c>
      <c r="H66" s="2">
        <v>1</v>
      </c>
      <c r="I66" s="2">
        <v>20</v>
      </c>
      <c r="J66" s="2">
        <v>76</v>
      </c>
      <c r="K66" s="13">
        <v>261</v>
      </c>
      <c r="L66" s="2"/>
    </row>
    <row r="67" spans="1:12" s="1" customFormat="1" ht="165.95" customHeight="1">
      <c r="A67" s="2">
        <v>65</v>
      </c>
      <c r="B67" s="7" t="s">
        <v>9</v>
      </c>
      <c r="C67" s="7"/>
      <c r="D67" s="6" t="str">
        <f>HYPERLINK("http://7flowers-decor.ru/upload/1c_catalog/import_files/4606500480500.jpg")</f>
        <v>http://7flowers-decor.ru/upload/1c_catalog/import_files/4606500480500.jpg</v>
      </c>
      <c r="E67" s="2">
        <v>4606500480500</v>
      </c>
      <c r="F67" s="3" t="s">
        <v>55</v>
      </c>
      <c r="G67" s="4" t="s">
        <v>45</v>
      </c>
      <c r="H67" s="2">
        <v>1</v>
      </c>
      <c r="I67" s="2">
        <v>20</v>
      </c>
      <c r="J67" s="2">
        <v>22</v>
      </c>
      <c r="K67" s="13">
        <v>261</v>
      </c>
      <c r="L67" s="2"/>
    </row>
    <row r="68" spans="1:12" s="1" customFormat="1" ht="165.95" customHeight="1">
      <c r="A68" s="2">
        <v>66</v>
      </c>
      <c r="B68" s="7" t="s">
        <v>9</v>
      </c>
      <c r="C68" s="7"/>
      <c r="D68" s="6" t="str">
        <f>HYPERLINK("http://7flowers-decor.ru/upload/1c_catalog/import_files/4606500480517.jpg")</f>
        <v>http://7flowers-decor.ru/upload/1c_catalog/import_files/4606500480517.jpg</v>
      </c>
      <c r="E68" s="2">
        <v>4606500480517</v>
      </c>
      <c r="F68" s="3" t="s">
        <v>55</v>
      </c>
      <c r="G68" s="4" t="s">
        <v>19</v>
      </c>
      <c r="H68" s="2">
        <v>1</v>
      </c>
      <c r="I68" s="2">
        <v>20</v>
      </c>
      <c r="J68" s="2">
        <v>140</v>
      </c>
      <c r="K68" s="13">
        <v>261</v>
      </c>
      <c r="L68" s="2"/>
    </row>
    <row r="69" spans="1:12" s="1" customFormat="1" ht="165.95" customHeight="1">
      <c r="A69" s="2">
        <v>67</v>
      </c>
      <c r="B69" s="7" t="s">
        <v>9</v>
      </c>
      <c r="C69" s="7"/>
      <c r="D69" s="6" t="str">
        <f>HYPERLINK("http://7flowers-decor.ru/upload/1c_catalog/import_files/4606500480524.jpg")</f>
        <v>http://7flowers-decor.ru/upload/1c_catalog/import_files/4606500480524.jpg</v>
      </c>
      <c r="E69" s="2">
        <v>4606500480524</v>
      </c>
      <c r="F69" s="3" t="s">
        <v>55</v>
      </c>
      <c r="G69" s="4" t="s">
        <v>53</v>
      </c>
      <c r="H69" s="2">
        <v>1</v>
      </c>
      <c r="I69" s="2">
        <v>20</v>
      </c>
      <c r="J69" s="2">
        <v>66</v>
      </c>
      <c r="K69" s="13">
        <v>261</v>
      </c>
      <c r="L69" s="2"/>
    </row>
    <row r="70" spans="1:12" s="1" customFormat="1" ht="165.95" customHeight="1">
      <c r="A70" s="2">
        <v>68</v>
      </c>
      <c r="B70" s="7" t="s">
        <v>9</v>
      </c>
      <c r="C70" s="7"/>
      <c r="D70" s="6" t="str">
        <f>HYPERLINK("http://7flowers-decor.ru/upload/1c_catalog/import_files/4606500480531.jpg")</f>
        <v>http://7flowers-decor.ru/upload/1c_catalog/import_files/4606500480531.jpg</v>
      </c>
      <c r="E70" s="2">
        <v>4606500480531</v>
      </c>
      <c r="F70" s="3" t="s">
        <v>55</v>
      </c>
      <c r="G70" s="4" t="s">
        <v>54</v>
      </c>
      <c r="H70" s="2">
        <v>1</v>
      </c>
      <c r="I70" s="2">
        <v>20</v>
      </c>
      <c r="J70" s="2">
        <v>97</v>
      </c>
      <c r="K70" s="13">
        <v>261</v>
      </c>
      <c r="L70" s="2"/>
    </row>
    <row r="71" spans="1:12" s="1" customFormat="1" ht="165.95" customHeight="1">
      <c r="A71" s="2">
        <v>69</v>
      </c>
      <c r="B71" s="7" t="s">
        <v>9</v>
      </c>
      <c r="C71" s="7"/>
      <c r="D71" s="6" t="str">
        <f>HYPERLINK("http://7flowers-decor.ru/upload/1c_catalog/import_files/4606500480548.jpg")</f>
        <v>http://7flowers-decor.ru/upload/1c_catalog/import_files/4606500480548.jpg</v>
      </c>
      <c r="E71" s="2">
        <v>4606500480548</v>
      </c>
      <c r="F71" s="3" t="s">
        <v>55</v>
      </c>
      <c r="G71" s="4" t="s">
        <v>18</v>
      </c>
      <c r="H71" s="2">
        <v>1</v>
      </c>
      <c r="I71" s="2">
        <v>20</v>
      </c>
      <c r="J71" s="2">
        <v>64</v>
      </c>
      <c r="K71" s="13">
        <v>261</v>
      </c>
      <c r="L71" s="2"/>
    </row>
    <row r="72" spans="1:12" s="1" customFormat="1" ht="165.95" customHeight="1">
      <c r="A72" s="2">
        <v>70</v>
      </c>
      <c r="B72" s="7" t="s">
        <v>9</v>
      </c>
      <c r="C72" s="7"/>
      <c r="D72" s="6" t="str">
        <f>HYPERLINK("http://7flowers-decor.ru/upload/1c_catalog/import_files/4606500480555.jpg")</f>
        <v>http://7flowers-decor.ru/upload/1c_catalog/import_files/4606500480555.jpg</v>
      </c>
      <c r="E72" s="2">
        <v>4606500480555</v>
      </c>
      <c r="F72" s="3" t="s">
        <v>55</v>
      </c>
      <c r="G72" s="4" t="s">
        <v>50</v>
      </c>
      <c r="H72" s="2">
        <v>1</v>
      </c>
      <c r="I72" s="2">
        <v>20</v>
      </c>
      <c r="J72" s="2">
        <v>19</v>
      </c>
      <c r="K72" s="13">
        <v>261</v>
      </c>
      <c r="L72" s="2"/>
    </row>
    <row r="73" spans="1:12" s="1" customFormat="1" ht="165.95" customHeight="1">
      <c r="A73" s="2">
        <v>71</v>
      </c>
      <c r="B73" s="7" t="s">
        <v>9</v>
      </c>
      <c r="C73" s="7"/>
      <c r="D73" s="6" t="str">
        <f>HYPERLINK("http://7flowers-decor.ru/upload/1c_catalog/import_files/4606500480562.jpg")</f>
        <v>http://7flowers-decor.ru/upload/1c_catalog/import_files/4606500480562.jpg</v>
      </c>
      <c r="E73" s="2">
        <v>4606500480562</v>
      </c>
      <c r="F73" s="3" t="s">
        <v>55</v>
      </c>
      <c r="G73" s="4" t="s">
        <v>20</v>
      </c>
      <c r="H73" s="2">
        <v>1</v>
      </c>
      <c r="I73" s="2">
        <v>20</v>
      </c>
      <c r="J73" s="2">
        <v>127</v>
      </c>
      <c r="K73" s="13">
        <v>261</v>
      </c>
      <c r="L73" s="2"/>
    </row>
    <row r="74" spans="1:12" s="1" customFormat="1" ht="165.95" customHeight="1">
      <c r="A74" s="2">
        <v>72</v>
      </c>
      <c r="B74" s="7" t="s">
        <v>9</v>
      </c>
      <c r="C74" s="7"/>
      <c r="D74" s="6" t="str">
        <f>HYPERLINK("http://7flowers-decor.ru/upload/1c_catalog/import_files/4606500480579.jpg")</f>
        <v>http://7flowers-decor.ru/upload/1c_catalog/import_files/4606500480579.jpg</v>
      </c>
      <c r="E74" s="2">
        <v>4606500480579</v>
      </c>
      <c r="F74" s="3" t="s">
        <v>55</v>
      </c>
      <c r="G74" s="4" t="s">
        <v>14</v>
      </c>
      <c r="H74" s="2">
        <v>1</v>
      </c>
      <c r="I74" s="2">
        <v>20</v>
      </c>
      <c r="J74" s="2">
        <v>236</v>
      </c>
      <c r="K74" s="13">
        <v>261</v>
      </c>
      <c r="L74" s="2"/>
    </row>
  </sheetData>
  <mergeCells count="73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2:C72"/>
    <mergeCell ref="B73:C73"/>
    <mergeCell ref="B74:C74"/>
    <mergeCell ref="B67:C67"/>
    <mergeCell ref="B68:C68"/>
    <mergeCell ref="B69:C69"/>
    <mergeCell ref="B70:C70"/>
    <mergeCell ref="B71:C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Барбанова Людмила</cp:lastModifiedBy>
  <dcterms:modified xsi:type="dcterms:W3CDTF">2015-01-12T07:05:53Z</dcterms:modified>
  <cp:category/>
  <cp:version/>
  <cp:contentType/>
  <cp:contentStatus/>
</cp:coreProperties>
</file>