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РОЗН Торис" sheetId="1" r:id="rId1"/>
  </sheets>
  <definedNames>
    <definedName name="_xlnm.Print_Area" localSheetId="0">'РОЗН Торис'!$A$1:$K$14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<sst xmlns="http://schemas.openxmlformats.org/spreadsheetml/2006/main" count="34" uniqueCount="33">
  <si>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Прайс-лист ООО "ПК "ТОРИС-ГРУПП" (руб.)</t>
  </si>
  <si>
    <t xml:space="preserve">Отдел оптовых продаж </t>
  </si>
  <si>
    <t>Одеяла КОМФОРТ</t>
  </si>
  <si>
    <t>тел.:</t>
  </si>
  <si>
    <t xml:space="preserve">(495) 660-2184       </t>
  </si>
  <si>
    <t>Дата начала действия прайс листа</t>
  </si>
  <si>
    <t>факс:</t>
  </si>
  <si>
    <t>(495) 660-2183</t>
  </si>
  <si>
    <t>Категория прайс листа</t>
  </si>
  <si>
    <t>РОЗ</t>
  </si>
  <si>
    <t xml:space="preserve"> E-mail: </t>
  </si>
  <si>
    <t>Наименование продукции</t>
  </si>
  <si>
    <t>Описание</t>
  </si>
  <si>
    <t>140х200</t>
  </si>
  <si>
    <t>200х200</t>
  </si>
  <si>
    <t>Одеяла</t>
  </si>
  <si>
    <t>Одеяло КОМФОРТ</t>
  </si>
  <si>
    <t>Одеяло КОМФОРТ ЛЮКС</t>
  </si>
  <si>
    <t>Подушки</t>
  </si>
  <si>
    <t>Подушка КОМФОРТ (50х70)</t>
  </si>
  <si>
    <t>Подушка КОМФОРТ ЛЮКС (50х70)</t>
  </si>
  <si>
    <t xml:space="preserve">Ткань: Лиоцелл 60%,  Полиэстер 40%
Наполнитель: Полиэстер 70%, Лиоцелл 30%, система сквозной вентиляции 
</t>
  </si>
  <si>
    <t>135х200</t>
  </si>
  <si>
    <t>155х200</t>
  </si>
  <si>
    <t>180х200</t>
  </si>
  <si>
    <t>200х220</t>
  </si>
  <si>
    <t>220х240</t>
  </si>
  <si>
    <t>Работа</t>
  </si>
  <si>
    <t xml:space="preserve">Коэф </t>
  </si>
  <si>
    <t>Ткань: Микрофайбер 100%
Наполнитель: Полиэстер 100%</t>
  </si>
  <si>
    <t xml:space="preserve">Ткань: Лиоцелл 60%, Полиэстер 40% Наполнитель: Полиэстер 70%,  Лиоцелл 30%, система сквозной вентиляции </t>
  </si>
  <si>
    <t>Ткань: Микрофайбер 100%  Наполнитель: Полиэстер 100%</t>
  </si>
  <si>
    <t>sale@toris.ru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</si>
</sst>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  <numFmt numFmtId="166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0"/>
      <name val="Arial Cyr"/>
      <family val="0"/>
    </font>
    <font>
      <sz val="11"/>
      <color indexed="8"/>
      <name val="Century Gothic"/>
      <family val="2"/>
    </font>
    <font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</borders>
  <cellStyleXfs count="20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49" fillId="0" borderId="10" xfId="53" applyFont="1" applyBorder="1" applyAlignment="1">
      <alignment horizontal="right"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49" fillId="0" borderId="11" xfId="53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3" fontId="8" fillId="0" borderId="27" xfId="194" applyNumberFormat="1" applyFont="1" applyFill="1" applyBorder="1" applyAlignment="1" quotePrefix="1">
      <alignment horizontal="center" vertical="center"/>
    </xf>
    <xf numFmtId="3" fontId="8" fillId="0" borderId="28" xfId="194" applyNumberFormat="1" applyFont="1" applyFill="1" applyBorder="1" applyAlignment="1" quotePrefix="1">
      <alignment horizontal="center" vertical="center"/>
    </xf>
    <xf numFmtId="3" fontId="8" fillId="0" borderId="20" xfId="194" applyNumberFormat="1" applyFont="1" applyFill="1" applyBorder="1" applyAlignment="1" quotePrefix="1">
      <alignment horizontal="center" vertical="center"/>
    </xf>
    <xf numFmtId="3" fontId="8" fillId="0" borderId="21" xfId="194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9" fillId="0" borderId="29" xfId="53" applyFont="1" applyBorder="1" applyAlignment="1">
      <alignment horizontal="center" vertical="center" wrapText="1"/>
      <protection/>
    </xf>
    <xf numFmtId="0" fontId="49" fillId="0" borderId="30" xfId="53" applyFont="1" applyBorder="1" applyAlignment="1">
      <alignment horizontal="center" vertical="center" wrapText="1"/>
      <protection/>
    </xf>
    <xf numFmtId="0" fontId="49" fillId="0" borderId="31" xfId="53" applyFont="1" applyBorder="1" applyAlignment="1">
      <alignment horizontal="center" vertical="center" wrapText="1"/>
      <protection/>
    </xf>
    <xf numFmtId="0" fontId="49" fillId="0" borderId="0" xfId="53" applyFont="1" applyBorder="1" applyAlignment="1">
      <alignment horizontal="left" vertical="center" wrapText="1"/>
      <protection/>
    </xf>
    <xf numFmtId="0" fontId="49" fillId="0" borderId="32" xfId="53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3" fontId="34" fillId="0" borderId="33" xfId="42" applyNumberFormat="1" applyBorder="1" applyAlignment="1" applyProtection="1">
      <alignment horizontal="left" vertical="center" wrapText="1"/>
      <protection/>
    </xf>
    <xf numFmtId="0" fontId="49" fillId="0" borderId="34" xfId="53" applyFont="1" applyBorder="1" applyAlignment="1">
      <alignment horizontal="left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10" xfId="55"/>
    <cellStyle name="Обычный 3 10 2" xfId="56"/>
    <cellStyle name="Обычный 3 10 3" xfId="57"/>
    <cellStyle name="Обычный 3 10 4" xfId="58"/>
    <cellStyle name="Обычный 3 11" xfId="59"/>
    <cellStyle name="Обычный 3 11 2" xfId="60"/>
    <cellStyle name="Обычный 3 11 3" xfId="61"/>
    <cellStyle name="Обычный 3 11 4" xfId="62"/>
    <cellStyle name="Обычный 3 12" xfId="63"/>
    <cellStyle name="Обычный 3 12 2" xfId="64"/>
    <cellStyle name="Обычный 3 12 3" xfId="65"/>
    <cellStyle name="Обычный 3 12 4" xfId="66"/>
    <cellStyle name="Обычный 3 13" xfId="67"/>
    <cellStyle name="Обычный 3 13 2" xfId="68"/>
    <cellStyle name="Обычный 3 13 3" xfId="69"/>
    <cellStyle name="Обычный 3 13 4" xfId="70"/>
    <cellStyle name="Обычный 3 14" xfId="71"/>
    <cellStyle name="Обычный 3 15" xfId="72"/>
    <cellStyle name="Обычный 3 16" xfId="73"/>
    <cellStyle name="Обычный 3 17" xfId="74"/>
    <cellStyle name="Обычный 3 18" xfId="75"/>
    <cellStyle name="Обычный 3 19" xfId="76"/>
    <cellStyle name="Обычный 3 2" xfId="77"/>
    <cellStyle name="Обычный 3 2 10" xfId="78"/>
    <cellStyle name="Обычный 3 2 10 2" xfId="79"/>
    <cellStyle name="Обычный 3 2 10 3" xfId="80"/>
    <cellStyle name="Обычный 3 2 10 4" xfId="81"/>
    <cellStyle name="Обычный 3 2 11" xfId="82"/>
    <cellStyle name="Обычный 3 2 11 2" xfId="83"/>
    <cellStyle name="Обычный 3 2 11 3" xfId="84"/>
    <cellStyle name="Обычный 3 2 11 4" xfId="85"/>
    <cellStyle name="Обычный 3 2 12" xfId="86"/>
    <cellStyle name="Обычный 3 2 12 2" xfId="87"/>
    <cellStyle name="Обычный 3 2 12 3" xfId="88"/>
    <cellStyle name="Обычный 3 2 12 4" xfId="89"/>
    <cellStyle name="Обычный 3 2 13" xfId="90"/>
    <cellStyle name="Обычный 3 2 14" xfId="91"/>
    <cellStyle name="Обычный 3 2 15" xfId="92"/>
    <cellStyle name="Обычный 3 2 16" xfId="93"/>
    <cellStyle name="Обычный 3 2 17" xfId="94"/>
    <cellStyle name="Обычный 3 2 18" xfId="95"/>
    <cellStyle name="Обычный 3 2 19" xfId="96"/>
    <cellStyle name="Обычный 3 2 2" xfId="97"/>
    <cellStyle name="Обычный 3 2 2 2" xfId="98"/>
    <cellStyle name="Обычный 3 2 2 3" xfId="99"/>
    <cellStyle name="Обычный 3 2 2 4" xfId="100"/>
    <cellStyle name="Обычный 3 2 2 5" xfId="101"/>
    <cellStyle name="Обычный 3 2 2 6" xfId="102"/>
    <cellStyle name="Обычный 3 2 2 7" xfId="103"/>
    <cellStyle name="Обычный 3 2 3" xfId="104"/>
    <cellStyle name="Обычный 3 2 3 2" xfId="105"/>
    <cellStyle name="Обычный 3 2 3 3" xfId="106"/>
    <cellStyle name="Обычный 3 2 3 4" xfId="107"/>
    <cellStyle name="Обычный 3 2 3 5" xfId="108"/>
    <cellStyle name="Обычный 3 2 3 6" xfId="109"/>
    <cellStyle name="Обычный 3 2 3 7" xfId="110"/>
    <cellStyle name="Обычный 3 2 4" xfId="111"/>
    <cellStyle name="Обычный 3 2 4 2" xfId="112"/>
    <cellStyle name="Обычный 3 2 4 3" xfId="113"/>
    <cellStyle name="Обычный 3 2 4 4" xfId="114"/>
    <cellStyle name="Обычный 3 2 4 5" xfId="115"/>
    <cellStyle name="Обычный 3 2 4 6" xfId="116"/>
    <cellStyle name="Обычный 3 2 5" xfId="117"/>
    <cellStyle name="Обычный 3 2 5 2" xfId="118"/>
    <cellStyle name="Обычный 3 2 5 3" xfId="119"/>
    <cellStyle name="Обычный 3 2 5 4" xfId="120"/>
    <cellStyle name="Обычный 3 2 5 5" xfId="121"/>
    <cellStyle name="Обычный 3 2 5 6" xfId="122"/>
    <cellStyle name="Обычный 3 2 6" xfId="123"/>
    <cellStyle name="Обычный 3 2 6 2" xfId="124"/>
    <cellStyle name="Обычный 3 2 6 3" xfId="125"/>
    <cellStyle name="Обычный 3 2 6 4" xfId="126"/>
    <cellStyle name="Обычный 3 2 6 5" xfId="127"/>
    <cellStyle name="Обычный 3 2 6 6" xfId="128"/>
    <cellStyle name="Обычный 3 2 7" xfId="129"/>
    <cellStyle name="Обычный 3 2 7 2" xfId="130"/>
    <cellStyle name="Обычный 3 2 7 3" xfId="131"/>
    <cellStyle name="Обычный 3 2 7 4" xfId="132"/>
    <cellStyle name="Обычный 3 2 8" xfId="133"/>
    <cellStyle name="Обычный 3 2 8 2" xfId="134"/>
    <cellStyle name="Обычный 3 2 8 3" xfId="135"/>
    <cellStyle name="Обычный 3 2 8 4" xfId="136"/>
    <cellStyle name="Обычный 3 2 9" xfId="137"/>
    <cellStyle name="Обычный 3 2 9 2" xfId="138"/>
    <cellStyle name="Обычный 3 2 9 3" xfId="139"/>
    <cellStyle name="Обычный 3 2 9 4" xfId="140"/>
    <cellStyle name="Обычный 3 20" xfId="141"/>
    <cellStyle name="Обычный 3 3" xfId="142"/>
    <cellStyle name="Обычный 3 3 2" xfId="143"/>
    <cellStyle name="Обычный 3 3 3" xfId="144"/>
    <cellStyle name="Обычный 3 3 4" xfId="145"/>
    <cellStyle name="Обычный 3 3 5" xfId="146"/>
    <cellStyle name="Обычный 3 3 6" xfId="147"/>
    <cellStyle name="Обычный 3 3 7" xfId="148"/>
    <cellStyle name="Обычный 3 3 8" xfId="149"/>
    <cellStyle name="Обычный 3 4" xfId="150"/>
    <cellStyle name="Обычный 3 4 2" xfId="151"/>
    <cellStyle name="Обычный 3 4 3" xfId="152"/>
    <cellStyle name="Обычный 3 4 4" xfId="153"/>
    <cellStyle name="Обычный 3 4 5" xfId="154"/>
    <cellStyle name="Обычный 3 4 6" xfId="155"/>
    <cellStyle name="Обычный 3 4 7" xfId="156"/>
    <cellStyle name="Обычный 3 5" xfId="157"/>
    <cellStyle name="Обычный 3 5 2" xfId="158"/>
    <cellStyle name="Обычный 3 5 3" xfId="159"/>
    <cellStyle name="Обычный 3 5 4" xfId="160"/>
    <cellStyle name="Обычный 3 5 5" xfId="161"/>
    <cellStyle name="Обычный 3 5 6" xfId="162"/>
    <cellStyle name="Обычный 3 5 7" xfId="163"/>
    <cellStyle name="Обычный 3 6" xfId="164"/>
    <cellStyle name="Обычный 3 6 2" xfId="165"/>
    <cellStyle name="Обычный 3 6 3" xfId="166"/>
    <cellStyle name="Обычный 3 6 4" xfId="167"/>
    <cellStyle name="Обычный 3 6 5" xfId="168"/>
    <cellStyle name="Обычный 3 6 6" xfId="169"/>
    <cellStyle name="Обычный 3 7" xfId="170"/>
    <cellStyle name="Обычный 3 7 2" xfId="171"/>
    <cellStyle name="Обычный 3 7 3" xfId="172"/>
    <cellStyle name="Обычный 3 7 4" xfId="173"/>
    <cellStyle name="Обычный 3 7 5" xfId="174"/>
    <cellStyle name="Обычный 3 7 6" xfId="175"/>
    <cellStyle name="Обычный 3 8" xfId="176"/>
    <cellStyle name="Обычный 3 8 2" xfId="177"/>
    <cellStyle name="Обычный 3 8 3" xfId="178"/>
    <cellStyle name="Обычный 3 8 4" xfId="179"/>
    <cellStyle name="Обычный 3 9" xfId="180"/>
    <cellStyle name="Обычный 3 9 2" xfId="181"/>
    <cellStyle name="Обычный 3 9 3" xfId="182"/>
    <cellStyle name="Обычный 3 9 4" xfId="183"/>
    <cellStyle name="Обычный 4" xfId="184"/>
    <cellStyle name="Обычный 5" xfId="185"/>
    <cellStyle name="Followed Hyperlink" xfId="186"/>
    <cellStyle name="Плохой" xfId="187"/>
    <cellStyle name="Пояснение" xfId="188"/>
    <cellStyle name="Примечание" xfId="189"/>
    <cellStyle name="Percent" xfId="190"/>
    <cellStyle name="Процентный 2" xfId="191"/>
    <cellStyle name="Связанная ячейка" xfId="192"/>
    <cellStyle name="Текст предупреждения" xfId="193"/>
    <cellStyle name="Comma" xfId="194"/>
    <cellStyle name="Comma [0]" xfId="195"/>
    <cellStyle name="Финансовый 2" xfId="196"/>
    <cellStyle name="Финансовый 2 2" xfId="197"/>
    <cellStyle name="Финансовый 2 3" xfId="198"/>
    <cellStyle name="Финансовый 2 4" xfId="199"/>
    <cellStyle name="Финансовый 2 5" xfId="200"/>
    <cellStyle name="Финансовый 2 6" xfId="201"/>
    <cellStyle name="Финансовый 2 7" xfId="202"/>
    <cellStyle name="Финансовый 2 8" xfId="203"/>
    <cellStyle name="Финансовый 8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190500</xdr:rowOff>
    </xdr:from>
    <xdr:to>
      <xdr:col>1</xdr:col>
      <xdr:colOff>142875</xdr:colOff>
      <xdr:row>0</xdr:row>
      <xdr:rowOff>190500</xdr:rowOff>
    </xdr:to>
    <xdr:pic>
      <xdr:nvPicPr>
        <xdr:cNvPr id="1" name="Picture 1" descr="LOGOandSLOGA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9525</xdr:colOff>
      <xdr:row>2</xdr:row>
      <xdr:rowOff>142875</xdr:rowOff>
    </xdr:to>
    <xdr:pic>
      <xdr:nvPicPr>
        <xdr:cNvPr id="2" name="Picture 1" descr="LOGOandSLOGA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tori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="90" zoomScaleNormal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0" sqref="K10"/>
    </sheetView>
  </sheetViews>
  <sheetFormatPr defaultColWidth="8.25390625" defaultRowHeight="12.75"/>
  <cols>
    <col min="1" max="1" width="27.125" style="11" customWidth="1"/>
    <col min="2" max="2" width="24.25390625" style="0" customWidth="1"/>
    <col min="3" max="3" width="19.625" style="0" customWidth="1"/>
    <col min="4" max="4" width="15.375" style="0" customWidth="1"/>
    <col min="5" max="5" width="10.00390625" style="0" customWidth="1"/>
    <col min="6" max="6" width="16.25390625" style="0" customWidth="1"/>
    <col min="7" max="7" width="12.75390625" style="0" customWidth="1"/>
    <col min="8" max="8" width="13.875" style="0" customWidth="1"/>
    <col min="9" max="9" width="13.25390625" style="12" customWidth="1"/>
    <col min="10" max="10" width="12.375" style="0" customWidth="1"/>
    <col min="11" max="11" width="15.25390625" style="0" bestFit="1" customWidth="1"/>
    <col min="12" max="12" width="3.75390625" style="3" customWidth="1"/>
    <col min="13" max="250" width="9.125" style="3" customWidth="1"/>
    <col min="251" max="251" width="33.875" style="3" customWidth="1"/>
    <col min="252" max="252" width="33.375" style="3" customWidth="1"/>
    <col min="253" max="253" width="10.25390625" style="3" customWidth="1"/>
    <col min="254" max="255" width="8.25390625" style="3" customWidth="1"/>
    <col min="256" max="16384" width="8.25390625" style="3" bestFit="1" customWidth="1"/>
  </cols>
  <sheetData>
    <row r="1" spans="1:11" ht="21" customHeight="1">
      <c r="A1" s="1"/>
      <c r="B1" s="35" t="s">
        <v>0</v>
      </c>
      <c r="C1" s="35"/>
      <c r="D1" s="35"/>
      <c r="E1" s="35"/>
      <c r="F1" s="35"/>
      <c r="G1" s="35"/>
      <c r="H1" s="2"/>
      <c r="I1" s="36" t="s">
        <v>1</v>
      </c>
      <c r="J1" s="37"/>
      <c r="K1" s="38"/>
    </row>
    <row r="2" spans="1:11" ht="17.25" customHeight="1">
      <c r="A2" s="1"/>
      <c r="B2" s="35" t="s">
        <v>2</v>
      </c>
      <c r="C2" s="35"/>
      <c r="D2" s="35"/>
      <c r="E2" s="35"/>
      <c r="F2" s="35"/>
      <c r="G2" s="35"/>
      <c r="H2" s="2"/>
      <c r="I2" s="4" t="s">
        <v>3</v>
      </c>
      <c r="J2" s="39" t="s">
        <v>4</v>
      </c>
      <c r="K2" s="40"/>
    </row>
    <row r="3" spans="1:11" ht="18" customHeight="1">
      <c r="A3" s="1"/>
      <c r="B3" s="41" t="s">
        <v>5</v>
      </c>
      <c r="C3" s="41"/>
      <c r="D3" s="42">
        <v>42004</v>
      </c>
      <c r="E3" s="42"/>
      <c r="F3" s="5"/>
      <c r="G3" s="5"/>
      <c r="H3" s="2"/>
      <c r="I3" s="4" t="s">
        <v>6</v>
      </c>
      <c r="J3" s="39" t="s">
        <v>7</v>
      </c>
      <c r="K3" s="40"/>
    </row>
    <row r="4" spans="1:11" ht="15.75" customHeight="1">
      <c r="A4" s="1"/>
      <c r="B4" s="43" t="s">
        <v>8</v>
      </c>
      <c r="C4" s="43"/>
      <c r="D4" s="6" t="s">
        <v>9</v>
      </c>
      <c r="E4" s="5"/>
      <c r="F4" s="5"/>
      <c r="G4" s="5"/>
      <c r="H4" s="2"/>
      <c r="I4" s="7" t="s">
        <v>10</v>
      </c>
      <c r="J4" s="44" t="s">
        <v>32</v>
      </c>
      <c r="K4" s="45"/>
    </row>
    <row r="5" spans="1:10" ht="6.75" customHeight="1">
      <c r="A5" s="8"/>
      <c r="B5" s="9"/>
      <c r="C5" s="9"/>
      <c r="D5" s="9"/>
      <c r="E5" s="9"/>
      <c r="F5" s="9"/>
      <c r="G5" s="9"/>
      <c r="H5" s="10"/>
      <c r="I5" s="10"/>
      <c r="J5" s="10"/>
    </row>
    <row r="6" ht="14.25" thickBot="1"/>
    <row r="7" spans="1:11" s="14" customFormat="1" ht="18.75" thickBot="1">
      <c r="A7" s="46" t="s">
        <v>11</v>
      </c>
      <c r="B7" s="47"/>
      <c r="C7" s="55" t="s">
        <v>12</v>
      </c>
      <c r="D7" s="56"/>
      <c r="E7" s="56"/>
      <c r="F7" s="56"/>
      <c r="G7" s="56"/>
      <c r="H7" s="56"/>
      <c r="I7" s="30" t="s">
        <v>13</v>
      </c>
      <c r="J7" s="30" t="s">
        <v>14</v>
      </c>
      <c r="K7" s="13" t="s">
        <v>25</v>
      </c>
    </row>
    <row r="8" spans="1:11" ht="20.25" customHeight="1" thickBot="1">
      <c r="A8" s="48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s="14" customFormat="1" ht="33.75" customHeight="1">
      <c r="A9" s="51" t="s">
        <v>16</v>
      </c>
      <c r="B9" s="52"/>
      <c r="C9" s="53" t="s">
        <v>31</v>
      </c>
      <c r="D9" s="54"/>
      <c r="E9" s="54"/>
      <c r="F9" s="54"/>
      <c r="G9" s="54"/>
      <c r="H9" s="54"/>
      <c r="I9" s="31">
        <v>2274</v>
      </c>
      <c r="J9" s="31">
        <v>3254</v>
      </c>
      <c r="K9" s="32">
        <v>3581</v>
      </c>
    </row>
    <row r="10" spans="1:11" s="14" customFormat="1" ht="40.5" customHeight="1" thickBot="1">
      <c r="A10" s="57" t="s">
        <v>17</v>
      </c>
      <c r="B10" s="58"/>
      <c r="C10" s="62" t="s">
        <v>30</v>
      </c>
      <c r="D10" s="63"/>
      <c r="E10" s="63"/>
      <c r="F10" s="63"/>
      <c r="G10" s="63"/>
      <c r="H10" s="63"/>
      <c r="I10" s="33">
        <v>4362</v>
      </c>
      <c r="J10" s="33">
        <v>6242</v>
      </c>
      <c r="K10" s="34">
        <v>6869</v>
      </c>
    </row>
    <row r="11" spans="1:11" ht="20.25" customHeight="1" thickBot="1">
      <c r="A11" s="59" t="s">
        <v>18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s="14" customFormat="1" ht="36" customHeight="1">
      <c r="A12" s="51" t="s">
        <v>19</v>
      </c>
      <c r="B12" s="52"/>
      <c r="C12" s="53" t="s">
        <v>29</v>
      </c>
      <c r="D12" s="54"/>
      <c r="E12" s="54"/>
      <c r="F12" s="54"/>
      <c r="G12" s="54"/>
      <c r="H12" s="54"/>
      <c r="I12" s="26"/>
      <c r="J12" s="27"/>
      <c r="K12" s="32">
        <v>1241</v>
      </c>
    </row>
    <row r="13" spans="1:11" s="14" customFormat="1" ht="34.5" customHeight="1" thickBot="1">
      <c r="A13" s="57" t="s">
        <v>20</v>
      </c>
      <c r="B13" s="58"/>
      <c r="C13" s="62" t="s">
        <v>21</v>
      </c>
      <c r="D13" s="63"/>
      <c r="E13" s="63"/>
      <c r="F13" s="63"/>
      <c r="G13" s="63"/>
      <c r="H13" s="63"/>
      <c r="I13" s="28"/>
      <c r="J13" s="29"/>
      <c r="K13" s="34">
        <v>1855</v>
      </c>
    </row>
    <row r="14" spans="3:11" ht="12.75" customHeight="1" hidden="1">
      <c r="C14" s="3"/>
      <c r="D14" s="3"/>
      <c r="E14" s="3"/>
      <c r="F14" s="3"/>
      <c r="G14" s="15" t="s">
        <v>22</v>
      </c>
      <c r="H14" s="16" t="s">
        <v>23</v>
      </c>
      <c r="I14" s="16" t="s">
        <v>24</v>
      </c>
      <c r="J14" s="16" t="s">
        <v>25</v>
      </c>
      <c r="K14" s="17" t="s">
        <v>26</v>
      </c>
    </row>
    <row r="15" spans="3:11" ht="13.5" hidden="1">
      <c r="C15" s="3"/>
      <c r="D15" s="3"/>
      <c r="E15" s="3"/>
      <c r="F15" s="3" t="s">
        <v>27</v>
      </c>
      <c r="G15" s="18" t="e">
        <f>I15-I15/100*(#REF!*2)</f>
        <v>#REF!</v>
      </c>
      <c r="H15" s="19" t="e">
        <f>I15-I15/100*#REF!</f>
        <v>#REF!</v>
      </c>
      <c r="I15" s="20">
        <v>1000</v>
      </c>
      <c r="J15" s="19" t="e">
        <f>I15+I15/100*(#REF!)</f>
        <v>#REF!</v>
      </c>
      <c r="K15" s="21" t="e">
        <f>I15+I15/100*(#REF!*2)</f>
        <v>#REF!</v>
      </c>
    </row>
    <row r="16" spans="6:11" ht="14.25" hidden="1" thickBot="1">
      <c r="F16" t="s">
        <v>28</v>
      </c>
      <c r="G16" s="22">
        <v>0.82</v>
      </c>
      <c r="H16" s="23">
        <v>0.91</v>
      </c>
      <c r="I16" s="24"/>
      <c r="J16" s="23">
        <v>1.09</v>
      </c>
      <c r="K16" s="25">
        <v>1.3</v>
      </c>
    </row>
  </sheetData>
  <sheetProtection selectLockedCells="1"/>
  <mergeCells count="21">
    <mergeCell ref="A10:B10"/>
    <mergeCell ref="A11:K11"/>
    <mergeCell ref="A12:B12"/>
    <mergeCell ref="A13:B13"/>
    <mergeCell ref="C10:H10"/>
    <mergeCell ref="C12:H12"/>
    <mergeCell ref="C13:H13"/>
    <mergeCell ref="B4:C4"/>
    <mergeCell ref="J4:K4"/>
    <mergeCell ref="A7:B7"/>
    <mergeCell ref="A8:K8"/>
    <mergeCell ref="A9:B9"/>
    <mergeCell ref="C9:H9"/>
    <mergeCell ref="C7:H7"/>
    <mergeCell ref="B1:G1"/>
    <mergeCell ref="I1:K1"/>
    <mergeCell ref="B2:G2"/>
    <mergeCell ref="J2:K2"/>
    <mergeCell ref="B3:C3"/>
    <mergeCell ref="D3:E3"/>
    <mergeCell ref="J3:K3"/>
  </mergeCells>
  <hyperlinks>
    <hyperlink ref="J4" r:id="rId1" display="sale@toris.ru"/>
  </hyperlinks>
  <printOptions/>
  <pageMargins left="0.43" right="0.24" top="0.58" bottom="0.44" header="0.15" footer="0.23"/>
  <pageSetup horizontalDpi="600" verticalDpi="600" orientation="landscape" paperSize="9" scale="78" r:id="rId3"/>
  <headerFooter>
    <oddFooter>&amp;LРаспечатано: &amp;D&amp;C&amp;F; &amp;A; Число страниц: &amp;N; № страницы: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EMaiorova</cp:lastModifiedBy>
  <cp:lastPrinted>2014-12-25T10:35:14Z</cp:lastPrinted>
  <dcterms:created xsi:type="dcterms:W3CDTF">2010-12-09T14:38:33Z</dcterms:created>
  <dcterms:modified xsi:type="dcterms:W3CDTF">2014-12-25T10:35:35Z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