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4005" yWindow="0" windowWidth="20730" windowHeight="11760" tabRatio="500"/>
  </bookViews>
  <sheets>
    <sheet name="comments_folder.xls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"/>
  <c r="E46"/>
  <c r="G46"/>
  <c r="H46"/>
  <c r="F46"/>
  <c r="H3" l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2"/>
  <c r="E28"/>
  <c r="F28"/>
  <c r="E27"/>
  <c r="F27"/>
  <c r="F10"/>
  <c r="F9"/>
  <c r="F8"/>
  <c r="F7"/>
  <c r="E38"/>
  <c r="F38"/>
  <c r="E30"/>
  <c r="F30"/>
  <c r="E20"/>
  <c r="F20"/>
  <c r="E18"/>
  <c r="F18"/>
  <c r="E11"/>
  <c r="F11"/>
  <c r="E13"/>
  <c r="F13"/>
  <c r="E2"/>
  <c r="F2"/>
  <c r="E12"/>
  <c r="F12"/>
  <c r="E7"/>
  <c r="E43"/>
  <c r="F43"/>
  <c r="E3"/>
  <c r="F3"/>
  <c r="E8"/>
  <c r="E33"/>
  <c r="F33"/>
  <c r="E36"/>
  <c r="F36"/>
  <c r="E22"/>
  <c r="F22"/>
  <c r="E4"/>
  <c r="F4"/>
  <c r="E29"/>
  <c r="F29"/>
  <c r="E23"/>
  <c r="F23"/>
  <c r="E14"/>
  <c r="F14"/>
  <c r="E15"/>
  <c r="F15"/>
  <c r="E5"/>
  <c r="F5"/>
  <c r="E16"/>
  <c r="F16"/>
  <c r="E44"/>
  <c r="F44"/>
  <c r="E37"/>
  <c r="F37"/>
  <c r="E19"/>
  <c r="F19"/>
  <c r="E39"/>
  <c r="F39"/>
  <c r="E6"/>
  <c r="F6"/>
  <c r="E24"/>
  <c r="F24"/>
  <c r="E25"/>
  <c r="F25"/>
  <c r="E40"/>
  <c r="F40"/>
  <c r="E21"/>
  <c r="F21"/>
  <c r="E41"/>
  <c r="F41"/>
  <c r="E45"/>
  <c r="F45"/>
  <c r="E31"/>
  <c r="F31"/>
  <c r="E32"/>
  <c r="F32"/>
  <c r="E34"/>
  <c r="F34"/>
  <c r="E35"/>
  <c r="F35"/>
  <c r="E42"/>
  <c r="F42"/>
  <c r="E9"/>
  <c r="E10"/>
  <c r="E17"/>
  <c r="F17"/>
  <c r="E26"/>
  <c r="F26"/>
</calcChain>
</file>

<file path=xl/sharedStrings.xml><?xml version="1.0" encoding="utf-8"?>
<sst xmlns="http://schemas.openxmlformats.org/spreadsheetml/2006/main" count="95" uniqueCount="65">
  <si>
    <t>Ник</t>
  </si>
  <si>
    <t>Название</t>
  </si>
  <si>
    <t>mamasita</t>
  </si>
  <si>
    <t>SWET-LANA</t>
  </si>
  <si>
    <t>margo355</t>
  </si>
  <si>
    <t>girlafloret5</t>
  </si>
  <si>
    <t>Corall</t>
  </si>
  <si>
    <t>Ц21 Француз. бал. амп. малый "Диантус" (жёлтая)
Размеры,см	20 см
Цена,руб.  (шт)	549.00</t>
  </si>
  <si>
    <t>Ц22 Француз. бал. амп. малый "Диантус" (фиолет)
Размеры,см	20 см
Цена,руб.  (шт)	549.00</t>
  </si>
  <si>
    <t>Ц74 Французский балкон малый"Камелия" (розово-фиолет)
Размеры,см	20 см
Цена,руб.  (шт)	540.00</t>
  </si>
  <si>
    <t>Ц71 Франц. балкон мал."Барвинок с бутонами"
Размеры,см	20 см
Цена,руб.  (шт)	630.00</t>
  </si>
  <si>
    <t>полюшка</t>
  </si>
  <si>
    <t>ЦК 34*2/33 Орхидея Фаленопсис (фиолетовая)
Размеры,см	34 см
Цена,руб.  (шт)	325.00</t>
  </si>
  <si>
    <t>Потап57</t>
  </si>
  <si>
    <t>ЦК 40*2/33 Орхидея Фаленопсис (розовая)
Размеры,см	h=40см
Цена,руб.  (шт)	330.00</t>
  </si>
  <si>
    <t>Дусюша</t>
  </si>
  <si>
    <t>ЦК 22*2/33 Орхидея Фаленопсис (яр. розовая)
Размеры,см	h=22
Цена,руб.  (шт)	220.00</t>
  </si>
  <si>
    <t>ЦК 22*2/33 Орхидея Фаленопсис (фиолет)
Размеры,см	22
Цена,руб.  (шт)	220.00</t>
  </si>
  <si>
    <t>Кошка Маша</t>
  </si>
  <si>
    <t>VeraK</t>
  </si>
  <si>
    <t>natali-sar</t>
  </si>
  <si>
    <t>ЦК 35*2/33 Орхидея Фаленопсис(белая)
Размеры,см	35 см
Цена,руб.  (шт)	850.00</t>
  </si>
  <si>
    <t>sev05</t>
  </si>
  <si>
    <t>ЦК 50*3/44 Антуриум*3 цветка бол.
Размеры,см	50 см
Цена,руб.  (шт)	522.00</t>
  </si>
  <si>
    <t>Jiulia</t>
  </si>
  <si>
    <t>КаМариК</t>
  </si>
  <si>
    <t>Ц50*3/105 Олеандр в горшке
Размеры,см	50 см
Цена,руб.  (шт)	593.00</t>
  </si>
  <si>
    <t>К236 Кашпо подвесное d-15 "Бегония" (красная)
Размеры,см	d-15
Цена,руб.  (шт)	1150.00</t>
  </si>
  <si>
    <t>К256-3 Кашпо под-ное d-13 "Трава с колокольчиком"(сиреневая)
Размеры,см	h=40 см
Цена,руб.  (шт)	550.00</t>
  </si>
  <si>
    <t>Ц25/139 Купальница в горшке
Размеры,см	25 см
Цена,руб.  (шт)	188.00</t>
  </si>
  <si>
    <t>ЦС17/125 Букет орхидеи в горшке
Размеры,см	H=20 см
Цена,руб.  (шт)	161.00</t>
  </si>
  <si>
    <t>Ц40/100 Гвоздика в горшке
Размеры,см	40 см
Цена,руб.  (шт)	329.00</t>
  </si>
  <si>
    <t>Ц30/101 Камелия в горшке
Размеры,см	30 см
Цена,руб.  (шт)	230.00</t>
  </si>
  <si>
    <t>Ц15/40 Азалия в горшке
Размеры,см	15 см
Цена,руб.  (шт)	212.00</t>
  </si>
  <si>
    <t>Ц30/36 Криптантус в горшке
Размеры,см	30 см
Цена,руб.  (шт)	202.00</t>
  </si>
  <si>
    <t>ЦК 45/118 Пальма бутылочная
Размеры,см	45 см
Цена,руб.  (шт)	532.00</t>
  </si>
  <si>
    <t>ЦК 45/19 Куст папоротника в горшке
Размеры,см	45 см
Цена,руб.  (шт)	404.00</t>
  </si>
  <si>
    <t>Julia_Iv</t>
  </si>
  <si>
    <t>КС 09/183-2 Самшит в декор. кашпо (фиолет)
Размеры,см	В-17 см
Цена,руб.  (шт)	280.00</t>
  </si>
  <si>
    <t>КС 03/78 Layender fierds
Размеры,см	В - 40 см
Цена,руб.  (шт)	455.00</t>
  </si>
  <si>
    <t>КС 06/78/5 Лаванда/Космея (бело-синяя) с декором
Размеры,см	В-35см
Цена,руб.  (шт)	430.00</t>
  </si>
  <si>
    <t>КС 06/78/2 Лаванда/Космея (бело-оранж) с декором
Размеры,см	В-35см
Цена,руб.  (шт)	430.00</t>
  </si>
  <si>
    <t>КС 06/78/3 Лаванда/Космея (жёлто-оранж) с декором
Размеры,см	В-35см
Цена,руб.  (шт)	430.00</t>
  </si>
  <si>
    <t>victoria_88</t>
  </si>
  <si>
    <t>К07 Композиция в вазочке (цвет)
Размеры,см	18 см
Цена,руб.  (шт)	215.00</t>
  </si>
  <si>
    <t>Mari1234</t>
  </si>
  <si>
    <t>ЦИ26/78"Лаванда прованс" в интерьерном кашпо d-7*6.5
Размеры,см	h=26
Цена,руб.  (шт)	165.00</t>
  </si>
  <si>
    <t>olga_kvn</t>
  </si>
  <si>
    <t>ЦИ15/175(002)"Цветущий мох" в интерьерном кашпо d-7*6.5
Размеры,см	h=15см
Цена,руб.  (шт)	165.00</t>
  </si>
  <si>
    <t>ЦИ12/173(006)"Примула в интерьерн. кашпо d-7*6.5
Размеры,см	h=12 см
Цена,руб.  (шт)	165.00</t>
  </si>
  <si>
    <t>ЦИТ43/02 Роза-камелия штамбое прованс (розово-сиреневая)
Размеры,см 46	
Цена,руб.  (шт)	1160.00</t>
  </si>
  <si>
    <t>БП 100/Я2/24М Бонсай плодовый "Мандарин" 100см
Размеры,см	100м
Цена,руб.  (шт)	3233.00</t>
  </si>
  <si>
    <t>190/2К/ССТ/Л/34 Фикус
Размеры,см	В- 190 см
Цена,руб.  (шт)	6765.00</t>
  </si>
  <si>
    <t>пять с плюсом</t>
  </si>
  <si>
    <t>КС 06/78/5 Лаванда/Космея (бело-синяя) с декором</t>
  </si>
  <si>
    <t>ЦК 55/33 Орхидея Фалинопсис (розово-крем)</t>
  </si>
  <si>
    <t>сумма</t>
  </si>
  <si>
    <t>ЦК 70*5/122 Орхидея Цимбидум (сиреневая)</t>
  </si>
  <si>
    <t>Ц45*12/45 Пион "Элит" белый</t>
  </si>
  <si>
    <t>Ц30/36 Криптантус в горшке</t>
  </si>
  <si>
    <t>Ц340 Французский бал. Балкон азалия (красно-белый)</t>
  </si>
  <si>
    <t>доля</t>
  </si>
  <si>
    <t>тр</t>
  </si>
  <si>
    <t>цена</t>
  </si>
  <si>
    <t xml:space="preserve"> c орг %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</si>
</sst>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</cellXfs>
  <cellStyles count="7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47"/>
  <sheetViews>
    <sheetView tabSelected="1" topLeftCell="A34" workbookViewId="0">
      <selection activeCell="F46" sqref="F46"/>
    </sheetView>
  </sheetViews>
  <sheetFormatPr defaultColWidth="11" defaultRowHeight="15.75"/>
  <cols>
    <col min="1" max="1" width="12.375" customWidth="1"/>
    <col min="2" max="2" width="6.5" customWidth="1"/>
    <col min="3" max="3" width="64.875" customWidth="1"/>
    <col min="4" max="4" width="18" customWidth="1"/>
    <col min="6" max="6" width="13.625" customWidth="1"/>
  </cols>
  <sheetData>
    <row r="1" spans="1:8">
      <c r="A1" t="s">
        <v>0</v>
      </c>
      <c r="C1" t="s">
        <v>1</v>
      </c>
      <c r="D1" t="s">
        <v>63</v>
      </c>
      <c r="E1" t="s">
        <v>56</v>
      </c>
      <c r="F1" t="s">
        <v>64</v>
      </c>
      <c r="G1" t="s">
        <v>61</v>
      </c>
      <c r="H1" t="s">
        <v>62</v>
      </c>
    </row>
    <row r="2" spans="1:8">
      <c r="A2" t="s">
        <v>15</v>
      </c>
      <c r="B2">
        <v>1</v>
      </c>
      <c r="C2" t="s">
        <v>14</v>
      </c>
      <c r="D2">
        <v>270.59999999999997</v>
      </c>
      <c r="E2">
        <f t="shared" ref="E2:E45" si="0">D2*B2</f>
        <v>270.59999999999997</v>
      </c>
      <c r="F2">
        <f>E2*1.17</f>
        <v>316.60199999999992</v>
      </c>
      <c r="G2">
        <f>E2/27960.36</f>
        <v>9.6779869787084281E-3</v>
      </c>
      <c r="H2">
        <f>G2*981.8185</f>
        <v>9.5020266584550406</v>
      </c>
    </row>
    <row r="3" spans="1:8">
      <c r="A3" t="s">
        <v>15</v>
      </c>
      <c r="B3">
        <v>1</v>
      </c>
      <c r="C3" t="s">
        <v>17</v>
      </c>
      <c r="D3">
        <v>180.39999999999998</v>
      </c>
      <c r="E3">
        <f t="shared" si="0"/>
        <v>180.39999999999998</v>
      </c>
      <c r="F3">
        <f>E3*1.17</f>
        <v>211.06799999999996</v>
      </c>
      <c r="G3">
        <f t="shared" ref="G3:G46" si="1">E3/27960.36</f>
        <v>6.4519913191389512E-3</v>
      </c>
      <c r="H3">
        <f t="shared" ref="H3:H46" si="2">G3*981.8185</f>
        <v>6.3346844389700259</v>
      </c>
    </row>
    <row r="4" spans="1:8">
      <c r="A4" t="s">
        <v>25</v>
      </c>
      <c r="B4">
        <v>1</v>
      </c>
      <c r="C4" t="s">
        <v>26</v>
      </c>
      <c r="D4">
        <v>486.26</v>
      </c>
      <c r="E4">
        <f t="shared" si="0"/>
        <v>486.26</v>
      </c>
      <c r="F4">
        <f>E4*1.17</f>
        <v>568.92419999999993</v>
      </c>
      <c r="G4">
        <f t="shared" si="1"/>
        <v>1.7391049328406356E-2</v>
      </c>
      <c r="H4">
        <f t="shared" si="2"/>
        <v>17.074853965041935</v>
      </c>
    </row>
    <row r="5" spans="1:8">
      <c r="A5" t="s">
        <v>25</v>
      </c>
      <c r="B5">
        <v>1</v>
      </c>
      <c r="C5" t="s">
        <v>31</v>
      </c>
      <c r="D5">
        <v>269.77999999999997</v>
      </c>
      <c r="E5">
        <f t="shared" si="0"/>
        <v>269.77999999999997</v>
      </c>
      <c r="F5">
        <f>E5*1.17</f>
        <v>315.64259999999996</v>
      </c>
      <c r="G5">
        <f t="shared" si="1"/>
        <v>9.6486597454396132E-3</v>
      </c>
      <c r="H5">
        <f t="shared" si="2"/>
        <v>9.4732326382779029</v>
      </c>
    </row>
    <row r="6" spans="1:8">
      <c r="A6" t="s">
        <v>25</v>
      </c>
      <c r="B6">
        <v>1</v>
      </c>
      <c r="C6" t="s">
        <v>36</v>
      </c>
      <c r="D6">
        <v>331.28</v>
      </c>
      <c r="E6">
        <f t="shared" si="0"/>
        <v>331.28</v>
      </c>
      <c r="F6">
        <f>E6*1.17</f>
        <v>387.59759999999994</v>
      </c>
      <c r="G6">
        <f t="shared" si="1"/>
        <v>1.184820224060062E-2</v>
      </c>
      <c r="H6">
        <f t="shared" si="2"/>
        <v>11.63278415156314</v>
      </c>
    </row>
    <row r="7" spans="1:8">
      <c r="A7" s="2" t="s">
        <v>18</v>
      </c>
      <c r="B7">
        <v>1</v>
      </c>
      <c r="C7" t="s">
        <v>17</v>
      </c>
      <c r="D7">
        <v>180.39999999999998</v>
      </c>
      <c r="E7">
        <f t="shared" si="0"/>
        <v>180.39999999999998</v>
      </c>
      <c r="F7">
        <f>E7*1.12</f>
        <v>202.048</v>
      </c>
      <c r="G7">
        <f t="shared" si="1"/>
        <v>6.4519913191389512E-3</v>
      </c>
      <c r="H7">
        <f t="shared" si="2"/>
        <v>6.3346844389700259</v>
      </c>
    </row>
    <row r="8" spans="1:8">
      <c r="A8" s="2" t="s">
        <v>18</v>
      </c>
      <c r="B8">
        <v>1</v>
      </c>
      <c r="C8" t="s">
        <v>55</v>
      </c>
      <c r="D8">
        <v>647.79999999999995</v>
      </c>
      <c r="E8">
        <f t="shared" si="0"/>
        <v>647.79999999999995</v>
      </c>
      <c r="F8">
        <f>E8*1.12</f>
        <v>725.53600000000006</v>
      </c>
      <c r="G8">
        <f t="shared" si="1"/>
        <v>2.31685142823626E-2</v>
      </c>
      <c r="H8">
        <f t="shared" si="2"/>
        <v>22.747275939937822</v>
      </c>
    </row>
    <row r="9" spans="1:8">
      <c r="A9" s="2" t="s">
        <v>18</v>
      </c>
      <c r="B9">
        <v>1</v>
      </c>
      <c r="C9" t="s">
        <v>51</v>
      </c>
      <c r="D9">
        <v>2651.06</v>
      </c>
      <c r="E9">
        <f t="shared" si="0"/>
        <v>2651.06</v>
      </c>
      <c r="F9">
        <f>E9*1.12</f>
        <v>2969.1872000000003</v>
      </c>
      <c r="G9">
        <f t="shared" si="1"/>
        <v>9.4814945158073788E-2</v>
      </c>
      <c r="H9">
        <f t="shared" si="2"/>
        <v>93.091067232682263</v>
      </c>
    </row>
    <row r="10" spans="1:8">
      <c r="A10" s="2" t="s">
        <v>18</v>
      </c>
      <c r="B10">
        <v>1</v>
      </c>
      <c r="C10" t="s">
        <v>52</v>
      </c>
      <c r="D10">
        <v>5547.2999999999993</v>
      </c>
      <c r="E10">
        <f t="shared" si="0"/>
        <v>5547.2999999999993</v>
      </c>
      <c r="F10">
        <f>E10*1.12</f>
        <v>6212.9759999999997</v>
      </c>
      <c r="G10">
        <f t="shared" si="1"/>
        <v>0.19839873306352276</v>
      </c>
      <c r="H10">
        <f t="shared" si="2"/>
        <v>194.79154649832833</v>
      </c>
    </row>
    <row r="11" spans="1:8">
      <c r="A11" t="s">
        <v>11</v>
      </c>
      <c r="B11">
        <v>1</v>
      </c>
      <c r="C11" t="s">
        <v>12</v>
      </c>
      <c r="D11">
        <v>266.5</v>
      </c>
      <c r="E11">
        <f t="shared" si="0"/>
        <v>266.5</v>
      </c>
      <c r="F11">
        <f t="shared" ref="F11:F45" si="3">E11*1.17</f>
        <v>311.80500000000001</v>
      </c>
      <c r="G11">
        <f t="shared" si="1"/>
        <v>9.5313508123643607E-3</v>
      </c>
      <c r="H11">
        <f t="shared" si="2"/>
        <v>9.3580565575693573</v>
      </c>
    </row>
    <row r="12" spans="1:8">
      <c r="A12" t="s">
        <v>11</v>
      </c>
      <c r="B12">
        <v>1</v>
      </c>
      <c r="C12" t="s">
        <v>16</v>
      </c>
      <c r="D12">
        <v>180.39999999999998</v>
      </c>
      <c r="E12">
        <f t="shared" si="0"/>
        <v>180.39999999999998</v>
      </c>
      <c r="F12">
        <f t="shared" si="3"/>
        <v>211.06799999999996</v>
      </c>
      <c r="G12">
        <f t="shared" si="1"/>
        <v>6.4519913191389512E-3</v>
      </c>
      <c r="H12">
        <f t="shared" si="2"/>
        <v>6.3346844389700259</v>
      </c>
    </row>
    <row r="13" spans="1:8">
      <c r="A13" t="s">
        <v>13</v>
      </c>
      <c r="B13">
        <v>1</v>
      </c>
      <c r="C13" t="s">
        <v>14</v>
      </c>
      <c r="D13">
        <v>270.59999999999997</v>
      </c>
      <c r="E13">
        <f t="shared" si="0"/>
        <v>270.59999999999997</v>
      </c>
      <c r="F13">
        <f t="shared" si="3"/>
        <v>316.60199999999992</v>
      </c>
      <c r="G13">
        <f t="shared" si="1"/>
        <v>9.6779869787084281E-3</v>
      </c>
      <c r="H13">
        <f t="shared" si="2"/>
        <v>9.5020266584550406</v>
      </c>
    </row>
    <row r="14" spans="1:8">
      <c r="A14" t="s">
        <v>13</v>
      </c>
      <c r="B14">
        <v>1</v>
      </c>
      <c r="C14" t="s">
        <v>29</v>
      </c>
      <c r="D14">
        <v>154.16</v>
      </c>
      <c r="E14">
        <f t="shared" si="0"/>
        <v>154.16</v>
      </c>
      <c r="F14">
        <f t="shared" si="3"/>
        <v>180.3672</v>
      </c>
      <c r="G14">
        <f t="shared" si="1"/>
        <v>5.5135198545369227E-3</v>
      </c>
      <c r="H14">
        <f t="shared" si="2"/>
        <v>5.4132757933016595</v>
      </c>
    </row>
    <row r="15" spans="1:8">
      <c r="A15" t="s">
        <v>13</v>
      </c>
      <c r="B15">
        <v>1</v>
      </c>
      <c r="C15" t="s">
        <v>30</v>
      </c>
      <c r="D15">
        <v>132.01999999999998</v>
      </c>
      <c r="E15">
        <f t="shared" si="0"/>
        <v>132.01999999999998</v>
      </c>
      <c r="F15">
        <f t="shared" si="3"/>
        <v>154.46339999999998</v>
      </c>
      <c r="G15">
        <f t="shared" si="1"/>
        <v>4.7216845562789598E-3</v>
      </c>
      <c r="H15">
        <f t="shared" si="2"/>
        <v>4.6358372485189738</v>
      </c>
    </row>
    <row r="16" spans="1:8">
      <c r="A16" t="s">
        <v>13</v>
      </c>
      <c r="B16">
        <v>1</v>
      </c>
      <c r="C16" t="s">
        <v>32</v>
      </c>
      <c r="D16">
        <v>188.6</v>
      </c>
      <c r="E16">
        <f t="shared" si="0"/>
        <v>188.6</v>
      </c>
      <c r="F16">
        <f t="shared" si="3"/>
        <v>220.66199999999998</v>
      </c>
      <c r="G16">
        <f t="shared" si="1"/>
        <v>6.7452636518270867E-3</v>
      </c>
      <c r="H16">
        <f t="shared" si="2"/>
        <v>6.6226246407413925</v>
      </c>
    </row>
    <row r="17" spans="1:8">
      <c r="A17" t="s">
        <v>53</v>
      </c>
      <c r="B17">
        <v>1</v>
      </c>
      <c r="C17" t="s">
        <v>54</v>
      </c>
      <c r="D17">
        <v>352.59999999999997</v>
      </c>
      <c r="E17">
        <f t="shared" si="0"/>
        <v>352.59999999999997</v>
      </c>
      <c r="F17">
        <f t="shared" si="3"/>
        <v>412.54199999999992</v>
      </c>
      <c r="G17">
        <f t="shared" si="1"/>
        <v>1.2610710305589769E-2</v>
      </c>
      <c r="H17">
        <f t="shared" si="2"/>
        <v>12.381428676168689</v>
      </c>
    </row>
    <row r="18" spans="1:8">
      <c r="A18" t="s">
        <v>6</v>
      </c>
      <c r="B18">
        <v>2</v>
      </c>
      <c r="C18" t="s">
        <v>10</v>
      </c>
      <c r="D18">
        <v>516.6</v>
      </c>
      <c r="E18">
        <f t="shared" si="0"/>
        <v>1033.2</v>
      </c>
      <c r="F18">
        <f t="shared" si="3"/>
        <v>1208.8440000000001</v>
      </c>
      <c r="G18">
        <f t="shared" si="1"/>
        <v>3.6952313918704911E-2</v>
      </c>
      <c r="H18">
        <f t="shared" si="2"/>
        <v>36.280465423191977</v>
      </c>
    </row>
    <row r="19" spans="1:8">
      <c r="A19" t="s">
        <v>6</v>
      </c>
      <c r="B19">
        <v>2</v>
      </c>
      <c r="C19" t="s">
        <v>34</v>
      </c>
      <c r="D19">
        <v>165.64</v>
      </c>
      <c r="E19">
        <f t="shared" si="0"/>
        <v>331.28</v>
      </c>
      <c r="F19">
        <f t="shared" si="3"/>
        <v>387.59759999999994</v>
      </c>
      <c r="G19">
        <f t="shared" si="1"/>
        <v>1.184820224060062E-2</v>
      </c>
      <c r="H19">
        <f t="shared" si="2"/>
        <v>11.63278415156314</v>
      </c>
    </row>
    <row r="20" spans="1:8">
      <c r="A20" t="s">
        <v>5</v>
      </c>
      <c r="B20">
        <v>1</v>
      </c>
      <c r="C20" t="s">
        <v>9</v>
      </c>
      <c r="D20">
        <v>442.79999999999995</v>
      </c>
      <c r="E20">
        <f t="shared" si="0"/>
        <v>442.79999999999995</v>
      </c>
      <c r="F20">
        <f t="shared" si="3"/>
        <v>518.07599999999991</v>
      </c>
      <c r="G20">
        <f t="shared" si="1"/>
        <v>1.5836705965159244E-2</v>
      </c>
      <c r="H20">
        <f t="shared" si="2"/>
        <v>15.5487708956537</v>
      </c>
    </row>
    <row r="21" spans="1:8">
      <c r="A21" t="s">
        <v>5</v>
      </c>
      <c r="B21">
        <v>1</v>
      </c>
      <c r="C21" t="s">
        <v>40</v>
      </c>
      <c r="D21">
        <v>352.59999999999997</v>
      </c>
      <c r="E21">
        <f t="shared" si="0"/>
        <v>352.59999999999997</v>
      </c>
      <c r="F21">
        <f t="shared" si="3"/>
        <v>412.54199999999992</v>
      </c>
      <c r="G21">
        <f t="shared" si="1"/>
        <v>1.2610710305589769E-2</v>
      </c>
      <c r="H21">
        <f t="shared" si="2"/>
        <v>12.381428676168689</v>
      </c>
    </row>
    <row r="22" spans="1:8">
      <c r="A22" t="s">
        <v>24</v>
      </c>
      <c r="B22">
        <v>1</v>
      </c>
      <c r="C22" t="s">
        <v>23</v>
      </c>
      <c r="D22">
        <v>428.03999999999996</v>
      </c>
      <c r="E22">
        <f t="shared" si="0"/>
        <v>428.03999999999996</v>
      </c>
      <c r="F22">
        <f t="shared" si="3"/>
        <v>500.80679999999995</v>
      </c>
      <c r="G22">
        <f t="shared" si="1"/>
        <v>1.5308815766320604E-2</v>
      </c>
      <c r="H22">
        <f t="shared" si="2"/>
        <v>15.030478532465246</v>
      </c>
    </row>
    <row r="23" spans="1:8">
      <c r="A23" t="s">
        <v>24</v>
      </c>
      <c r="B23">
        <v>1</v>
      </c>
      <c r="C23" t="s">
        <v>28</v>
      </c>
      <c r="D23">
        <v>451</v>
      </c>
      <c r="E23">
        <f t="shared" si="0"/>
        <v>451</v>
      </c>
      <c r="F23">
        <f t="shared" si="3"/>
        <v>527.66999999999996</v>
      </c>
      <c r="G23">
        <f t="shared" si="1"/>
        <v>1.6129978297847382E-2</v>
      </c>
      <c r="H23">
        <f t="shared" si="2"/>
        <v>15.83671109742507</v>
      </c>
    </row>
    <row r="24" spans="1:8">
      <c r="A24" t="s">
        <v>37</v>
      </c>
      <c r="B24">
        <v>2</v>
      </c>
      <c r="C24" t="s">
        <v>38</v>
      </c>
      <c r="D24">
        <v>229.6</v>
      </c>
      <c r="E24">
        <f t="shared" si="0"/>
        <v>459.2</v>
      </c>
      <c r="F24">
        <f t="shared" si="3"/>
        <v>537.26400000000001</v>
      </c>
      <c r="G24">
        <f t="shared" si="1"/>
        <v>1.6423250630535513E-2</v>
      </c>
      <c r="H24">
        <f t="shared" si="2"/>
        <v>16.124651299196429</v>
      </c>
    </row>
    <row r="25" spans="1:8">
      <c r="A25" t="s">
        <v>37</v>
      </c>
      <c r="B25">
        <v>1</v>
      </c>
      <c r="C25" t="s">
        <v>39</v>
      </c>
      <c r="D25">
        <v>373.09999999999997</v>
      </c>
      <c r="E25">
        <f t="shared" si="0"/>
        <v>373.09999999999997</v>
      </c>
      <c r="F25">
        <f t="shared" si="3"/>
        <v>436.52699999999993</v>
      </c>
      <c r="G25">
        <f t="shared" si="1"/>
        <v>1.3343891137310104E-2</v>
      </c>
      <c r="H25">
        <f t="shared" si="2"/>
        <v>13.1012791805971</v>
      </c>
    </row>
    <row r="26" spans="1:8">
      <c r="A26" t="s">
        <v>2</v>
      </c>
      <c r="B26">
        <v>3</v>
      </c>
      <c r="C26" s="1" t="s">
        <v>60</v>
      </c>
      <c r="D26">
        <v>729.8</v>
      </c>
      <c r="E26">
        <f t="shared" si="0"/>
        <v>2189.3999999999996</v>
      </c>
      <c r="F26">
        <f t="shared" si="3"/>
        <v>2561.5979999999995</v>
      </c>
      <c r="G26">
        <f t="shared" si="1"/>
        <v>7.8303712827731811E-2</v>
      </c>
      <c r="H26">
        <f t="shared" si="2"/>
        <v>76.880033872954399</v>
      </c>
    </row>
    <row r="27" spans="1:8">
      <c r="A27" t="s">
        <v>2</v>
      </c>
      <c r="B27">
        <v>2</v>
      </c>
      <c r="C27" t="s">
        <v>27</v>
      </c>
      <c r="D27">
        <v>943</v>
      </c>
      <c r="E27">
        <f t="shared" ref="E27:E28" si="4">D27*B27</f>
        <v>1886</v>
      </c>
      <c r="F27">
        <f t="shared" si="3"/>
        <v>2206.62</v>
      </c>
      <c r="G27">
        <f t="shared" si="1"/>
        <v>6.7452636518270867E-2</v>
      </c>
      <c r="H27">
        <f t="shared" si="2"/>
        <v>66.226246407413925</v>
      </c>
    </row>
    <row r="28" spans="1:8">
      <c r="A28" t="s">
        <v>2</v>
      </c>
      <c r="B28">
        <v>1</v>
      </c>
      <c r="C28" t="s">
        <v>57</v>
      </c>
      <c r="D28">
        <v>1057.8</v>
      </c>
      <c r="E28">
        <f t="shared" si="4"/>
        <v>1057.8</v>
      </c>
      <c r="F28">
        <f t="shared" si="3"/>
        <v>1237.626</v>
      </c>
      <c r="G28">
        <f t="shared" si="1"/>
        <v>3.7832130916769312E-2</v>
      </c>
      <c r="H28">
        <f t="shared" si="2"/>
        <v>37.144286028506066</v>
      </c>
    </row>
    <row r="29" spans="1:8">
      <c r="A29" t="s">
        <v>2</v>
      </c>
      <c r="B29">
        <v>1</v>
      </c>
      <c r="C29" t="s">
        <v>58</v>
      </c>
      <c r="D29">
        <v>531.36</v>
      </c>
      <c r="E29">
        <f t="shared" si="0"/>
        <v>531.36</v>
      </c>
      <c r="F29">
        <f t="shared" si="3"/>
        <v>621.69119999999998</v>
      </c>
      <c r="G29">
        <f t="shared" si="1"/>
        <v>1.9004047158191095E-2</v>
      </c>
      <c r="H29">
        <f t="shared" si="2"/>
        <v>18.658525074784443</v>
      </c>
    </row>
    <row r="30" spans="1:8">
      <c r="A30" t="s">
        <v>4</v>
      </c>
      <c r="B30">
        <v>1</v>
      </c>
      <c r="C30" t="s">
        <v>8</v>
      </c>
      <c r="D30">
        <v>450.17999999999995</v>
      </c>
      <c r="E30">
        <f t="shared" si="0"/>
        <v>450.17999999999995</v>
      </c>
      <c r="F30">
        <f t="shared" si="3"/>
        <v>526.71059999999989</v>
      </c>
      <c r="G30">
        <f t="shared" si="1"/>
        <v>1.6100651064578565E-2</v>
      </c>
      <c r="H30">
        <f t="shared" si="2"/>
        <v>15.80791707724793</v>
      </c>
    </row>
    <row r="31" spans="1:8">
      <c r="A31" t="s">
        <v>4</v>
      </c>
      <c r="B31">
        <v>1</v>
      </c>
      <c r="C31" t="s">
        <v>44</v>
      </c>
      <c r="D31">
        <v>176.29999999999998</v>
      </c>
      <c r="E31">
        <f t="shared" si="0"/>
        <v>176.29999999999998</v>
      </c>
      <c r="F31">
        <f t="shared" si="3"/>
        <v>206.27099999999996</v>
      </c>
      <c r="G31">
        <f t="shared" si="1"/>
        <v>6.3053551527948847E-3</v>
      </c>
      <c r="H31">
        <f t="shared" si="2"/>
        <v>6.1907143380843443</v>
      </c>
    </row>
    <row r="32" spans="1:8">
      <c r="A32" t="s">
        <v>45</v>
      </c>
      <c r="B32">
        <v>1</v>
      </c>
      <c r="C32" t="s">
        <v>46</v>
      </c>
      <c r="D32">
        <v>135.29999999999998</v>
      </c>
      <c r="E32">
        <f t="shared" si="0"/>
        <v>135.29999999999998</v>
      </c>
      <c r="F32">
        <f t="shared" si="3"/>
        <v>158.30099999999996</v>
      </c>
      <c r="G32">
        <f t="shared" si="1"/>
        <v>4.838993489354214E-3</v>
      </c>
      <c r="H32">
        <f t="shared" si="2"/>
        <v>4.7510133292275203</v>
      </c>
    </row>
    <row r="33" spans="1:8">
      <c r="A33" t="s">
        <v>20</v>
      </c>
      <c r="B33">
        <v>1</v>
      </c>
      <c r="C33" t="s">
        <v>21</v>
      </c>
      <c r="D33">
        <v>697</v>
      </c>
      <c r="E33">
        <f t="shared" si="0"/>
        <v>697</v>
      </c>
      <c r="F33">
        <f t="shared" si="3"/>
        <v>815.4899999999999</v>
      </c>
      <c r="G33">
        <f t="shared" si="1"/>
        <v>2.4928148278491408E-2</v>
      </c>
      <c r="H33">
        <f t="shared" si="2"/>
        <v>24.474917150566014</v>
      </c>
    </row>
    <row r="34" spans="1:8">
      <c r="A34" t="s">
        <v>47</v>
      </c>
      <c r="B34">
        <v>4</v>
      </c>
      <c r="C34" t="s">
        <v>48</v>
      </c>
      <c r="D34">
        <v>135.29999999999998</v>
      </c>
      <c r="E34">
        <f t="shared" si="0"/>
        <v>541.19999999999993</v>
      </c>
      <c r="F34">
        <f t="shared" si="3"/>
        <v>633.20399999999984</v>
      </c>
      <c r="G34">
        <f t="shared" si="1"/>
        <v>1.9355973957416856E-2</v>
      </c>
      <c r="H34">
        <f t="shared" si="2"/>
        <v>19.004053316910081</v>
      </c>
    </row>
    <row r="35" spans="1:8">
      <c r="A35" t="s">
        <v>47</v>
      </c>
      <c r="B35">
        <v>2</v>
      </c>
      <c r="C35" t="s">
        <v>49</v>
      </c>
      <c r="D35">
        <v>135.29999999999998</v>
      </c>
      <c r="E35">
        <f t="shared" si="0"/>
        <v>270.59999999999997</v>
      </c>
      <c r="F35">
        <f t="shared" si="3"/>
        <v>316.60199999999992</v>
      </c>
      <c r="G35">
        <f t="shared" si="1"/>
        <v>9.6779869787084281E-3</v>
      </c>
      <c r="H35">
        <f t="shared" si="2"/>
        <v>9.5020266584550406</v>
      </c>
    </row>
    <row r="36" spans="1:8">
      <c r="A36" t="s">
        <v>22</v>
      </c>
      <c r="B36">
        <v>1</v>
      </c>
      <c r="C36" t="s">
        <v>23</v>
      </c>
      <c r="D36">
        <v>428.03999999999996</v>
      </c>
      <c r="E36">
        <f t="shared" si="0"/>
        <v>428.03999999999996</v>
      </c>
      <c r="F36">
        <f t="shared" si="3"/>
        <v>500.80679999999995</v>
      </c>
      <c r="G36">
        <f t="shared" si="1"/>
        <v>1.5308815766320604E-2</v>
      </c>
      <c r="H36">
        <f t="shared" si="2"/>
        <v>15.030478532465246</v>
      </c>
    </row>
    <row r="37" spans="1:8">
      <c r="A37" t="s">
        <v>22</v>
      </c>
      <c r="B37">
        <v>1</v>
      </c>
      <c r="C37" s="1" t="s">
        <v>59</v>
      </c>
      <c r="D37">
        <v>165.64</v>
      </c>
      <c r="E37">
        <f t="shared" si="0"/>
        <v>165.64</v>
      </c>
      <c r="F37">
        <f t="shared" si="3"/>
        <v>193.79879999999997</v>
      </c>
      <c r="G37">
        <f t="shared" si="1"/>
        <v>5.9241011203003098E-3</v>
      </c>
      <c r="H37">
        <f t="shared" si="2"/>
        <v>5.8163920757815699</v>
      </c>
    </row>
    <row r="38" spans="1:8">
      <c r="A38" t="s">
        <v>3</v>
      </c>
      <c r="B38">
        <v>1</v>
      </c>
      <c r="C38" t="s">
        <v>7</v>
      </c>
      <c r="D38">
        <v>450.17999999999995</v>
      </c>
      <c r="E38">
        <f t="shared" si="0"/>
        <v>450.17999999999995</v>
      </c>
      <c r="F38">
        <f t="shared" si="3"/>
        <v>526.71059999999989</v>
      </c>
      <c r="G38">
        <f t="shared" si="1"/>
        <v>1.6100651064578565E-2</v>
      </c>
      <c r="H38">
        <f t="shared" si="2"/>
        <v>15.80791707724793</v>
      </c>
    </row>
    <row r="39" spans="1:8">
      <c r="A39" t="s">
        <v>3</v>
      </c>
      <c r="B39">
        <v>1</v>
      </c>
      <c r="C39" t="s">
        <v>35</v>
      </c>
      <c r="D39">
        <v>436.23999999999995</v>
      </c>
      <c r="E39">
        <f t="shared" si="0"/>
        <v>436.23999999999995</v>
      </c>
      <c r="F39">
        <f t="shared" si="3"/>
        <v>510.40079999999989</v>
      </c>
      <c r="G39">
        <f t="shared" si="1"/>
        <v>1.5602088099008737E-2</v>
      </c>
      <c r="H39">
        <f t="shared" si="2"/>
        <v>15.318418734236609</v>
      </c>
    </row>
    <row r="40" spans="1:8">
      <c r="A40" t="s">
        <v>3</v>
      </c>
      <c r="B40">
        <v>1</v>
      </c>
      <c r="C40" t="s">
        <v>39</v>
      </c>
      <c r="D40">
        <v>373.09999999999997</v>
      </c>
      <c r="E40">
        <f t="shared" si="0"/>
        <v>373.09999999999997</v>
      </c>
      <c r="F40">
        <f t="shared" si="3"/>
        <v>436.52699999999993</v>
      </c>
      <c r="G40">
        <f t="shared" si="1"/>
        <v>1.3343891137310104E-2</v>
      </c>
      <c r="H40">
        <f t="shared" si="2"/>
        <v>13.1012791805971</v>
      </c>
    </row>
    <row r="41" spans="1:8">
      <c r="A41" t="s">
        <v>3</v>
      </c>
      <c r="B41">
        <v>1</v>
      </c>
      <c r="C41" t="s">
        <v>41</v>
      </c>
      <c r="D41">
        <v>352.59999999999997</v>
      </c>
      <c r="E41">
        <f t="shared" si="0"/>
        <v>352.59999999999997</v>
      </c>
      <c r="F41">
        <f t="shared" si="3"/>
        <v>412.54199999999992</v>
      </c>
      <c r="G41">
        <f t="shared" si="1"/>
        <v>1.2610710305589769E-2</v>
      </c>
      <c r="H41">
        <f t="shared" si="2"/>
        <v>12.381428676168689</v>
      </c>
    </row>
    <row r="42" spans="1:8">
      <c r="A42" t="s">
        <v>3</v>
      </c>
      <c r="B42">
        <v>1</v>
      </c>
      <c r="C42" t="s">
        <v>50</v>
      </c>
      <c r="D42">
        <v>951.19999999999993</v>
      </c>
      <c r="E42">
        <f t="shared" si="0"/>
        <v>951.19999999999993</v>
      </c>
      <c r="F42">
        <f t="shared" si="3"/>
        <v>1112.9039999999998</v>
      </c>
      <c r="G42">
        <f t="shared" si="1"/>
        <v>3.4019590591823565E-2</v>
      </c>
      <c r="H42">
        <f t="shared" si="2"/>
        <v>33.401063405478325</v>
      </c>
    </row>
    <row r="43" spans="1:8">
      <c r="A43" t="s">
        <v>19</v>
      </c>
      <c r="B43">
        <v>2</v>
      </c>
      <c r="C43" t="s">
        <v>17</v>
      </c>
      <c r="D43">
        <v>180.39999999999998</v>
      </c>
      <c r="E43">
        <f t="shared" si="0"/>
        <v>360.79999999999995</v>
      </c>
      <c r="F43">
        <f t="shared" si="3"/>
        <v>422.13599999999991</v>
      </c>
      <c r="G43">
        <f t="shared" si="1"/>
        <v>1.2903982638277902E-2</v>
      </c>
      <c r="H43">
        <f t="shared" si="2"/>
        <v>12.669368877940052</v>
      </c>
    </row>
    <row r="44" spans="1:8">
      <c r="A44" t="s">
        <v>19</v>
      </c>
      <c r="B44">
        <v>1</v>
      </c>
      <c r="C44" t="s">
        <v>33</v>
      </c>
      <c r="D44">
        <v>173.84</v>
      </c>
      <c r="E44">
        <f t="shared" si="0"/>
        <v>173.84</v>
      </c>
      <c r="F44">
        <f t="shared" si="3"/>
        <v>203.39279999999999</v>
      </c>
      <c r="G44">
        <f t="shared" si="1"/>
        <v>6.2173734529884454E-3</v>
      </c>
      <c r="H44">
        <f t="shared" si="2"/>
        <v>6.1043322775529356</v>
      </c>
    </row>
    <row r="45" spans="1:8">
      <c r="A45" t="s">
        <v>43</v>
      </c>
      <c r="B45">
        <v>1</v>
      </c>
      <c r="C45" t="s">
        <v>42</v>
      </c>
      <c r="D45">
        <v>352.59999999999997</v>
      </c>
      <c r="E45">
        <f t="shared" si="0"/>
        <v>352.59999999999997</v>
      </c>
      <c r="F45">
        <f t="shared" si="3"/>
        <v>412.54199999999992</v>
      </c>
      <c r="G45">
        <f t="shared" si="1"/>
        <v>1.2610710305589769E-2</v>
      </c>
      <c r="H45">
        <f t="shared" si="2"/>
        <v>12.381428676168689</v>
      </c>
    </row>
    <row r="46" spans="1:8">
      <c r="E46">
        <f>SUM(E2:E45)</f>
        <v>27960.359999999997</v>
      </c>
      <c r="F46">
        <f>SUM(F2:F45)</f>
        <v>32262.293199999989</v>
      </c>
      <c r="G46">
        <f t="shared" si="1"/>
        <v>0.99999999999999989</v>
      </c>
      <c r="H46">
        <f t="shared" si="2"/>
        <v>981.81849999999986</v>
      </c>
    </row>
    <row r="47" spans="1:8">
      <c r="F47">
        <f>F46-E46</f>
        <v>4301.9331999999922</v>
      </c>
    </row>
  </sheetData>
  <sortState ref="A1:F43">
    <sortCondition ref="A1:A43"/>
  </sortState>
  <phoneticPr fontId="3" type="noConversion"/>
  <pageMargins left="0.75000000000000011" right="0.75000000000000011" top="1" bottom="1" header="0.5" footer="0.5"/>
  <pageSetup paperSize="9" scale="66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comments_folder.xls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Волков</dc:creator>
  <cp:lastModifiedBy>Yana</cp:lastModifiedBy>
  <cp:lastPrinted>2015-05-16T11:57:24Z</cp:lastPrinted>
  <dcterms:created xsi:type="dcterms:W3CDTF">2015-04-29T20:04:13Z</dcterms:created>
  <dcterms:modified xsi:type="dcterms:W3CDTF">2015-05-17T09:18:11Z</dcterms:modified>
</cp:coreProperties>
</file>