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РОЗН Торис" sheetId="1" r:id="rId1"/>
    <sheet name="ОПТ" sheetId="2" r:id="rId2"/>
    <sheet name="ЗАК Торис" sheetId="3" r:id="rId3"/>
  </sheets>
  <definedNames>
    <definedName name="_xlnm.Print_Area" localSheetId="2">'ЗАК Торис'!$A$1:$R$36</definedName>
    <definedName name="_xlnm.Print_Area" localSheetId="1">'ОПТ'!$A$1:$R$36</definedName>
    <definedName name="_xlnm.Print_Area" localSheetId="0">'РОЗН Торис'!$A$1:$R$61</definedName>
  </definedNames>
  <calcPr fullCalcOnLoad="1"/>
</workbook>
</file>

<file path=xl/comments2.xml><?xml version="1.0" encoding="utf-8"?>
<comments xmlns="http://schemas.openxmlformats.org/spreadsheetml/2006/main">
  <authors>
    <author>Евгения Симакова</author>
  </authors>
  <commentList>
    <comment ref="J2" authorId="0">
      <text>
        <r>
          <rPr>
            <sz val="10"/>
            <rFont val="Tahoma"/>
            <family val="2"/>
          </rPr>
          <t xml:space="preserve">Поставить свой размер скидки от РОЗНичного прайс листа Торис до ваших ОПТовых цен
</t>
        </r>
      </text>
    </comment>
  </commentList>
</comments>
</file>

<file path=xl/comments3.xml><?xml version="1.0" encoding="utf-8"?>
<comments xmlns="http://schemas.openxmlformats.org/spreadsheetml/2006/main">
  <authors>
    <author>Евгения Симакова</author>
  </authors>
  <commentList>
    <comment ref="J2" authorId="0">
      <text>
        <r>
          <rPr>
            <sz val="10"/>
            <rFont val="Tahoma"/>
            <family val="2"/>
          </rPr>
          <t xml:space="preserve">Поставить свой размер скидки от РОЗНичного прайс листа Торис до ваших ОПТовых цен
</t>
        </r>
      </text>
    </comment>
  </commentList>
</comments>
</file>

<file path=xl/sharedStrings.xml><?xml version="1.0" encoding="utf-8"?>
<sst xmlns="http://schemas.openxmlformats.org/spreadsheetml/2006/main" count="358" uniqueCount="80">
  <si>
    <t>Прайс-лист ООО "ПК "ТОРИС-ГРУПП" (руб.)</t>
  </si>
  <si>
    <t>Категория прайс листа</t>
  </si>
  <si>
    <t>РОЗН Торис</t>
  </si>
  <si>
    <t>Шкафы-купе из массива, облицованные шпоном ДУБА</t>
  </si>
  <si>
    <t>Каркас (2.4)**</t>
  </si>
  <si>
    <t>Фасад **</t>
  </si>
  <si>
    <t>Модуль</t>
  </si>
  <si>
    <t>Ширина/высота, мм**</t>
  </si>
  <si>
    <t>Тип фасада</t>
  </si>
  <si>
    <t xml:space="preserve">Остекление </t>
  </si>
  <si>
    <t>Цена, р</t>
  </si>
  <si>
    <t>500/2350</t>
  </si>
  <si>
    <t>750/2350</t>
  </si>
  <si>
    <t>1000/2350</t>
  </si>
  <si>
    <t>1503/2350</t>
  </si>
  <si>
    <t>2009/2350</t>
  </si>
  <si>
    <t>2470/2350</t>
  </si>
  <si>
    <t>2980/2350</t>
  </si>
  <si>
    <t>500/2150</t>
  </si>
  <si>
    <t>750/2150</t>
  </si>
  <si>
    <t>1000/2150</t>
  </si>
  <si>
    <t>1503/2150</t>
  </si>
  <si>
    <t>2009/2150</t>
  </si>
  <si>
    <t>2470/2150</t>
  </si>
  <si>
    <t>2980/2150</t>
  </si>
  <si>
    <t>А1</t>
  </si>
  <si>
    <t>нет</t>
  </si>
  <si>
    <t>1-1</t>
  </si>
  <si>
    <t>А2</t>
  </si>
  <si>
    <t>2-2</t>
  </si>
  <si>
    <t>стекло матовое</t>
  </si>
  <si>
    <t>А3</t>
  </si>
  <si>
    <t>2-3</t>
  </si>
  <si>
    <t>стекло тонированное</t>
  </si>
  <si>
    <t>А4</t>
  </si>
  <si>
    <t>2-4</t>
  </si>
  <si>
    <t>стекло черное</t>
  </si>
  <si>
    <t>В1</t>
  </si>
  <si>
    <t>3-2</t>
  </si>
  <si>
    <t>В2</t>
  </si>
  <si>
    <t>3-3</t>
  </si>
  <si>
    <t>В3</t>
  </si>
  <si>
    <t>3-4</t>
  </si>
  <si>
    <t>В4</t>
  </si>
  <si>
    <t>4-5</t>
  </si>
  <si>
    <t>зеркало</t>
  </si>
  <si>
    <t>В5</t>
  </si>
  <si>
    <t>4-2</t>
  </si>
  <si>
    <t>В6</t>
  </si>
  <si>
    <t>4-3</t>
  </si>
  <si>
    <t>В7</t>
  </si>
  <si>
    <t>4-4</t>
  </si>
  <si>
    <t>В8</t>
  </si>
  <si>
    <t>5-5</t>
  </si>
  <si>
    <t>зеркальные вставки</t>
  </si>
  <si>
    <t>В9</t>
  </si>
  <si>
    <t>В10</t>
  </si>
  <si>
    <t>С1</t>
  </si>
  <si>
    <t>С2</t>
  </si>
  <si>
    <t>С3</t>
  </si>
  <si>
    <t>С4</t>
  </si>
  <si>
    <t>С5</t>
  </si>
  <si>
    <t>С6</t>
  </si>
  <si>
    <t>С7</t>
  </si>
  <si>
    <t>С8</t>
  </si>
  <si>
    <t>* Примечание: изменение высоты не влияет на цену.</t>
  </si>
  <si>
    <t>** Примечание: при оформлении заказа обязательно указывать нужные размеры и цвет (влияет на цену)</t>
  </si>
  <si>
    <t>Система плавного закрывания дверей</t>
  </si>
  <si>
    <t>Пример заказа и расчета стоимости шкафа-купе</t>
  </si>
  <si>
    <t xml:space="preserve">           Вариант шкафа из примера 2470/2350:</t>
  </si>
  <si>
    <t xml:space="preserve">    Модули, из которых состоит шкаф из примера:</t>
  </si>
  <si>
    <t>Фасад с тремя зеркалами из примера</t>
  </si>
  <si>
    <t xml:space="preserve">             В 3;                  А 2;             С 7;              В 7</t>
  </si>
  <si>
    <t>ОПТ</t>
  </si>
  <si>
    <t>Предопл, р</t>
  </si>
  <si>
    <t>Допл, р</t>
  </si>
  <si>
    <t>Дата вступления в силу прайс листа:</t>
  </si>
  <si>
    <t>Шкафы-купе из массива, облицованные шпоном ДЕКО</t>
  </si>
  <si>
    <t>Нужен шкаф: Ширина шкафа = 2470 мм, Высота = 2350 мм, Цвет каркаса = 2.4, 
Тип фасада 3 зеркала цвет фасада = 7.4, система плавного закрывания дверей</t>
  </si>
  <si>
    <t>В заказе написать: 
1. Модуль В3 (1000/2350, 2.4)-54 629; 
2. Модуль А2 (500/2350, 2.4)-23 995;
3. Модуль С7 (500/2350, 2.4)-28 086; 
4. Модуль В7 (1000/2350, 2.4)-33 731; 
5. Фасад 4-5 (2470/2350, 7.4)-72 161; 
6. Система плавного закрывания дверей - 10 545
ИТОГО стоимость шкафа: 223 147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</si>
</sst>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6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sz val="10"/>
      <name val="Tahoma"/>
      <family val="2"/>
    </font>
    <font>
      <sz val="10"/>
      <name val="Arial Cyr"/>
      <family val="0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entury Gothic"/>
      <family val="2"/>
    </font>
    <font>
      <b/>
      <u val="single"/>
      <sz val="10"/>
      <color indexed="12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 val="single"/>
      <sz val="10"/>
      <color theme="10"/>
      <name val="Century Gothic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</borders>
  <cellStyleXfs count="19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54" applyFont="1" applyAlignment="1">
      <alignment horizontal="center" vertical="center" wrapText="1"/>
      <protection/>
    </xf>
    <xf numFmtId="164" fontId="55" fillId="0" borderId="0" xfId="54" applyNumberFormat="1" applyFont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5" fillId="0" borderId="0" xfId="54" applyFont="1" applyAlignment="1">
      <alignment horizontal="center" vertical="center"/>
      <protection/>
    </xf>
    <xf numFmtId="0" fontId="56" fillId="0" borderId="0" xfId="54" applyFont="1" applyAlignment="1">
      <alignment horizontal="center" vertical="center" wrapText="1"/>
      <protection/>
    </xf>
    <xf numFmtId="0" fontId="56" fillId="0" borderId="0" xfId="54" applyFont="1">
      <alignment/>
      <protection/>
    </xf>
    <xf numFmtId="0" fontId="5" fillId="33" borderId="0" xfId="54" applyFont="1" applyFill="1" applyAlignment="1">
      <alignment horizontal="center" vertical="center" wrapText="1"/>
      <protection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54" applyFont="1" applyAlignment="1">
      <alignment horizontal="center" vertical="center" wrapText="1"/>
      <protection/>
    </xf>
    <xf numFmtId="0" fontId="56" fillId="0" borderId="0" xfId="54" applyFont="1" applyAlignment="1">
      <alignment horizontal="right" vertical="center" wrapText="1"/>
      <protection/>
    </xf>
    <xf numFmtId="0" fontId="56" fillId="0" borderId="10" xfId="54" applyFont="1" applyBorder="1" applyAlignment="1">
      <alignment horizontal="left" vertical="center" wrapText="1"/>
      <protection/>
    </xf>
    <xf numFmtId="0" fontId="9" fillId="34" borderId="0" xfId="54" applyFont="1" applyFill="1" applyBorder="1" applyAlignment="1">
      <alignment horizontal="center"/>
      <protection/>
    </xf>
    <xf numFmtId="0" fontId="57" fillId="0" borderId="0" xfId="54" applyFont="1" applyBorder="1" applyAlignment="1">
      <alignment horizontal="center" vertical="center" wrapText="1"/>
      <protection/>
    </xf>
    <xf numFmtId="0" fontId="58" fillId="0" borderId="0" xfId="54" applyFont="1">
      <alignment/>
      <protection/>
    </xf>
    <xf numFmtId="0" fontId="57" fillId="0" borderId="11" xfId="54" applyFont="1" applyBorder="1" applyAlignment="1">
      <alignment horizontal="center" vertical="center" wrapText="1"/>
      <protection/>
    </xf>
    <xf numFmtId="0" fontId="57" fillId="0" borderId="12" xfId="54" applyFont="1" applyBorder="1" applyAlignment="1">
      <alignment horizontal="center" vertical="center" wrapText="1"/>
      <protection/>
    </xf>
    <xf numFmtId="0" fontId="57" fillId="0" borderId="13" xfId="54" applyFont="1" applyBorder="1" applyAlignment="1">
      <alignment horizontal="center" vertical="center" wrapText="1"/>
      <protection/>
    </xf>
    <xf numFmtId="0" fontId="57" fillId="0" borderId="11" xfId="54" applyFont="1" applyBorder="1" applyAlignment="1">
      <alignment horizontal="center" vertical="center"/>
      <protection/>
    </xf>
    <xf numFmtId="0" fontId="57" fillId="0" borderId="12" xfId="54" applyFont="1" applyBorder="1" applyAlignment="1">
      <alignment horizontal="center" vertical="center"/>
      <protection/>
    </xf>
    <xf numFmtId="0" fontId="57" fillId="0" borderId="13" xfId="54" applyFont="1" applyBorder="1" applyAlignment="1">
      <alignment horizontal="center" vertical="center"/>
      <protection/>
    </xf>
    <xf numFmtId="0" fontId="10" fillId="35" borderId="14" xfId="54" applyFont="1" applyFill="1" applyBorder="1" applyAlignment="1">
      <alignment horizontal="center" vertical="center" wrapText="1"/>
      <protection/>
    </xf>
    <xf numFmtId="0" fontId="10" fillId="35" borderId="15" xfId="54" applyFont="1" applyFill="1" applyBorder="1" applyAlignment="1">
      <alignment horizontal="center" vertical="center" wrapText="1"/>
      <protection/>
    </xf>
    <xf numFmtId="0" fontId="10" fillId="35" borderId="16" xfId="54" applyFont="1" applyFill="1" applyBorder="1" applyAlignment="1">
      <alignment horizontal="center" vertical="center" wrapText="1"/>
      <protection/>
    </xf>
    <xf numFmtId="0" fontId="10" fillId="35" borderId="0" xfId="54" applyFont="1" applyFill="1" applyBorder="1" applyAlignment="1">
      <alignment horizontal="center" vertical="center" wrapText="1"/>
      <protection/>
    </xf>
    <xf numFmtId="0" fontId="10" fillId="35" borderId="17" xfId="54" applyFont="1" applyFill="1" applyBorder="1" applyAlignment="1">
      <alignment horizontal="center" vertical="center" wrapText="1"/>
      <protection/>
    </xf>
    <xf numFmtId="0" fontId="10" fillId="35" borderId="18" xfId="54" applyFont="1" applyFill="1" applyBorder="1" applyAlignment="1">
      <alignment horizontal="center" vertical="center" wrapText="1"/>
      <protection/>
    </xf>
    <xf numFmtId="0" fontId="10" fillId="35" borderId="19" xfId="54" applyFont="1" applyFill="1" applyBorder="1" applyAlignment="1">
      <alignment horizontal="center" vertical="center" wrapText="1"/>
      <protection/>
    </xf>
    <xf numFmtId="0" fontId="9" fillId="2" borderId="20" xfId="54" applyFont="1" applyFill="1" applyBorder="1" applyAlignment="1">
      <alignment horizontal="center"/>
      <protection/>
    </xf>
    <xf numFmtId="3" fontId="11" fillId="2" borderId="11" xfId="54" applyNumberFormat="1" applyFont="1" applyFill="1" applyBorder="1" applyAlignment="1">
      <alignment horizontal="center" vertical="center"/>
      <protection/>
    </xf>
    <xf numFmtId="3" fontId="11" fillId="2" borderId="12" xfId="54" applyNumberFormat="1" applyFont="1" applyFill="1" applyBorder="1" applyAlignment="1">
      <alignment horizontal="center" vertical="center"/>
      <protection/>
    </xf>
    <xf numFmtId="3" fontId="11" fillId="2" borderId="13" xfId="54" applyNumberFormat="1" applyFont="1" applyFill="1" applyBorder="1" applyAlignment="1">
      <alignment horizontal="center" vertical="center"/>
      <protection/>
    </xf>
    <xf numFmtId="3" fontId="11" fillId="2" borderId="0" xfId="54" applyNumberFormat="1" applyFont="1" applyFill="1" applyBorder="1" applyAlignment="1">
      <alignment horizontal="center" vertical="center"/>
      <protection/>
    </xf>
    <xf numFmtId="49" fontId="9" fillId="2" borderId="21" xfId="54" applyNumberFormat="1" applyFont="1" applyFill="1" applyBorder="1" applyAlignment="1">
      <alignment horizontal="center"/>
      <protection/>
    </xf>
    <xf numFmtId="0" fontId="59" fillId="2" borderId="22" xfId="54" applyFont="1" applyFill="1" applyBorder="1">
      <alignment/>
      <protection/>
    </xf>
    <xf numFmtId="3" fontId="11" fillId="2" borderId="22" xfId="54" applyNumberFormat="1" applyFont="1" applyFill="1" applyBorder="1" applyAlignment="1">
      <alignment horizontal="center" vertical="center"/>
      <protection/>
    </xf>
    <xf numFmtId="3" fontId="11" fillId="2" borderId="23" xfId="54" applyNumberFormat="1" applyFont="1" applyFill="1" applyBorder="1" applyAlignment="1">
      <alignment horizontal="center" vertical="center"/>
      <protection/>
    </xf>
    <xf numFmtId="3" fontId="11" fillId="2" borderId="24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/>
      <protection/>
    </xf>
    <xf numFmtId="3" fontId="11" fillId="0" borderId="14" xfId="54" applyNumberFormat="1" applyFont="1" applyBorder="1" applyAlignment="1">
      <alignment horizontal="center" vertical="center"/>
      <protection/>
    </xf>
    <xf numFmtId="3" fontId="11" fillId="0" borderId="15" xfId="54" applyNumberFormat="1" applyFont="1" applyBorder="1" applyAlignment="1">
      <alignment horizontal="center" vertical="center"/>
      <protection/>
    </xf>
    <xf numFmtId="3" fontId="11" fillId="0" borderId="16" xfId="54" applyNumberFormat="1" applyFont="1" applyBorder="1" applyAlignment="1">
      <alignment horizontal="center" vertical="center"/>
      <protection/>
    </xf>
    <xf numFmtId="3" fontId="11" fillId="0" borderId="0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/>
      <protection/>
    </xf>
    <xf numFmtId="0" fontId="59" fillId="0" borderId="27" xfId="54" applyFont="1" applyBorder="1">
      <alignment/>
      <protection/>
    </xf>
    <xf numFmtId="3" fontId="11" fillId="0" borderId="27" xfId="54" applyNumberFormat="1" applyFont="1" applyBorder="1" applyAlignment="1">
      <alignment horizontal="center" vertical="center"/>
      <protection/>
    </xf>
    <xf numFmtId="3" fontId="11" fillId="0" borderId="28" xfId="54" applyNumberFormat="1" applyFont="1" applyBorder="1" applyAlignment="1">
      <alignment horizontal="center" vertical="center"/>
      <protection/>
    </xf>
    <xf numFmtId="3" fontId="11" fillId="0" borderId="29" xfId="54" applyNumberFormat="1" applyFont="1" applyBorder="1" applyAlignment="1">
      <alignment horizontal="center" vertical="center"/>
      <protection/>
    </xf>
    <xf numFmtId="0" fontId="9" fillId="2" borderId="25" xfId="54" applyFont="1" applyFill="1" applyBorder="1" applyAlignment="1">
      <alignment horizontal="center"/>
      <protection/>
    </xf>
    <xf numFmtId="3" fontId="11" fillId="2" borderId="14" xfId="54" applyNumberFormat="1" applyFont="1" applyFill="1" applyBorder="1" applyAlignment="1">
      <alignment horizontal="center" vertical="center"/>
      <protection/>
    </xf>
    <xf numFmtId="3" fontId="11" fillId="2" borderId="15" xfId="54" applyNumberFormat="1" applyFont="1" applyFill="1" applyBorder="1" applyAlignment="1">
      <alignment horizontal="center" vertical="center"/>
      <protection/>
    </xf>
    <xf numFmtId="3" fontId="11" fillId="2" borderId="16" xfId="54" applyNumberFormat="1" applyFont="1" applyFill="1" applyBorder="1" applyAlignment="1">
      <alignment horizontal="center" vertical="center"/>
      <protection/>
    </xf>
    <xf numFmtId="49" fontId="9" fillId="2" borderId="25" xfId="54" applyNumberFormat="1" applyFont="1" applyFill="1" applyBorder="1" applyAlignment="1">
      <alignment horizontal="center"/>
      <protection/>
    </xf>
    <xf numFmtId="0" fontId="59" fillId="2" borderId="14" xfId="54" applyFont="1" applyFill="1" applyBorder="1">
      <alignment/>
      <protection/>
    </xf>
    <xf numFmtId="49" fontId="9" fillId="0" borderId="30" xfId="54" applyNumberFormat="1" applyFont="1" applyBorder="1" applyAlignment="1">
      <alignment horizontal="center"/>
      <protection/>
    </xf>
    <xf numFmtId="0" fontId="59" fillId="0" borderId="17" xfId="54" applyFont="1" applyBorder="1">
      <alignment/>
      <protection/>
    </xf>
    <xf numFmtId="3" fontId="11" fillId="0" borderId="17" xfId="54" applyNumberFormat="1" applyFont="1" applyBorder="1" applyAlignment="1">
      <alignment horizontal="center" vertical="center"/>
      <protection/>
    </xf>
    <xf numFmtId="3" fontId="11" fillId="0" borderId="18" xfId="54" applyNumberFormat="1" applyFont="1" applyBorder="1" applyAlignment="1">
      <alignment horizontal="center" vertical="center"/>
      <protection/>
    </xf>
    <xf numFmtId="3" fontId="11" fillId="0" borderId="19" xfId="54" applyNumberFormat="1" applyFont="1" applyBorder="1" applyAlignment="1">
      <alignment horizontal="center" vertical="center"/>
      <protection/>
    </xf>
    <xf numFmtId="49" fontId="9" fillId="2" borderId="26" xfId="54" applyNumberFormat="1" applyFont="1" applyFill="1" applyBorder="1" applyAlignment="1">
      <alignment horizontal="center"/>
      <protection/>
    </xf>
    <xf numFmtId="0" fontId="59" fillId="2" borderId="27" xfId="54" applyFont="1" applyFill="1" applyBorder="1">
      <alignment/>
      <protection/>
    </xf>
    <xf numFmtId="3" fontId="11" fillId="2" borderId="27" xfId="54" applyNumberFormat="1" applyFont="1" applyFill="1" applyBorder="1" applyAlignment="1">
      <alignment horizontal="center" vertical="center"/>
      <protection/>
    </xf>
    <xf numFmtId="3" fontId="11" fillId="2" borderId="28" xfId="54" applyNumberFormat="1" applyFont="1" applyFill="1" applyBorder="1" applyAlignment="1">
      <alignment horizontal="center" vertical="center"/>
      <protection/>
    </xf>
    <xf numFmtId="3" fontId="11" fillId="2" borderId="29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Border="1" applyAlignment="1">
      <alignment horizontal="center"/>
      <protection/>
    </xf>
    <xf numFmtId="0" fontId="59" fillId="0" borderId="14" xfId="54" applyFont="1" applyBorder="1">
      <alignment/>
      <protection/>
    </xf>
    <xf numFmtId="49" fontId="9" fillId="2" borderId="30" xfId="54" applyNumberFormat="1" applyFont="1" applyFill="1" applyBorder="1" applyAlignment="1">
      <alignment horizontal="center"/>
      <protection/>
    </xf>
    <xf numFmtId="0" fontId="59" fillId="2" borderId="17" xfId="54" applyFont="1" applyFill="1" applyBorder="1">
      <alignment/>
      <protection/>
    </xf>
    <xf numFmtId="3" fontId="11" fillId="2" borderId="17" xfId="54" applyNumberFormat="1" applyFont="1" applyFill="1" applyBorder="1" applyAlignment="1">
      <alignment horizontal="center" vertical="center"/>
      <protection/>
    </xf>
    <xf numFmtId="3" fontId="11" fillId="2" borderId="18" xfId="54" applyNumberFormat="1" applyFont="1" applyFill="1" applyBorder="1" applyAlignment="1">
      <alignment horizontal="center" vertical="center"/>
      <protection/>
    </xf>
    <xf numFmtId="3" fontId="11" fillId="2" borderId="19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/>
      <protection/>
    </xf>
    <xf numFmtId="0" fontId="59" fillId="0" borderId="22" xfId="54" applyFont="1" applyBorder="1">
      <alignment/>
      <protection/>
    </xf>
    <xf numFmtId="3" fontId="11" fillId="0" borderId="22" xfId="54" applyNumberFormat="1" applyFont="1" applyBorder="1" applyAlignment="1">
      <alignment horizontal="center" vertical="center"/>
      <protection/>
    </xf>
    <xf numFmtId="3" fontId="11" fillId="0" borderId="23" xfId="54" applyNumberFormat="1" applyFont="1" applyBorder="1" applyAlignment="1">
      <alignment horizontal="center" vertical="center"/>
      <protection/>
    </xf>
    <xf numFmtId="3" fontId="11" fillId="0" borderId="24" xfId="54" applyNumberFormat="1" applyFont="1" applyBorder="1" applyAlignment="1">
      <alignment horizontal="center" vertical="center"/>
      <protection/>
    </xf>
    <xf numFmtId="0" fontId="9" fillId="0" borderId="30" xfId="54" applyFont="1" applyBorder="1" applyAlignment="1">
      <alignment horizontal="center"/>
      <protection/>
    </xf>
    <xf numFmtId="0" fontId="57" fillId="0" borderId="0" xfId="54" applyFont="1" applyAlignment="1">
      <alignment horizontal="left"/>
      <protection/>
    </xf>
    <xf numFmtId="0" fontId="10" fillId="35" borderId="31" xfId="54" applyFont="1" applyFill="1" applyBorder="1" applyAlignment="1">
      <alignment horizontal="center" vertical="center" wrapText="1"/>
      <protection/>
    </xf>
    <xf numFmtId="3" fontId="11" fillId="0" borderId="31" xfId="54" applyNumberFormat="1" applyFont="1" applyBorder="1" applyAlignment="1">
      <alignment vertical="center"/>
      <protection/>
    </xf>
    <xf numFmtId="3" fontId="11" fillId="0" borderId="0" xfId="54" applyNumberFormat="1" applyFont="1" applyBorder="1" applyAlignment="1">
      <alignment vertical="center"/>
      <protection/>
    </xf>
    <xf numFmtId="3" fontId="11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49" fontId="56" fillId="0" borderId="0" xfId="54" applyNumberFormat="1" applyFont="1" applyAlignment="1">
      <alignment horizontal="center"/>
      <protection/>
    </xf>
    <xf numFmtId="0" fontId="59" fillId="33" borderId="0" xfId="54" applyFont="1" applyFill="1" applyAlignment="1">
      <alignment horizontal="center" vertical="center"/>
      <protection/>
    </xf>
    <xf numFmtId="0" fontId="56" fillId="0" borderId="0" xfId="54" applyFont="1" applyBorder="1" applyAlignment="1">
      <alignment horizontal="left" vertical="center" wrapText="1"/>
      <protection/>
    </xf>
    <xf numFmtId="0" fontId="59" fillId="0" borderId="14" xfId="54" applyFont="1" applyBorder="1" applyAlignment="1">
      <alignment horizontal="center" vertical="center" wrapText="1"/>
      <protection/>
    </xf>
    <xf numFmtId="0" fontId="57" fillId="0" borderId="14" xfId="54" applyFont="1" applyBorder="1" applyAlignment="1">
      <alignment horizontal="center" vertical="center" wrapText="1"/>
      <protection/>
    </xf>
    <xf numFmtId="0" fontId="57" fillId="0" borderId="16" xfId="54" applyFont="1" applyBorder="1" applyAlignment="1">
      <alignment horizontal="center" vertical="center" wrapText="1"/>
      <protection/>
    </xf>
    <xf numFmtId="0" fontId="59" fillId="0" borderId="14" xfId="54" applyFont="1" applyBorder="1" applyAlignment="1">
      <alignment horizontal="center" vertical="center"/>
      <protection/>
    </xf>
    <xf numFmtId="0" fontId="57" fillId="0" borderId="14" xfId="54" applyFont="1" applyBorder="1" applyAlignment="1">
      <alignment horizontal="center" vertical="center"/>
      <protection/>
    </xf>
    <xf numFmtId="0" fontId="57" fillId="0" borderId="16" xfId="54" applyFont="1" applyBorder="1" applyAlignment="1">
      <alignment horizontal="center" vertical="center"/>
      <protection/>
    </xf>
    <xf numFmtId="0" fontId="9" fillId="2" borderId="26" xfId="54" applyFont="1" applyFill="1" applyBorder="1" applyAlignment="1">
      <alignment horizontal="center"/>
      <protection/>
    </xf>
    <xf numFmtId="3" fontId="9" fillId="2" borderId="27" xfId="54" applyNumberFormat="1" applyFont="1" applyFill="1" applyBorder="1" applyAlignment="1">
      <alignment horizontal="center" vertical="center"/>
      <protection/>
    </xf>
    <xf numFmtId="3" fontId="9" fillId="2" borderId="22" xfId="54" applyNumberFormat="1" applyFont="1" applyFill="1" applyBorder="1" applyAlignment="1">
      <alignment horizontal="center" vertical="center"/>
      <protection/>
    </xf>
    <xf numFmtId="3" fontId="9" fillId="2" borderId="23" xfId="54" applyNumberFormat="1" applyFont="1" applyFill="1" applyBorder="1" applyAlignment="1">
      <alignment horizontal="center" vertical="center"/>
      <protection/>
    </xf>
    <xf numFmtId="3" fontId="11" fillId="2" borderId="32" xfId="54" applyNumberFormat="1" applyFont="1" applyFill="1" applyBorder="1" applyAlignment="1">
      <alignment horizontal="center" vertical="center"/>
      <protection/>
    </xf>
    <xf numFmtId="3" fontId="9" fillId="2" borderId="33" xfId="54" applyNumberFormat="1" applyFont="1" applyFill="1" applyBorder="1" applyAlignment="1">
      <alignment horizontal="center" vertical="center"/>
      <protection/>
    </xf>
    <xf numFmtId="3" fontId="9" fillId="0" borderId="14" xfId="54" applyNumberFormat="1" applyFont="1" applyBorder="1" applyAlignment="1">
      <alignment horizontal="center" vertical="center"/>
      <protection/>
    </xf>
    <xf numFmtId="3" fontId="9" fillId="0" borderId="27" xfId="54" applyNumberFormat="1" applyFont="1" applyBorder="1" applyAlignment="1">
      <alignment horizontal="center" vertical="center"/>
      <protection/>
    </xf>
    <xf numFmtId="3" fontId="9" fillId="0" borderId="28" xfId="54" applyNumberFormat="1" applyFont="1" applyBorder="1" applyAlignment="1">
      <alignment horizontal="center" vertical="center"/>
      <protection/>
    </xf>
    <xf numFmtId="3" fontId="9" fillId="0" borderId="29" xfId="54" applyNumberFormat="1" applyFont="1" applyBorder="1" applyAlignment="1">
      <alignment horizontal="center" vertical="center"/>
      <protection/>
    </xf>
    <xf numFmtId="3" fontId="9" fillId="2" borderId="14" xfId="54" applyNumberFormat="1" applyFont="1" applyFill="1" applyBorder="1" applyAlignment="1">
      <alignment horizontal="center" vertical="center"/>
      <protection/>
    </xf>
    <xf numFmtId="3" fontId="9" fillId="2" borderId="15" xfId="54" applyNumberFormat="1" applyFont="1" applyFill="1" applyBorder="1" applyAlignment="1">
      <alignment horizontal="center" vertical="center"/>
      <protection/>
    </xf>
    <xf numFmtId="3" fontId="9" fillId="2" borderId="16" xfId="54" applyNumberFormat="1" applyFont="1" applyFill="1" applyBorder="1" applyAlignment="1">
      <alignment horizontal="center" vertical="center"/>
      <protection/>
    </xf>
    <xf numFmtId="3" fontId="9" fillId="0" borderId="17" xfId="54" applyNumberFormat="1" applyFont="1" applyBorder="1" applyAlignment="1">
      <alignment horizontal="center" vertical="center"/>
      <protection/>
    </xf>
    <xf numFmtId="3" fontId="9" fillId="0" borderId="18" xfId="54" applyNumberFormat="1" applyFont="1" applyBorder="1" applyAlignment="1">
      <alignment horizontal="center" vertical="center"/>
      <protection/>
    </xf>
    <xf numFmtId="3" fontId="9" fillId="0" borderId="19" xfId="54" applyNumberFormat="1" applyFont="1" applyBorder="1" applyAlignment="1">
      <alignment horizontal="center" vertical="center"/>
      <protection/>
    </xf>
    <xf numFmtId="3" fontId="9" fillId="2" borderId="28" xfId="54" applyNumberFormat="1" applyFont="1" applyFill="1" applyBorder="1" applyAlignment="1">
      <alignment horizontal="center" vertical="center"/>
      <protection/>
    </xf>
    <xf numFmtId="3" fontId="9" fillId="2" borderId="29" xfId="54" applyNumberFormat="1" applyFont="1" applyFill="1" applyBorder="1" applyAlignment="1">
      <alignment horizontal="center" vertical="center"/>
      <protection/>
    </xf>
    <xf numFmtId="3" fontId="9" fillId="0" borderId="16" xfId="54" applyNumberFormat="1" applyFont="1" applyBorder="1" applyAlignment="1">
      <alignment horizontal="center" vertical="center"/>
      <protection/>
    </xf>
    <xf numFmtId="3" fontId="9" fillId="0" borderId="15" xfId="54" applyNumberFormat="1" applyFont="1" applyBorder="1" applyAlignment="1">
      <alignment horizontal="center" vertical="center"/>
      <protection/>
    </xf>
    <xf numFmtId="3" fontId="9" fillId="2" borderId="17" xfId="54" applyNumberFormat="1" applyFont="1" applyFill="1" applyBorder="1" applyAlignment="1">
      <alignment horizontal="center" vertical="center"/>
      <protection/>
    </xf>
    <xf numFmtId="3" fontId="9" fillId="2" borderId="18" xfId="54" applyNumberFormat="1" applyFont="1" applyFill="1" applyBorder="1" applyAlignment="1">
      <alignment horizontal="center" vertical="center"/>
      <protection/>
    </xf>
    <xf numFmtId="3" fontId="9" fillId="2" borderId="19" xfId="54" applyNumberFormat="1" applyFont="1" applyFill="1" applyBorder="1" applyAlignment="1">
      <alignment horizontal="center" vertical="center"/>
      <protection/>
    </xf>
    <xf numFmtId="3" fontId="9" fillId="0" borderId="22" xfId="54" applyNumberFormat="1" applyFont="1" applyBorder="1" applyAlignment="1">
      <alignment horizontal="center" vertical="center"/>
      <protection/>
    </xf>
    <xf numFmtId="3" fontId="9" fillId="0" borderId="23" xfId="54" applyNumberFormat="1" applyFont="1" applyBorder="1" applyAlignment="1">
      <alignment horizontal="center" vertical="center"/>
      <protection/>
    </xf>
    <xf numFmtId="3" fontId="9" fillId="0" borderId="24" xfId="54" applyNumberFormat="1" applyFont="1" applyBorder="1" applyAlignment="1">
      <alignment horizontal="center" vertical="center"/>
      <protection/>
    </xf>
    <xf numFmtId="3" fontId="11" fillId="0" borderId="32" xfId="54" applyNumberFormat="1" applyFont="1" applyBorder="1" applyAlignment="1">
      <alignment vertical="center"/>
      <protection/>
    </xf>
    <xf numFmtId="3" fontId="9" fillId="0" borderId="33" xfId="54" applyNumberFormat="1" applyFont="1" applyBorder="1" applyAlignment="1">
      <alignment vertical="center"/>
      <protection/>
    </xf>
    <xf numFmtId="164" fontId="60" fillId="0" borderId="0" xfId="54" applyNumberFormat="1" applyFont="1" applyAlignment="1">
      <alignment horizontal="center"/>
      <protection/>
    </xf>
    <xf numFmtId="3" fontId="11" fillId="2" borderId="34" xfId="54" applyNumberFormat="1" applyFont="1" applyFill="1" applyBorder="1" applyAlignment="1">
      <alignment horizontal="center" vertical="center"/>
      <protection/>
    </xf>
    <xf numFmtId="3" fontId="11" fillId="2" borderId="33" xfId="54" applyNumberFormat="1" applyFont="1" applyFill="1" applyBorder="1" applyAlignment="1">
      <alignment horizontal="center" vertical="center"/>
      <protection/>
    </xf>
    <xf numFmtId="3" fontId="11" fillId="0" borderId="35" xfId="54" applyNumberFormat="1" applyFont="1" applyBorder="1" applyAlignment="1">
      <alignment horizontal="center" vertical="center"/>
      <protection/>
    </xf>
    <xf numFmtId="3" fontId="11" fillId="0" borderId="10" xfId="54" applyNumberFormat="1" applyFont="1" applyBorder="1" applyAlignment="1">
      <alignment horizontal="center" vertical="center"/>
      <protection/>
    </xf>
    <xf numFmtId="3" fontId="11" fillId="0" borderId="36" xfId="54" applyNumberFormat="1" applyFont="1" applyBorder="1" applyAlignment="1">
      <alignment horizontal="center" vertical="center"/>
      <protection/>
    </xf>
    <xf numFmtId="3" fontId="11" fillId="2" borderId="14" xfId="54" applyNumberFormat="1" applyFont="1" applyFill="1" applyBorder="1" applyAlignment="1">
      <alignment horizontal="center" vertical="center"/>
      <protection/>
    </xf>
    <xf numFmtId="3" fontId="11" fillId="2" borderId="27" xfId="54" applyNumberFormat="1" applyFont="1" applyFill="1" applyBorder="1" applyAlignment="1">
      <alignment horizontal="center" vertical="center"/>
      <protection/>
    </xf>
    <xf numFmtId="3" fontId="11" fillId="2" borderId="29" xfId="54" applyNumberFormat="1" applyFont="1" applyFill="1" applyBorder="1" applyAlignment="1">
      <alignment horizontal="center" vertical="center"/>
      <protection/>
    </xf>
    <xf numFmtId="3" fontId="11" fillId="2" borderId="16" xfId="54" applyNumberFormat="1" applyFont="1" applyFill="1" applyBorder="1" applyAlignment="1">
      <alignment horizontal="center" vertical="center"/>
      <protection/>
    </xf>
    <xf numFmtId="3" fontId="11" fillId="0" borderId="31" xfId="54" applyNumberFormat="1" applyFont="1" applyBorder="1" applyAlignment="1">
      <alignment horizontal="center" vertical="center"/>
      <protection/>
    </xf>
    <xf numFmtId="0" fontId="57" fillId="0" borderId="27" xfId="54" applyFont="1" applyBorder="1" applyAlignment="1">
      <alignment horizontal="center" vertical="center"/>
      <protection/>
    </xf>
    <xf numFmtId="0" fontId="57" fillId="0" borderId="11" xfId="54" applyFont="1" applyBorder="1" applyAlignment="1">
      <alignment horizontal="center" vertical="center"/>
      <protection/>
    </xf>
    <xf numFmtId="0" fontId="57" fillId="0" borderId="14" xfId="54" applyFont="1" applyBorder="1" applyAlignment="1">
      <alignment horizontal="center" vertical="center"/>
      <protection/>
    </xf>
    <xf numFmtId="0" fontId="57" fillId="0" borderId="17" xfId="54" applyFont="1" applyBorder="1" applyAlignment="1">
      <alignment horizontal="center" vertical="center"/>
      <protection/>
    </xf>
    <xf numFmtId="0" fontId="57" fillId="0" borderId="28" xfId="54" applyFont="1" applyBorder="1" applyAlignment="1">
      <alignment horizontal="center" vertical="center"/>
      <protection/>
    </xf>
    <xf numFmtId="0" fontId="57" fillId="0" borderId="29" xfId="54" applyFont="1" applyBorder="1" applyAlignment="1">
      <alignment horizontal="center" vertical="center"/>
      <protection/>
    </xf>
    <xf numFmtId="0" fontId="9" fillId="34" borderId="37" xfId="54" applyFont="1" applyFill="1" applyBorder="1" applyAlignment="1">
      <alignment horizontal="center"/>
      <protection/>
    </xf>
    <xf numFmtId="0" fontId="9" fillId="34" borderId="38" xfId="54" applyFont="1" applyFill="1" applyBorder="1" applyAlignment="1">
      <alignment horizontal="center"/>
      <protection/>
    </xf>
    <xf numFmtId="0" fontId="9" fillId="34" borderId="31" xfId="54" applyFont="1" applyFill="1" applyBorder="1" applyAlignment="1">
      <alignment horizontal="center"/>
      <protection/>
    </xf>
    <xf numFmtId="0" fontId="2" fillId="0" borderId="0" xfId="54" applyFont="1" applyAlignment="1">
      <alignment horizontal="center" vertical="center" wrapText="1"/>
      <protection/>
    </xf>
    <xf numFmtId="0" fontId="60" fillId="0" borderId="0" xfId="54" applyFont="1" applyAlignment="1">
      <alignment horizontal="right"/>
      <protection/>
    </xf>
    <xf numFmtId="0" fontId="4" fillId="0" borderId="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right" vertical="center" wrapText="1"/>
      <protection/>
    </xf>
    <xf numFmtId="0" fontId="61" fillId="0" borderId="0" xfId="42" applyFont="1" applyBorder="1" applyAlignment="1" applyProtection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10" fillId="35" borderId="37" xfId="54" applyFont="1" applyFill="1" applyBorder="1" applyAlignment="1">
      <alignment horizontal="center" vertical="center" wrapText="1"/>
      <protection/>
    </xf>
    <xf numFmtId="0" fontId="10" fillId="35" borderId="31" xfId="54" applyFont="1" applyFill="1" applyBorder="1" applyAlignment="1">
      <alignment horizontal="center" vertical="center" wrapText="1"/>
      <protection/>
    </xf>
    <xf numFmtId="0" fontId="56" fillId="0" borderId="37" xfId="54" applyFont="1" applyBorder="1" applyAlignment="1">
      <alignment horizontal="center"/>
      <protection/>
    </xf>
    <xf numFmtId="0" fontId="56" fillId="0" borderId="38" xfId="54" applyFont="1" applyBorder="1" applyAlignment="1">
      <alignment horizontal="center"/>
      <protection/>
    </xf>
    <xf numFmtId="0" fontId="56" fillId="0" borderId="31" xfId="54" applyFont="1" applyBorder="1" applyAlignment="1">
      <alignment horizontal="center"/>
      <protection/>
    </xf>
    <xf numFmtId="0" fontId="10" fillId="0" borderId="39" xfId="54" applyFont="1" applyBorder="1" applyAlignment="1">
      <alignment horizontal="center" vertical="center" wrapText="1"/>
      <protection/>
    </xf>
    <xf numFmtId="0" fontId="10" fillId="0" borderId="40" xfId="54" applyFont="1" applyBorder="1" applyAlignment="1">
      <alignment horizontal="center" vertical="center" wrapText="1"/>
      <protection/>
    </xf>
    <xf numFmtId="0" fontId="10" fillId="0" borderId="41" xfId="54" applyFont="1" applyBorder="1" applyAlignment="1">
      <alignment horizontal="center" vertical="center" wrapText="1"/>
      <protection/>
    </xf>
    <xf numFmtId="0" fontId="7" fillId="0" borderId="42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43" xfId="54" applyFont="1" applyBorder="1" applyAlignment="1">
      <alignment horizontal="center" vertical="center" wrapText="1"/>
      <protection/>
    </xf>
    <xf numFmtId="49" fontId="56" fillId="0" borderId="0" xfId="54" applyNumberFormat="1" applyFont="1" applyAlignment="1">
      <alignment horizontal="center"/>
      <protection/>
    </xf>
    <xf numFmtId="0" fontId="9" fillId="34" borderId="44" xfId="54" applyFont="1" applyFill="1" applyBorder="1" applyAlignment="1">
      <alignment horizontal="center"/>
      <protection/>
    </xf>
    <xf numFmtId="0" fontId="9" fillId="34" borderId="0" xfId="54" applyFont="1" applyFill="1" applyBorder="1" applyAlignment="1">
      <alignment horizontal="center"/>
      <protection/>
    </xf>
    <xf numFmtId="0" fontId="9" fillId="34" borderId="45" xfId="54" applyFont="1" applyFill="1" applyBorder="1" applyAlignment="1">
      <alignment horizontal="center"/>
      <protection/>
    </xf>
    <xf numFmtId="0" fontId="57" fillId="0" borderId="26" xfId="54" applyFont="1" applyBorder="1" applyAlignment="1">
      <alignment horizontal="center" vertical="center"/>
      <protection/>
    </xf>
    <xf numFmtId="0" fontId="57" fillId="0" borderId="20" xfId="54" applyFont="1" applyBorder="1" applyAlignment="1">
      <alignment horizontal="center" vertical="center"/>
      <protection/>
    </xf>
    <xf numFmtId="0" fontId="57" fillId="0" borderId="25" xfId="54" applyFont="1" applyBorder="1" applyAlignment="1">
      <alignment horizontal="center" vertical="center"/>
      <protection/>
    </xf>
    <xf numFmtId="0" fontId="57" fillId="0" borderId="30" xfId="54" applyFont="1" applyBorder="1" applyAlignment="1">
      <alignment horizontal="center" vertical="center"/>
      <protection/>
    </xf>
    <xf numFmtId="0" fontId="57" fillId="0" borderId="27" xfId="54" applyFont="1" applyBorder="1" applyAlignment="1">
      <alignment horizontal="center" vertical="center" wrapText="1"/>
      <protection/>
    </xf>
    <xf numFmtId="0" fontId="57" fillId="0" borderId="28" xfId="54" applyFont="1" applyBorder="1" applyAlignment="1">
      <alignment horizontal="center" vertical="center" wrapText="1"/>
      <protection/>
    </xf>
    <xf numFmtId="0" fontId="57" fillId="0" borderId="29" xfId="54" applyFont="1" applyBorder="1" applyAlignment="1">
      <alignment horizontal="center" vertical="center" wrapText="1"/>
      <protection/>
    </xf>
    <xf numFmtId="0" fontId="55" fillId="0" borderId="26" xfId="54" applyNumberFormat="1" applyFont="1" applyBorder="1" applyAlignment="1">
      <alignment horizontal="center" vertical="center" wrapText="1"/>
      <protection/>
    </xf>
    <xf numFmtId="0" fontId="55" fillId="0" borderId="20" xfId="54" applyNumberFormat="1" applyFont="1" applyBorder="1" applyAlignment="1">
      <alignment horizontal="center" vertical="center" wrapText="1"/>
      <protection/>
    </xf>
    <xf numFmtId="0" fontId="55" fillId="0" borderId="25" xfId="54" applyNumberFormat="1" applyFont="1" applyBorder="1" applyAlignment="1">
      <alignment horizontal="center" vertical="center" wrapText="1"/>
      <protection/>
    </xf>
    <xf numFmtId="0" fontId="55" fillId="0" borderId="30" xfId="54" applyNumberFormat="1" applyFont="1" applyBorder="1" applyAlignment="1">
      <alignment horizontal="center" vertical="center" wrapText="1"/>
      <protection/>
    </xf>
    <xf numFmtId="0" fontId="56" fillId="0" borderId="0" xfId="54" applyFont="1" applyAlignment="1">
      <alignment horizontal="right"/>
      <protection/>
    </xf>
    <xf numFmtId="0" fontId="6" fillId="0" borderId="0" xfId="54" applyFont="1" applyAlignment="1">
      <alignment horizontal="right" vertical="center" wrapText="1"/>
      <protection/>
    </xf>
    <xf numFmtId="0" fontId="9" fillId="34" borderId="39" xfId="54" applyFont="1" applyFill="1" applyBorder="1" applyAlignment="1">
      <alignment horizontal="center"/>
      <protection/>
    </xf>
    <xf numFmtId="0" fontId="9" fillId="34" borderId="40" xfId="54" applyFont="1" applyFill="1" applyBorder="1" applyAlignment="1">
      <alignment horizontal="center"/>
      <protection/>
    </xf>
    <xf numFmtId="0" fontId="9" fillId="34" borderId="41" xfId="54" applyFont="1" applyFill="1" applyBorder="1" applyAlignment="1">
      <alignment horizontal="center"/>
      <protection/>
    </xf>
    <xf numFmtId="0" fontId="57" fillId="0" borderId="46" xfId="54" applyFont="1" applyBorder="1" applyAlignment="1">
      <alignment horizontal="center" vertical="center"/>
      <protection/>
    </xf>
    <xf numFmtId="0" fontId="10" fillId="35" borderId="14" xfId="54" applyFont="1" applyFill="1" applyBorder="1" applyAlignment="1">
      <alignment horizontal="center" vertical="center" wrapText="1"/>
      <protection/>
    </xf>
    <xf numFmtId="0" fontId="10" fillId="35" borderId="16" xfId="54" applyFont="1" applyFill="1" applyBorder="1" applyAlignment="1">
      <alignment horizontal="center" vertical="center" wrapText="1"/>
      <protection/>
    </xf>
    <xf numFmtId="0" fontId="10" fillId="35" borderId="15" xfId="54" applyFont="1" applyFill="1" applyBorder="1" applyAlignment="1">
      <alignment horizontal="center" vertical="center" wrapText="1"/>
      <protection/>
    </xf>
    <xf numFmtId="0" fontId="10" fillId="35" borderId="47" xfId="54" applyFont="1" applyFill="1" applyBorder="1" applyAlignment="1">
      <alignment horizontal="center" vertical="center" wrapText="1"/>
      <protection/>
    </xf>
    <xf numFmtId="0" fontId="10" fillId="35" borderId="18" xfId="54" applyFont="1" applyFill="1" applyBorder="1" applyAlignment="1">
      <alignment horizontal="center" vertical="center" wrapText="1"/>
      <protection/>
    </xf>
    <xf numFmtId="0" fontId="10" fillId="35" borderId="48" xfId="54" applyFont="1" applyFill="1" applyBorder="1" applyAlignment="1">
      <alignment horizontal="center" vertical="center" wrapText="1"/>
      <protection/>
    </xf>
    <xf numFmtId="0" fontId="10" fillId="35" borderId="49" xfId="54" applyFont="1" applyFill="1" applyBorder="1" applyAlignment="1">
      <alignment horizontal="center" vertical="center" wrapText="1"/>
      <protection/>
    </xf>
    <xf numFmtId="3" fontId="11" fillId="2" borderId="27" xfId="54" applyNumberFormat="1" applyFont="1" applyFill="1" applyBorder="1" applyAlignment="1">
      <alignment horizontal="center" vertical="center"/>
      <protection/>
    </xf>
    <xf numFmtId="3" fontId="11" fillId="2" borderId="29" xfId="54" applyNumberFormat="1" applyFont="1" applyFill="1" applyBorder="1" applyAlignment="1">
      <alignment horizontal="center" vertical="center"/>
      <protection/>
    </xf>
    <xf numFmtId="3" fontId="11" fillId="0" borderId="14" xfId="54" applyNumberFormat="1" applyFont="1" applyBorder="1" applyAlignment="1">
      <alignment horizontal="center" vertical="center"/>
      <protection/>
    </xf>
    <xf numFmtId="3" fontId="11" fillId="0" borderId="16" xfId="54" applyNumberFormat="1" applyFont="1" applyBorder="1" applyAlignment="1">
      <alignment horizontal="center" vertical="center"/>
      <protection/>
    </xf>
    <xf numFmtId="3" fontId="11" fillId="2" borderId="14" xfId="54" applyNumberFormat="1" applyFont="1" applyFill="1" applyBorder="1" applyAlignment="1">
      <alignment horizontal="center" vertical="center"/>
      <protection/>
    </xf>
    <xf numFmtId="3" fontId="11" fillId="2" borderId="16" xfId="54" applyNumberFormat="1" applyFont="1" applyFill="1" applyBorder="1" applyAlignment="1">
      <alignment horizontal="center" vertical="center"/>
      <protection/>
    </xf>
    <xf numFmtId="0" fontId="10" fillId="35" borderId="50" xfId="54" applyFont="1" applyFill="1" applyBorder="1" applyAlignment="1">
      <alignment horizontal="center" vertical="center" wrapText="1"/>
      <protection/>
    </xf>
    <xf numFmtId="0" fontId="10" fillId="35" borderId="51" xfId="54" applyFont="1" applyFill="1" applyBorder="1" applyAlignment="1">
      <alignment horizontal="center" vertical="center" wrapText="1"/>
      <protection/>
    </xf>
    <xf numFmtId="0" fontId="10" fillId="35" borderId="52" xfId="54" applyFont="1" applyFill="1" applyBorder="1" applyAlignment="1">
      <alignment horizontal="center" vertical="center" wrapText="1"/>
      <protection/>
    </xf>
    <xf numFmtId="0" fontId="10" fillId="35" borderId="53" xfId="54" applyFont="1" applyFill="1" applyBorder="1" applyAlignment="1">
      <alignment horizontal="center" vertical="center" wrapText="1"/>
      <protection/>
    </xf>
    <xf numFmtId="0" fontId="10" fillId="35" borderId="32" xfId="54" applyFont="1" applyFill="1" applyBorder="1" applyAlignment="1">
      <alignment horizontal="center" vertical="center" wrapText="1"/>
      <protection/>
    </xf>
    <xf numFmtId="3" fontId="11" fillId="0" borderId="17" xfId="54" applyNumberFormat="1" applyFont="1" applyBorder="1" applyAlignment="1">
      <alignment horizontal="center" vertical="center"/>
      <protection/>
    </xf>
    <xf numFmtId="3" fontId="11" fillId="0" borderId="19" xfId="54" applyNumberFormat="1" applyFont="1" applyBorder="1" applyAlignment="1">
      <alignment horizontal="center" vertical="center"/>
      <protection/>
    </xf>
  </cellXfs>
  <cellStyles count="19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10" xfId="56"/>
    <cellStyle name="Обычный 3 10 10" xfId="57"/>
    <cellStyle name="Обычный 3 10 2" xfId="58"/>
    <cellStyle name="Обычный 3 10 2 2" xfId="59"/>
    <cellStyle name="Обычный 3 10 2 2 2" xfId="60"/>
    <cellStyle name="Обычный 3 10 2 2 2 2" xfId="61"/>
    <cellStyle name="Обычный 3 10 2 2 3" xfId="62"/>
    <cellStyle name="Обычный 3 10 2 2 3 2" xfId="63"/>
    <cellStyle name="Обычный 3 10 2 2 4" xfId="64"/>
    <cellStyle name="Обычный 3 10 2 3" xfId="65"/>
    <cellStyle name="Обычный 3 10 2 3 2" xfId="66"/>
    <cellStyle name="Обычный 3 10 2 4" xfId="67"/>
    <cellStyle name="Обычный 3 10 2 4 2" xfId="68"/>
    <cellStyle name="Обычный 3 10 2 5" xfId="69"/>
    <cellStyle name="Обычный 3 10 3" xfId="70"/>
    <cellStyle name="Обычный 3 10 3 2" xfId="71"/>
    <cellStyle name="Обычный 3 10 3 2 2" xfId="72"/>
    <cellStyle name="Обычный 3 10 3 2 2 2" xfId="73"/>
    <cellStyle name="Обычный 3 10 3 2 3" xfId="74"/>
    <cellStyle name="Обычный 3 10 3 2 3 2" xfId="75"/>
    <cellStyle name="Обычный 3 10 3 2 4" xfId="76"/>
    <cellStyle name="Обычный 3 10 3 3" xfId="77"/>
    <cellStyle name="Обычный 3 10 3 3 2" xfId="78"/>
    <cellStyle name="Обычный 3 10 3 4" xfId="79"/>
    <cellStyle name="Обычный 3 10 3 4 2" xfId="80"/>
    <cellStyle name="Обычный 3 10 3 5" xfId="81"/>
    <cellStyle name="Обычный 3 10 4" xfId="82"/>
    <cellStyle name="Обычный 3 10 4 2" xfId="83"/>
    <cellStyle name="Обычный 3 10 4 2 2" xfId="84"/>
    <cellStyle name="Обычный 3 10 4 2 2 2" xfId="85"/>
    <cellStyle name="Обычный 3 10 4 2 3" xfId="86"/>
    <cellStyle name="Обычный 3 10 4 2 3 2" xfId="87"/>
    <cellStyle name="Обычный 3 10 4 2 4" xfId="88"/>
    <cellStyle name="Обычный 3 10 4 3" xfId="89"/>
    <cellStyle name="Обычный 3 10 4 3 2" xfId="90"/>
    <cellStyle name="Обычный 3 10 4 4" xfId="91"/>
    <cellStyle name="Обычный 3 10 4 4 2" xfId="92"/>
    <cellStyle name="Обычный 3 10 4 5" xfId="93"/>
    <cellStyle name="Обычный 3 10 5" xfId="94"/>
    <cellStyle name="Обычный 3 10 5 2" xfId="95"/>
    <cellStyle name="Обычный 3 10 5 2 2" xfId="96"/>
    <cellStyle name="Обычный 3 10 5 3" xfId="97"/>
    <cellStyle name="Обычный 3 10 5 3 2" xfId="98"/>
    <cellStyle name="Обычный 3 10 5 4" xfId="99"/>
    <cellStyle name="Обычный 3 10 6" xfId="100"/>
    <cellStyle name="Обычный 3 10 6 2" xfId="101"/>
    <cellStyle name="Обычный 3 10 6 2 2" xfId="102"/>
    <cellStyle name="Обычный 3 10 6 3" xfId="103"/>
    <cellStyle name="Обычный 3 10 7" xfId="104"/>
    <cellStyle name="Обычный 3 10 7 2" xfId="105"/>
    <cellStyle name="Обычный 3 10 8" xfId="106"/>
    <cellStyle name="Обычный 3 10 8 2" xfId="107"/>
    <cellStyle name="Обычный 3 10 9" xfId="108"/>
    <cellStyle name="Обычный 3 11" xfId="109"/>
    <cellStyle name="Обычный 3 11 10" xfId="110"/>
    <cellStyle name="Обычный 3 11 2" xfId="111"/>
    <cellStyle name="Обычный 3 11 2 2" xfId="112"/>
    <cellStyle name="Обычный 3 11 2 2 2" xfId="113"/>
    <cellStyle name="Обычный 3 11 2 2 2 2" xfId="114"/>
    <cellStyle name="Обычный 3 11 2 2 3" xfId="115"/>
    <cellStyle name="Обычный 3 11 2 2 3 2" xfId="116"/>
    <cellStyle name="Обычный 3 11 2 2 4" xfId="117"/>
    <cellStyle name="Обычный 3 11 2 3" xfId="118"/>
    <cellStyle name="Обычный 3 11 2 3 2" xfId="119"/>
    <cellStyle name="Обычный 3 11 2 4" xfId="120"/>
    <cellStyle name="Обычный 3 11 2 4 2" xfId="121"/>
    <cellStyle name="Обычный 3 11 2 5" xfId="122"/>
    <cellStyle name="Обычный 3 11 3" xfId="123"/>
    <cellStyle name="Обычный 3 11 3 2" xfId="124"/>
    <cellStyle name="Обычный 3 11 3 2 2" xfId="125"/>
    <cellStyle name="Обычный 3 11 3 2 2 2" xfId="126"/>
    <cellStyle name="Обычный 3 11 3 2 3" xfId="127"/>
    <cellStyle name="Обычный 3 11 3 2 3 2" xfId="128"/>
    <cellStyle name="Обычный 3 11 3 2 4" xfId="129"/>
    <cellStyle name="Обычный 3 11 3 3" xfId="130"/>
    <cellStyle name="Обычный 3 11 3 3 2" xfId="131"/>
    <cellStyle name="Обычный 3 11 3 4" xfId="132"/>
    <cellStyle name="Обычный 3 11 3 4 2" xfId="133"/>
    <cellStyle name="Обычный 3 11 3 5" xfId="134"/>
    <cellStyle name="Обычный 3 11 4" xfId="135"/>
    <cellStyle name="Обычный 3 11 4 2" xfId="136"/>
    <cellStyle name="Обычный 3 11 4 2 2" xfId="137"/>
    <cellStyle name="Обычный 3 11 4 2 2 2" xfId="138"/>
    <cellStyle name="Обычный 3 11 4 2 3" xfId="139"/>
    <cellStyle name="Обычный 3 11 4 2 3 2" xfId="140"/>
    <cellStyle name="Обычный 3 11 4 2 4" xfId="141"/>
    <cellStyle name="Обычный 3 11 4 3" xfId="142"/>
    <cellStyle name="Обычный 3 11 4 3 2" xfId="143"/>
    <cellStyle name="Обычный 3 11 4 4" xfId="144"/>
    <cellStyle name="Обычный 3 11 4 4 2" xfId="145"/>
    <cellStyle name="Обычный 3 11 4 5" xfId="146"/>
    <cellStyle name="Обычный 3 11 5" xfId="147"/>
    <cellStyle name="Обычный 3 11 5 2" xfId="148"/>
    <cellStyle name="Обычный 3 11 5 2 2" xfId="149"/>
    <cellStyle name="Обычный 3 11 5 3" xfId="150"/>
    <cellStyle name="Обычный 3 11 5 3 2" xfId="151"/>
    <cellStyle name="Обычный 3 11 5 4" xfId="152"/>
    <cellStyle name="Обычный 3 11 6" xfId="153"/>
    <cellStyle name="Обычный 3 11 6 2" xfId="154"/>
    <cellStyle name="Обычный 3 11 6 2 2" xfId="155"/>
    <cellStyle name="Обычный 3 11 6 3" xfId="156"/>
    <cellStyle name="Обычный 3 11 7" xfId="157"/>
    <cellStyle name="Обычный 3 11 7 2" xfId="158"/>
    <cellStyle name="Обычный 3 11 8" xfId="159"/>
    <cellStyle name="Обычный 3 11 8 2" xfId="160"/>
    <cellStyle name="Обычный 3 11 9" xfId="161"/>
    <cellStyle name="Обычный 3 12" xfId="162"/>
    <cellStyle name="Обычный 3 12 2" xfId="163"/>
    <cellStyle name="Обычный 3 12 2 2" xfId="164"/>
    <cellStyle name="Обычный 3 12 2 2 2" xfId="165"/>
    <cellStyle name="Обычный 3 12 2 2 2 2" xfId="166"/>
    <cellStyle name="Обычный 3 12 2 2 3" xfId="167"/>
    <cellStyle name="Обычный 3 12 2 2 3 2" xfId="168"/>
    <cellStyle name="Обычный 3 12 2 2 4" xfId="169"/>
    <cellStyle name="Обычный 3 12 2 3" xfId="170"/>
    <cellStyle name="Обычный 3 12 2 3 2" xfId="171"/>
    <cellStyle name="Обычный 3 12 2 4" xfId="172"/>
    <cellStyle name="Обычный 3 12 2 4 2" xfId="173"/>
    <cellStyle name="Обычный 3 12 2 5" xfId="174"/>
    <cellStyle name="Обычный 3 12 3" xfId="175"/>
    <cellStyle name="Обычный 3 12 3 2" xfId="176"/>
    <cellStyle name="Обычный 3 12 3 2 2" xfId="177"/>
    <cellStyle name="Обычный 3 12 3 2 2 2" xfId="178"/>
    <cellStyle name="Обычный 3 12 3 2 3" xfId="179"/>
    <cellStyle name="Обычный 3 12 3 2 3 2" xfId="180"/>
    <cellStyle name="Обычный 3 12 3 2 4" xfId="181"/>
    <cellStyle name="Обычный 3 12 3 3" xfId="182"/>
    <cellStyle name="Обычный 3 12 3 3 2" xfId="183"/>
    <cellStyle name="Обычный 3 12 3 4" xfId="184"/>
    <cellStyle name="Обычный 3 12 3 4 2" xfId="185"/>
    <cellStyle name="Обычный 3 12 3 5" xfId="186"/>
    <cellStyle name="Обычный 3 12 4" xfId="187"/>
    <cellStyle name="Обычный 3 12 4 2" xfId="188"/>
    <cellStyle name="Обычный 3 12 4 2 2" xfId="189"/>
    <cellStyle name="Обычный 3 12 4 2 2 2" xfId="190"/>
    <cellStyle name="Обычный 3 12 4 2 3" xfId="191"/>
    <cellStyle name="Обычный 3 12 4 2 3 2" xfId="192"/>
    <cellStyle name="Обычный 3 12 4 2 4" xfId="193"/>
    <cellStyle name="Обычный 3 12 4 3" xfId="194"/>
    <cellStyle name="Обычный 3 12 4 3 2" xfId="195"/>
    <cellStyle name="Обычный 3 12 4 4" xfId="196"/>
    <cellStyle name="Обычный 3 12 4 4 2" xfId="197"/>
    <cellStyle name="Обычный 3 12 4 5" xfId="198"/>
    <cellStyle name="Обычный 3 12 5" xfId="199"/>
    <cellStyle name="Обычный 3 12 5 2" xfId="200"/>
    <cellStyle name="Обычный 3 12 5 2 2" xfId="201"/>
    <cellStyle name="Обычный 3 12 5 3" xfId="202"/>
    <cellStyle name="Обычный 3 12 5 3 2" xfId="203"/>
    <cellStyle name="Обычный 3 12 5 4" xfId="204"/>
    <cellStyle name="Обычный 3 12 6" xfId="205"/>
    <cellStyle name="Обычный 3 12 6 2" xfId="206"/>
    <cellStyle name="Обычный 3 12 6 2 2" xfId="207"/>
    <cellStyle name="Обычный 3 12 6 3" xfId="208"/>
    <cellStyle name="Обычный 3 12 7" xfId="209"/>
    <cellStyle name="Обычный 3 12 7 2" xfId="210"/>
    <cellStyle name="Обычный 3 12 8" xfId="211"/>
    <cellStyle name="Обычный 3 12 8 2" xfId="212"/>
    <cellStyle name="Обычный 3 12 9" xfId="213"/>
    <cellStyle name="Обычный 3 13" xfId="214"/>
    <cellStyle name="Обычный 3 13 2" xfId="215"/>
    <cellStyle name="Обычный 3 13 2 2" xfId="216"/>
    <cellStyle name="Обычный 3 13 2 2 2" xfId="217"/>
    <cellStyle name="Обычный 3 13 2 2 2 2" xfId="218"/>
    <cellStyle name="Обычный 3 13 2 2 3" xfId="219"/>
    <cellStyle name="Обычный 3 13 2 2 3 2" xfId="220"/>
    <cellStyle name="Обычный 3 13 2 2 4" xfId="221"/>
    <cellStyle name="Обычный 3 13 2 3" xfId="222"/>
    <cellStyle name="Обычный 3 13 2 3 2" xfId="223"/>
    <cellStyle name="Обычный 3 13 2 4" xfId="224"/>
    <cellStyle name="Обычный 3 13 2 4 2" xfId="225"/>
    <cellStyle name="Обычный 3 13 2 5" xfId="226"/>
    <cellStyle name="Обычный 3 13 3" xfId="227"/>
    <cellStyle name="Обычный 3 13 3 2" xfId="228"/>
    <cellStyle name="Обычный 3 13 3 2 2" xfId="229"/>
    <cellStyle name="Обычный 3 13 3 2 2 2" xfId="230"/>
    <cellStyle name="Обычный 3 13 3 2 3" xfId="231"/>
    <cellStyle name="Обычный 3 13 3 2 3 2" xfId="232"/>
    <cellStyle name="Обычный 3 13 3 2 4" xfId="233"/>
    <cellStyle name="Обычный 3 13 3 3" xfId="234"/>
    <cellStyle name="Обычный 3 13 3 3 2" xfId="235"/>
    <cellStyle name="Обычный 3 13 3 4" xfId="236"/>
    <cellStyle name="Обычный 3 13 3 4 2" xfId="237"/>
    <cellStyle name="Обычный 3 13 3 5" xfId="238"/>
    <cellStyle name="Обычный 3 13 4" xfId="239"/>
    <cellStyle name="Обычный 3 13 4 2" xfId="240"/>
    <cellStyle name="Обычный 3 13 4 2 2" xfId="241"/>
    <cellStyle name="Обычный 3 13 4 2 2 2" xfId="242"/>
    <cellStyle name="Обычный 3 13 4 2 3" xfId="243"/>
    <cellStyle name="Обычный 3 13 4 2 3 2" xfId="244"/>
    <cellStyle name="Обычный 3 13 4 2 4" xfId="245"/>
    <cellStyle name="Обычный 3 13 4 3" xfId="246"/>
    <cellStyle name="Обычный 3 13 4 3 2" xfId="247"/>
    <cellStyle name="Обычный 3 13 4 4" xfId="248"/>
    <cellStyle name="Обычный 3 13 4 4 2" xfId="249"/>
    <cellStyle name="Обычный 3 13 4 5" xfId="250"/>
    <cellStyle name="Обычный 3 13 5" xfId="251"/>
    <cellStyle name="Обычный 3 13 5 2" xfId="252"/>
    <cellStyle name="Обычный 3 13 5 2 2" xfId="253"/>
    <cellStyle name="Обычный 3 13 5 3" xfId="254"/>
    <cellStyle name="Обычный 3 13 5 3 2" xfId="255"/>
    <cellStyle name="Обычный 3 13 5 4" xfId="256"/>
    <cellStyle name="Обычный 3 13 6" xfId="257"/>
    <cellStyle name="Обычный 3 13 6 2" xfId="258"/>
    <cellStyle name="Обычный 3 13 6 2 2" xfId="259"/>
    <cellStyle name="Обычный 3 13 6 3" xfId="260"/>
    <cellStyle name="Обычный 3 13 7" xfId="261"/>
    <cellStyle name="Обычный 3 13 7 2" xfId="262"/>
    <cellStyle name="Обычный 3 13 8" xfId="263"/>
    <cellStyle name="Обычный 3 13 8 2" xfId="264"/>
    <cellStyle name="Обычный 3 13 9" xfId="265"/>
    <cellStyle name="Обычный 3 14" xfId="266"/>
    <cellStyle name="Обычный 3 14 2" xfId="267"/>
    <cellStyle name="Обычный 3 14 2 2" xfId="268"/>
    <cellStyle name="Обычный 3 14 2 2 2" xfId="269"/>
    <cellStyle name="Обычный 3 14 2 3" xfId="270"/>
    <cellStyle name="Обычный 3 14 2 3 2" xfId="271"/>
    <cellStyle name="Обычный 3 14 2 4" xfId="272"/>
    <cellStyle name="Обычный 3 14 3" xfId="273"/>
    <cellStyle name="Обычный 3 14 3 2" xfId="274"/>
    <cellStyle name="Обычный 3 14 3 2 2" xfId="275"/>
    <cellStyle name="Обычный 3 14 3 3" xfId="276"/>
    <cellStyle name="Обычный 3 14 4" xfId="277"/>
    <cellStyle name="Обычный 3 14 4 2" xfId="278"/>
    <cellStyle name="Обычный 3 14 5" xfId="279"/>
    <cellStyle name="Обычный 3 14 5 2" xfId="280"/>
    <cellStyle name="Обычный 3 14 6" xfId="281"/>
    <cellStyle name="Обычный 3 15" xfId="282"/>
    <cellStyle name="Обычный 3 15 2" xfId="283"/>
    <cellStyle name="Обычный 3 15 2 2" xfId="284"/>
    <cellStyle name="Обычный 3 15 2 2 2" xfId="285"/>
    <cellStyle name="Обычный 3 15 2 3" xfId="286"/>
    <cellStyle name="Обычный 3 15 2 3 2" xfId="287"/>
    <cellStyle name="Обычный 3 15 2 4" xfId="288"/>
    <cellStyle name="Обычный 3 15 3" xfId="289"/>
    <cellStyle name="Обычный 3 15 3 2" xfId="290"/>
    <cellStyle name="Обычный 3 15 3 2 2" xfId="291"/>
    <cellStyle name="Обычный 3 15 3 3" xfId="292"/>
    <cellStyle name="Обычный 3 15 4" xfId="293"/>
    <cellStyle name="Обычный 3 15 4 2" xfId="294"/>
    <cellStyle name="Обычный 3 15 5" xfId="295"/>
    <cellStyle name="Обычный 3 15 5 2" xfId="296"/>
    <cellStyle name="Обычный 3 15 6" xfId="297"/>
    <cellStyle name="Обычный 3 16" xfId="298"/>
    <cellStyle name="Обычный 3 16 2" xfId="299"/>
    <cellStyle name="Обычный 3 16 2 2" xfId="300"/>
    <cellStyle name="Обычный 3 16 2 2 2" xfId="301"/>
    <cellStyle name="Обычный 3 16 2 3" xfId="302"/>
    <cellStyle name="Обычный 3 16 2 3 2" xfId="303"/>
    <cellStyle name="Обычный 3 16 2 4" xfId="304"/>
    <cellStyle name="Обычный 3 16 3" xfId="305"/>
    <cellStyle name="Обычный 3 16 3 2" xfId="306"/>
    <cellStyle name="Обычный 3 16 3 2 2" xfId="307"/>
    <cellStyle name="Обычный 3 16 3 3" xfId="308"/>
    <cellStyle name="Обычный 3 16 4" xfId="309"/>
    <cellStyle name="Обычный 3 16 4 2" xfId="310"/>
    <cellStyle name="Обычный 3 16 5" xfId="311"/>
    <cellStyle name="Обычный 3 16 5 2" xfId="312"/>
    <cellStyle name="Обычный 3 16 6" xfId="313"/>
    <cellStyle name="Обычный 3 17" xfId="314"/>
    <cellStyle name="Обычный 3 17 2" xfId="315"/>
    <cellStyle name="Обычный 3 17 2 2" xfId="316"/>
    <cellStyle name="Обычный 3 17 2 2 2" xfId="317"/>
    <cellStyle name="Обычный 3 17 2 3" xfId="318"/>
    <cellStyle name="Обычный 3 17 2 3 2" xfId="319"/>
    <cellStyle name="Обычный 3 17 2 4" xfId="320"/>
    <cellStyle name="Обычный 3 17 3" xfId="321"/>
    <cellStyle name="Обычный 3 17 3 2" xfId="322"/>
    <cellStyle name="Обычный 3 17 3 2 2" xfId="323"/>
    <cellStyle name="Обычный 3 17 3 3" xfId="324"/>
    <cellStyle name="Обычный 3 17 4" xfId="325"/>
    <cellStyle name="Обычный 3 17 4 2" xfId="326"/>
    <cellStyle name="Обычный 3 17 5" xfId="327"/>
    <cellStyle name="Обычный 3 17 5 2" xfId="328"/>
    <cellStyle name="Обычный 3 17 6" xfId="329"/>
    <cellStyle name="Обычный 3 18" xfId="330"/>
    <cellStyle name="Обычный 3 18 2" xfId="331"/>
    <cellStyle name="Обычный 3 18 2 2" xfId="332"/>
    <cellStyle name="Обычный 3 18 2 2 2" xfId="333"/>
    <cellStyle name="Обычный 3 18 2 3" xfId="334"/>
    <cellStyle name="Обычный 3 18 2 3 2" xfId="335"/>
    <cellStyle name="Обычный 3 18 2 4" xfId="336"/>
    <cellStyle name="Обычный 3 18 3" xfId="337"/>
    <cellStyle name="Обычный 3 18 3 2" xfId="338"/>
    <cellStyle name="Обычный 3 18 4" xfId="339"/>
    <cellStyle name="Обычный 3 18 4 2" xfId="340"/>
    <cellStyle name="Обычный 3 18 5" xfId="341"/>
    <cellStyle name="Обычный 3 19" xfId="342"/>
    <cellStyle name="Обычный 3 19 2" xfId="343"/>
    <cellStyle name="Обычный 3 19 2 2" xfId="344"/>
    <cellStyle name="Обычный 3 19 2 2 2" xfId="345"/>
    <cellStyle name="Обычный 3 19 2 3" xfId="346"/>
    <cellStyle name="Обычный 3 19 2 3 2" xfId="347"/>
    <cellStyle name="Обычный 3 19 2 4" xfId="348"/>
    <cellStyle name="Обычный 3 19 3" xfId="349"/>
    <cellStyle name="Обычный 3 19 3 2" xfId="350"/>
    <cellStyle name="Обычный 3 19 4" xfId="351"/>
    <cellStyle name="Обычный 3 19 4 2" xfId="352"/>
    <cellStyle name="Обычный 3 19 5" xfId="353"/>
    <cellStyle name="Обычный 3 2" xfId="354"/>
    <cellStyle name="Обычный 3 2 10" xfId="355"/>
    <cellStyle name="Обычный 3 2 10 10" xfId="356"/>
    <cellStyle name="Обычный 3 2 10 2" xfId="357"/>
    <cellStyle name="Обычный 3 2 10 2 2" xfId="358"/>
    <cellStyle name="Обычный 3 2 10 2 2 2" xfId="359"/>
    <cellStyle name="Обычный 3 2 10 2 2 2 2" xfId="360"/>
    <cellStyle name="Обычный 3 2 10 2 2 3" xfId="361"/>
    <cellStyle name="Обычный 3 2 10 2 2 3 2" xfId="362"/>
    <cellStyle name="Обычный 3 2 10 2 2 4" xfId="363"/>
    <cellStyle name="Обычный 3 2 10 2 3" xfId="364"/>
    <cellStyle name="Обычный 3 2 10 2 3 2" xfId="365"/>
    <cellStyle name="Обычный 3 2 10 2 4" xfId="366"/>
    <cellStyle name="Обычный 3 2 10 2 4 2" xfId="367"/>
    <cellStyle name="Обычный 3 2 10 2 5" xfId="368"/>
    <cellStyle name="Обычный 3 2 10 3" xfId="369"/>
    <cellStyle name="Обычный 3 2 10 3 2" xfId="370"/>
    <cellStyle name="Обычный 3 2 10 3 2 2" xfId="371"/>
    <cellStyle name="Обычный 3 2 10 3 2 2 2" xfId="372"/>
    <cellStyle name="Обычный 3 2 10 3 2 3" xfId="373"/>
    <cellStyle name="Обычный 3 2 10 3 2 3 2" xfId="374"/>
    <cellStyle name="Обычный 3 2 10 3 2 4" xfId="375"/>
    <cellStyle name="Обычный 3 2 10 3 3" xfId="376"/>
    <cellStyle name="Обычный 3 2 10 3 3 2" xfId="377"/>
    <cellStyle name="Обычный 3 2 10 3 4" xfId="378"/>
    <cellStyle name="Обычный 3 2 10 3 4 2" xfId="379"/>
    <cellStyle name="Обычный 3 2 10 3 5" xfId="380"/>
    <cellStyle name="Обычный 3 2 10 4" xfId="381"/>
    <cellStyle name="Обычный 3 2 10 4 2" xfId="382"/>
    <cellStyle name="Обычный 3 2 10 4 2 2" xfId="383"/>
    <cellStyle name="Обычный 3 2 10 4 2 2 2" xfId="384"/>
    <cellStyle name="Обычный 3 2 10 4 2 3" xfId="385"/>
    <cellStyle name="Обычный 3 2 10 4 2 3 2" xfId="386"/>
    <cellStyle name="Обычный 3 2 10 4 2 4" xfId="387"/>
    <cellStyle name="Обычный 3 2 10 4 3" xfId="388"/>
    <cellStyle name="Обычный 3 2 10 4 3 2" xfId="389"/>
    <cellStyle name="Обычный 3 2 10 4 4" xfId="390"/>
    <cellStyle name="Обычный 3 2 10 4 4 2" xfId="391"/>
    <cellStyle name="Обычный 3 2 10 4 5" xfId="392"/>
    <cellStyle name="Обычный 3 2 10 5" xfId="393"/>
    <cellStyle name="Обычный 3 2 10 5 2" xfId="394"/>
    <cellStyle name="Обычный 3 2 10 5 2 2" xfId="395"/>
    <cellStyle name="Обычный 3 2 10 5 3" xfId="396"/>
    <cellStyle name="Обычный 3 2 10 5 3 2" xfId="397"/>
    <cellStyle name="Обычный 3 2 10 5 4" xfId="398"/>
    <cellStyle name="Обычный 3 2 10 6" xfId="399"/>
    <cellStyle name="Обычный 3 2 10 6 2" xfId="400"/>
    <cellStyle name="Обычный 3 2 10 6 2 2" xfId="401"/>
    <cellStyle name="Обычный 3 2 10 6 3" xfId="402"/>
    <cellStyle name="Обычный 3 2 10 7" xfId="403"/>
    <cellStyle name="Обычный 3 2 10 7 2" xfId="404"/>
    <cellStyle name="Обычный 3 2 10 8" xfId="405"/>
    <cellStyle name="Обычный 3 2 10 8 2" xfId="406"/>
    <cellStyle name="Обычный 3 2 10 9" xfId="407"/>
    <cellStyle name="Обычный 3 2 11" xfId="408"/>
    <cellStyle name="Обычный 3 2 11 2" xfId="409"/>
    <cellStyle name="Обычный 3 2 11 2 2" xfId="410"/>
    <cellStyle name="Обычный 3 2 11 2 2 2" xfId="411"/>
    <cellStyle name="Обычный 3 2 11 2 2 2 2" xfId="412"/>
    <cellStyle name="Обычный 3 2 11 2 2 3" xfId="413"/>
    <cellStyle name="Обычный 3 2 11 2 2 3 2" xfId="414"/>
    <cellStyle name="Обычный 3 2 11 2 2 4" xfId="415"/>
    <cellStyle name="Обычный 3 2 11 2 3" xfId="416"/>
    <cellStyle name="Обычный 3 2 11 2 3 2" xfId="417"/>
    <cellStyle name="Обычный 3 2 11 2 4" xfId="418"/>
    <cellStyle name="Обычный 3 2 11 2 4 2" xfId="419"/>
    <cellStyle name="Обычный 3 2 11 2 5" xfId="420"/>
    <cellStyle name="Обычный 3 2 11 3" xfId="421"/>
    <cellStyle name="Обычный 3 2 11 3 2" xfId="422"/>
    <cellStyle name="Обычный 3 2 11 3 2 2" xfId="423"/>
    <cellStyle name="Обычный 3 2 11 3 2 2 2" xfId="424"/>
    <cellStyle name="Обычный 3 2 11 3 2 3" xfId="425"/>
    <cellStyle name="Обычный 3 2 11 3 2 3 2" xfId="426"/>
    <cellStyle name="Обычный 3 2 11 3 2 4" xfId="427"/>
    <cellStyle name="Обычный 3 2 11 3 3" xfId="428"/>
    <cellStyle name="Обычный 3 2 11 3 3 2" xfId="429"/>
    <cellStyle name="Обычный 3 2 11 3 4" xfId="430"/>
    <cellStyle name="Обычный 3 2 11 3 4 2" xfId="431"/>
    <cellStyle name="Обычный 3 2 11 3 5" xfId="432"/>
    <cellStyle name="Обычный 3 2 11 4" xfId="433"/>
    <cellStyle name="Обычный 3 2 11 4 2" xfId="434"/>
    <cellStyle name="Обычный 3 2 11 4 2 2" xfId="435"/>
    <cellStyle name="Обычный 3 2 11 4 2 2 2" xfId="436"/>
    <cellStyle name="Обычный 3 2 11 4 2 3" xfId="437"/>
    <cellStyle name="Обычный 3 2 11 4 2 3 2" xfId="438"/>
    <cellStyle name="Обычный 3 2 11 4 2 4" xfId="439"/>
    <cellStyle name="Обычный 3 2 11 4 3" xfId="440"/>
    <cellStyle name="Обычный 3 2 11 4 3 2" xfId="441"/>
    <cellStyle name="Обычный 3 2 11 4 4" xfId="442"/>
    <cellStyle name="Обычный 3 2 11 4 4 2" xfId="443"/>
    <cellStyle name="Обычный 3 2 11 4 5" xfId="444"/>
    <cellStyle name="Обычный 3 2 11 5" xfId="445"/>
    <cellStyle name="Обычный 3 2 11 5 2" xfId="446"/>
    <cellStyle name="Обычный 3 2 11 5 2 2" xfId="447"/>
    <cellStyle name="Обычный 3 2 11 5 3" xfId="448"/>
    <cellStyle name="Обычный 3 2 11 5 3 2" xfId="449"/>
    <cellStyle name="Обычный 3 2 11 5 4" xfId="450"/>
    <cellStyle name="Обычный 3 2 11 6" xfId="451"/>
    <cellStyle name="Обычный 3 2 11 6 2" xfId="452"/>
    <cellStyle name="Обычный 3 2 11 6 2 2" xfId="453"/>
    <cellStyle name="Обычный 3 2 11 6 3" xfId="454"/>
    <cellStyle name="Обычный 3 2 11 7" xfId="455"/>
    <cellStyle name="Обычный 3 2 11 7 2" xfId="456"/>
    <cellStyle name="Обычный 3 2 11 8" xfId="457"/>
    <cellStyle name="Обычный 3 2 11 8 2" xfId="458"/>
    <cellStyle name="Обычный 3 2 11 9" xfId="459"/>
    <cellStyle name="Обычный 3 2 12" xfId="460"/>
    <cellStyle name="Обычный 3 2 12 2" xfId="461"/>
    <cellStyle name="Обычный 3 2 12 2 2" xfId="462"/>
    <cellStyle name="Обычный 3 2 12 2 2 2" xfId="463"/>
    <cellStyle name="Обычный 3 2 12 2 2 2 2" xfId="464"/>
    <cellStyle name="Обычный 3 2 12 2 2 3" xfId="465"/>
    <cellStyle name="Обычный 3 2 12 2 2 3 2" xfId="466"/>
    <cellStyle name="Обычный 3 2 12 2 2 4" xfId="467"/>
    <cellStyle name="Обычный 3 2 12 2 3" xfId="468"/>
    <cellStyle name="Обычный 3 2 12 2 3 2" xfId="469"/>
    <cellStyle name="Обычный 3 2 12 2 4" xfId="470"/>
    <cellStyle name="Обычный 3 2 12 2 4 2" xfId="471"/>
    <cellStyle name="Обычный 3 2 12 2 5" xfId="472"/>
    <cellStyle name="Обычный 3 2 12 3" xfId="473"/>
    <cellStyle name="Обычный 3 2 12 3 2" xfId="474"/>
    <cellStyle name="Обычный 3 2 12 3 2 2" xfId="475"/>
    <cellStyle name="Обычный 3 2 12 3 2 2 2" xfId="476"/>
    <cellStyle name="Обычный 3 2 12 3 2 3" xfId="477"/>
    <cellStyle name="Обычный 3 2 12 3 2 3 2" xfId="478"/>
    <cellStyle name="Обычный 3 2 12 3 2 4" xfId="479"/>
    <cellStyle name="Обычный 3 2 12 3 3" xfId="480"/>
    <cellStyle name="Обычный 3 2 12 3 3 2" xfId="481"/>
    <cellStyle name="Обычный 3 2 12 3 4" xfId="482"/>
    <cellStyle name="Обычный 3 2 12 3 4 2" xfId="483"/>
    <cellStyle name="Обычный 3 2 12 3 5" xfId="484"/>
    <cellStyle name="Обычный 3 2 12 4" xfId="485"/>
    <cellStyle name="Обычный 3 2 12 4 2" xfId="486"/>
    <cellStyle name="Обычный 3 2 12 4 2 2" xfId="487"/>
    <cellStyle name="Обычный 3 2 12 4 2 2 2" xfId="488"/>
    <cellStyle name="Обычный 3 2 12 4 2 3" xfId="489"/>
    <cellStyle name="Обычный 3 2 12 4 2 3 2" xfId="490"/>
    <cellStyle name="Обычный 3 2 12 4 2 4" xfId="491"/>
    <cellStyle name="Обычный 3 2 12 4 3" xfId="492"/>
    <cellStyle name="Обычный 3 2 12 4 3 2" xfId="493"/>
    <cellStyle name="Обычный 3 2 12 4 4" xfId="494"/>
    <cellStyle name="Обычный 3 2 12 4 4 2" xfId="495"/>
    <cellStyle name="Обычный 3 2 12 4 5" xfId="496"/>
    <cellStyle name="Обычный 3 2 12 5" xfId="497"/>
    <cellStyle name="Обычный 3 2 12 5 2" xfId="498"/>
    <cellStyle name="Обычный 3 2 12 5 2 2" xfId="499"/>
    <cellStyle name="Обычный 3 2 12 5 3" xfId="500"/>
    <cellStyle name="Обычный 3 2 12 5 3 2" xfId="501"/>
    <cellStyle name="Обычный 3 2 12 5 4" xfId="502"/>
    <cellStyle name="Обычный 3 2 12 6" xfId="503"/>
    <cellStyle name="Обычный 3 2 12 6 2" xfId="504"/>
    <cellStyle name="Обычный 3 2 12 6 2 2" xfId="505"/>
    <cellStyle name="Обычный 3 2 12 6 3" xfId="506"/>
    <cellStyle name="Обычный 3 2 12 7" xfId="507"/>
    <cellStyle name="Обычный 3 2 12 7 2" xfId="508"/>
    <cellStyle name="Обычный 3 2 12 8" xfId="509"/>
    <cellStyle name="Обычный 3 2 12 8 2" xfId="510"/>
    <cellStyle name="Обычный 3 2 12 9" xfId="511"/>
    <cellStyle name="Обычный 3 2 13" xfId="512"/>
    <cellStyle name="Обычный 3 2 13 2" xfId="513"/>
    <cellStyle name="Обычный 3 2 13 2 2" xfId="514"/>
    <cellStyle name="Обычный 3 2 13 2 2 2" xfId="515"/>
    <cellStyle name="Обычный 3 2 13 2 3" xfId="516"/>
    <cellStyle name="Обычный 3 2 13 2 3 2" xfId="517"/>
    <cellStyle name="Обычный 3 2 13 2 4" xfId="518"/>
    <cellStyle name="Обычный 3 2 13 3" xfId="519"/>
    <cellStyle name="Обычный 3 2 13 3 2" xfId="520"/>
    <cellStyle name="Обычный 3 2 13 3 2 2" xfId="521"/>
    <cellStyle name="Обычный 3 2 13 3 3" xfId="522"/>
    <cellStyle name="Обычный 3 2 13 4" xfId="523"/>
    <cellStyle name="Обычный 3 2 13 4 2" xfId="524"/>
    <cellStyle name="Обычный 3 2 13 5" xfId="525"/>
    <cellStyle name="Обычный 3 2 13 5 2" xfId="526"/>
    <cellStyle name="Обычный 3 2 13 6" xfId="527"/>
    <cellStyle name="Обычный 3 2 14" xfId="528"/>
    <cellStyle name="Обычный 3 2 14 2" xfId="529"/>
    <cellStyle name="Обычный 3 2 14 2 2" xfId="530"/>
    <cellStyle name="Обычный 3 2 14 2 2 2" xfId="531"/>
    <cellStyle name="Обычный 3 2 14 2 3" xfId="532"/>
    <cellStyle name="Обычный 3 2 14 2 3 2" xfId="533"/>
    <cellStyle name="Обычный 3 2 14 2 4" xfId="534"/>
    <cellStyle name="Обычный 3 2 14 3" xfId="535"/>
    <cellStyle name="Обычный 3 2 14 3 2" xfId="536"/>
    <cellStyle name="Обычный 3 2 14 3 2 2" xfId="537"/>
    <cellStyle name="Обычный 3 2 14 3 3" xfId="538"/>
    <cellStyle name="Обычный 3 2 14 4" xfId="539"/>
    <cellStyle name="Обычный 3 2 14 4 2" xfId="540"/>
    <cellStyle name="Обычный 3 2 14 5" xfId="541"/>
    <cellStyle name="Обычный 3 2 14 5 2" xfId="542"/>
    <cellStyle name="Обычный 3 2 14 6" xfId="543"/>
    <cellStyle name="Обычный 3 2 15" xfId="544"/>
    <cellStyle name="Обычный 3 2 15 2" xfId="545"/>
    <cellStyle name="Обычный 3 2 15 2 2" xfId="546"/>
    <cellStyle name="Обычный 3 2 15 2 2 2" xfId="547"/>
    <cellStyle name="Обычный 3 2 15 2 3" xfId="548"/>
    <cellStyle name="Обычный 3 2 15 2 3 2" xfId="549"/>
    <cellStyle name="Обычный 3 2 15 2 4" xfId="550"/>
    <cellStyle name="Обычный 3 2 15 3" xfId="551"/>
    <cellStyle name="Обычный 3 2 15 3 2" xfId="552"/>
    <cellStyle name="Обычный 3 2 15 3 2 2" xfId="553"/>
    <cellStyle name="Обычный 3 2 15 3 3" xfId="554"/>
    <cellStyle name="Обычный 3 2 15 4" xfId="555"/>
    <cellStyle name="Обычный 3 2 15 4 2" xfId="556"/>
    <cellStyle name="Обычный 3 2 15 5" xfId="557"/>
    <cellStyle name="Обычный 3 2 15 5 2" xfId="558"/>
    <cellStyle name="Обычный 3 2 15 6" xfId="559"/>
    <cellStyle name="Обычный 3 2 16" xfId="560"/>
    <cellStyle name="Обычный 3 2 16 2" xfId="561"/>
    <cellStyle name="Обычный 3 2 16 2 2" xfId="562"/>
    <cellStyle name="Обычный 3 2 16 2 2 2" xfId="563"/>
    <cellStyle name="Обычный 3 2 16 2 3" xfId="564"/>
    <cellStyle name="Обычный 3 2 16 2 3 2" xfId="565"/>
    <cellStyle name="Обычный 3 2 16 2 4" xfId="566"/>
    <cellStyle name="Обычный 3 2 16 3" xfId="567"/>
    <cellStyle name="Обычный 3 2 16 3 2" xfId="568"/>
    <cellStyle name="Обычный 3 2 16 3 2 2" xfId="569"/>
    <cellStyle name="Обычный 3 2 16 3 3" xfId="570"/>
    <cellStyle name="Обычный 3 2 16 4" xfId="571"/>
    <cellStyle name="Обычный 3 2 16 4 2" xfId="572"/>
    <cellStyle name="Обычный 3 2 16 5" xfId="573"/>
    <cellStyle name="Обычный 3 2 16 5 2" xfId="574"/>
    <cellStyle name="Обычный 3 2 16 6" xfId="575"/>
    <cellStyle name="Обычный 3 2 17" xfId="576"/>
    <cellStyle name="Обычный 3 2 17 2" xfId="577"/>
    <cellStyle name="Обычный 3 2 17 2 2" xfId="578"/>
    <cellStyle name="Обычный 3 2 17 2 2 2" xfId="579"/>
    <cellStyle name="Обычный 3 2 17 2 3" xfId="580"/>
    <cellStyle name="Обычный 3 2 17 2 3 2" xfId="581"/>
    <cellStyle name="Обычный 3 2 17 2 4" xfId="582"/>
    <cellStyle name="Обычный 3 2 17 3" xfId="583"/>
    <cellStyle name="Обычный 3 2 17 3 2" xfId="584"/>
    <cellStyle name="Обычный 3 2 17 4" xfId="585"/>
    <cellStyle name="Обычный 3 2 17 4 2" xfId="586"/>
    <cellStyle name="Обычный 3 2 17 5" xfId="587"/>
    <cellStyle name="Обычный 3 2 18" xfId="588"/>
    <cellStyle name="Обычный 3 2 18 2" xfId="589"/>
    <cellStyle name="Обычный 3 2 18 2 2" xfId="590"/>
    <cellStyle name="Обычный 3 2 18 2 2 2" xfId="591"/>
    <cellStyle name="Обычный 3 2 18 2 3" xfId="592"/>
    <cellStyle name="Обычный 3 2 18 2 3 2" xfId="593"/>
    <cellStyle name="Обычный 3 2 18 2 4" xfId="594"/>
    <cellStyle name="Обычный 3 2 18 3" xfId="595"/>
    <cellStyle name="Обычный 3 2 18 3 2" xfId="596"/>
    <cellStyle name="Обычный 3 2 18 4" xfId="597"/>
    <cellStyle name="Обычный 3 2 18 4 2" xfId="598"/>
    <cellStyle name="Обычный 3 2 18 5" xfId="599"/>
    <cellStyle name="Обычный 3 2 19" xfId="600"/>
    <cellStyle name="Обычный 3 2 19 2" xfId="601"/>
    <cellStyle name="Обычный 3 2 19 2 2" xfId="602"/>
    <cellStyle name="Обычный 3 2 19 2 2 2" xfId="603"/>
    <cellStyle name="Обычный 3 2 19 2 3" xfId="604"/>
    <cellStyle name="Обычный 3 2 19 2 3 2" xfId="605"/>
    <cellStyle name="Обычный 3 2 19 2 4" xfId="606"/>
    <cellStyle name="Обычный 3 2 19 3" xfId="607"/>
    <cellStyle name="Обычный 3 2 19 3 2" xfId="608"/>
    <cellStyle name="Обычный 3 2 19 4" xfId="609"/>
    <cellStyle name="Обычный 3 2 19 4 2" xfId="610"/>
    <cellStyle name="Обычный 3 2 19 5" xfId="611"/>
    <cellStyle name="Обычный 3 2 2" xfId="612"/>
    <cellStyle name="Обычный 3 2 2 10" xfId="613"/>
    <cellStyle name="Обычный 3 2 2 10 2" xfId="614"/>
    <cellStyle name="Обычный 3 2 2 11" xfId="615"/>
    <cellStyle name="Обычный 3 2 2 11 2" xfId="616"/>
    <cellStyle name="Обычный 3 2 2 12" xfId="617"/>
    <cellStyle name="Обычный 3 2 2 13" xfId="618"/>
    <cellStyle name="Обычный 3 2 2 2" xfId="619"/>
    <cellStyle name="Обычный 3 2 2 2 2" xfId="620"/>
    <cellStyle name="Обычный 3 2 2 2 2 2" xfId="621"/>
    <cellStyle name="Обычный 3 2 2 2 2 2 2" xfId="622"/>
    <cellStyle name="Обычный 3 2 2 2 2 3" xfId="623"/>
    <cellStyle name="Обычный 3 2 2 2 2 3 2" xfId="624"/>
    <cellStyle name="Обычный 3 2 2 2 2 4" xfId="625"/>
    <cellStyle name="Обычный 3 2 2 2 3" xfId="626"/>
    <cellStyle name="Обычный 3 2 2 2 3 2" xfId="627"/>
    <cellStyle name="Обычный 3 2 2 2 3 2 2" xfId="628"/>
    <cellStyle name="Обычный 3 2 2 2 3 3" xfId="629"/>
    <cellStyle name="Обычный 3 2 2 2 4" xfId="630"/>
    <cellStyle name="Обычный 3 2 2 2 4 2" xfId="631"/>
    <cellStyle name="Обычный 3 2 2 2 5" xfId="632"/>
    <cellStyle name="Обычный 3 2 2 2 5 2" xfId="633"/>
    <cellStyle name="Обычный 3 2 2 2 6" xfId="634"/>
    <cellStyle name="Обычный 3 2 2 2 7" xfId="635"/>
    <cellStyle name="Обычный 3 2 2 3" xfId="636"/>
    <cellStyle name="Обычный 3 2 2 3 2" xfId="637"/>
    <cellStyle name="Обычный 3 2 2 3 2 2" xfId="638"/>
    <cellStyle name="Обычный 3 2 2 3 2 2 2" xfId="639"/>
    <cellStyle name="Обычный 3 2 2 3 2 3" xfId="640"/>
    <cellStyle name="Обычный 3 2 2 3 2 3 2" xfId="641"/>
    <cellStyle name="Обычный 3 2 2 3 2 4" xfId="642"/>
    <cellStyle name="Обычный 3 2 2 3 3" xfId="643"/>
    <cellStyle name="Обычный 3 2 2 3 3 2" xfId="644"/>
    <cellStyle name="Обычный 3 2 2 3 4" xfId="645"/>
    <cellStyle name="Обычный 3 2 2 3 4 2" xfId="646"/>
    <cellStyle name="Обычный 3 2 2 3 5" xfId="647"/>
    <cellStyle name="Обычный 3 2 2 3 6" xfId="648"/>
    <cellStyle name="Обычный 3 2 2 4" xfId="649"/>
    <cellStyle name="Обычный 3 2 2 4 2" xfId="650"/>
    <cellStyle name="Обычный 3 2 2 4 2 2" xfId="651"/>
    <cellStyle name="Обычный 3 2 2 4 2 2 2" xfId="652"/>
    <cellStyle name="Обычный 3 2 2 4 2 3" xfId="653"/>
    <cellStyle name="Обычный 3 2 2 4 2 3 2" xfId="654"/>
    <cellStyle name="Обычный 3 2 2 4 2 4" xfId="655"/>
    <cellStyle name="Обычный 3 2 2 4 3" xfId="656"/>
    <cellStyle name="Обычный 3 2 2 4 3 2" xfId="657"/>
    <cellStyle name="Обычный 3 2 2 4 4" xfId="658"/>
    <cellStyle name="Обычный 3 2 2 4 4 2" xfId="659"/>
    <cellStyle name="Обычный 3 2 2 4 5" xfId="660"/>
    <cellStyle name="Обычный 3 2 2 5" xfId="661"/>
    <cellStyle name="Обычный 3 2 2 5 2" xfId="662"/>
    <cellStyle name="Обычный 3 2 2 5 2 2" xfId="663"/>
    <cellStyle name="Обычный 3 2 2 5 2 2 2" xfId="664"/>
    <cellStyle name="Обычный 3 2 2 5 2 3" xfId="665"/>
    <cellStyle name="Обычный 3 2 2 5 2 3 2" xfId="666"/>
    <cellStyle name="Обычный 3 2 2 5 2 4" xfId="667"/>
    <cellStyle name="Обычный 3 2 2 5 3" xfId="668"/>
    <cellStyle name="Обычный 3 2 2 5 3 2" xfId="669"/>
    <cellStyle name="Обычный 3 2 2 5 4" xfId="670"/>
    <cellStyle name="Обычный 3 2 2 5 4 2" xfId="671"/>
    <cellStyle name="Обычный 3 2 2 5 5" xfId="672"/>
    <cellStyle name="Обычный 3 2 2 6" xfId="673"/>
    <cellStyle name="Обычный 3 2 2 6 2" xfId="674"/>
    <cellStyle name="Обычный 3 2 2 6 2 2" xfId="675"/>
    <cellStyle name="Обычный 3 2 2 6 2 2 2" xfId="676"/>
    <cellStyle name="Обычный 3 2 2 6 2 3" xfId="677"/>
    <cellStyle name="Обычный 3 2 2 6 2 3 2" xfId="678"/>
    <cellStyle name="Обычный 3 2 2 6 2 4" xfId="679"/>
    <cellStyle name="Обычный 3 2 2 6 3" xfId="680"/>
    <cellStyle name="Обычный 3 2 2 6 3 2" xfId="681"/>
    <cellStyle name="Обычный 3 2 2 6 4" xfId="682"/>
    <cellStyle name="Обычный 3 2 2 6 4 2" xfId="683"/>
    <cellStyle name="Обычный 3 2 2 6 5" xfId="684"/>
    <cellStyle name="Обычный 3 2 2 7" xfId="685"/>
    <cellStyle name="Обычный 3 2 2 7 2" xfId="686"/>
    <cellStyle name="Обычный 3 2 2 7 2 2" xfId="687"/>
    <cellStyle name="Обычный 3 2 2 7 2 2 2" xfId="688"/>
    <cellStyle name="Обычный 3 2 2 7 2 3" xfId="689"/>
    <cellStyle name="Обычный 3 2 2 7 2 3 2" xfId="690"/>
    <cellStyle name="Обычный 3 2 2 7 2 4" xfId="691"/>
    <cellStyle name="Обычный 3 2 2 7 3" xfId="692"/>
    <cellStyle name="Обычный 3 2 2 7 3 2" xfId="693"/>
    <cellStyle name="Обычный 3 2 2 7 4" xfId="694"/>
    <cellStyle name="Обычный 3 2 2 7 4 2" xfId="695"/>
    <cellStyle name="Обычный 3 2 2 7 5" xfId="696"/>
    <cellStyle name="Обычный 3 2 2 8" xfId="697"/>
    <cellStyle name="Обычный 3 2 2 8 2" xfId="698"/>
    <cellStyle name="Обычный 3 2 2 8 2 2" xfId="699"/>
    <cellStyle name="Обычный 3 2 2 8 2 2 2" xfId="700"/>
    <cellStyle name="Обычный 3 2 2 8 2 3" xfId="701"/>
    <cellStyle name="Обычный 3 2 2 8 3" xfId="702"/>
    <cellStyle name="Обычный 3 2 2 8 3 2" xfId="703"/>
    <cellStyle name="Обычный 3 2 2 8 4" xfId="704"/>
    <cellStyle name="Обычный 3 2 2 8 4 2" xfId="705"/>
    <cellStyle name="Обычный 3 2 2 8 5" xfId="706"/>
    <cellStyle name="Обычный 3 2 2 9" xfId="707"/>
    <cellStyle name="Обычный 3 2 2 9 2" xfId="708"/>
    <cellStyle name="Обычный 3 2 2 9 2 2" xfId="709"/>
    <cellStyle name="Обычный 3 2 2 9 3" xfId="710"/>
    <cellStyle name="Обычный 3 2 20" xfId="711"/>
    <cellStyle name="Обычный 3 2 20 2" xfId="712"/>
    <cellStyle name="Обычный 3 2 20 2 2" xfId="713"/>
    <cellStyle name="Обычный 3 2 20 2 2 2" xfId="714"/>
    <cellStyle name="Обычный 3 2 20 2 3" xfId="715"/>
    <cellStyle name="Обычный 3 2 20 3" xfId="716"/>
    <cellStyle name="Обычный 3 2 20 3 2" xfId="717"/>
    <cellStyle name="Обычный 3 2 20 4" xfId="718"/>
    <cellStyle name="Обычный 3 2 20 4 2" xfId="719"/>
    <cellStyle name="Обычный 3 2 20 5" xfId="720"/>
    <cellStyle name="Обычный 3 2 21" xfId="721"/>
    <cellStyle name="Обычный 3 2 21 2" xfId="722"/>
    <cellStyle name="Обычный 3 2 21 2 2" xfId="723"/>
    <cellStyle name="Обычный 3 2 21 3" xfId="724"/>
    <cellStyle name="Обычный 3 2 22" xfId="725"/>
    <cellStyle name="Обычный 3 2 22 2" xfId="726"/>
    <cellStyle name="Обычный 3 2 22 2 2" xfId="727"/>
    <cellStyle name="Обычный 3 2 22 3" xfId="728"/>
    <cellStyle name="Обычный 3 2 23" xfId="729"/>
    <cellStyle name="Обычный 3 2 23 2" xfId="730"/>
    <cellStyle name="Обычный 3 2 24" xfId="731"/>
    <cellStyle name="Обычный 3 2 24 2" xfId="732"/>
    <cellStyle name="Обычный 3 2 25" xfId="733"/>
    <cellStyle name="Обычный 3 2 26" xfId="734"/>
    <cellStyle name="Обычный 3 2 3" xfId="735"/>
    <cellStyle name="Обычный 3 2 3 10" xfId="736"/>
    <cellStyle name="Обычный 3 2 3 10 2" xfId="737"/>
    <cellStyle name="Обычный 3 2 3 11" xfId="738"/>
    <cellStyle name="Обычный 3 2 3 11 2" xfId="739"/>
    <cellStyle name="Обычный 3 2 3 12" xfId="740"/>
    <cellStyle name="Обычный 3 2 3 13" xfId="741"/>
    <cellStyle name="Обычный 3 2 3 2" xfId="742"/>
    <cellStyle name="Обычный 3 2 3 2 2" xfId="743"/>
    <cellStyle name="Обычный 3 2 3 2 2 2" xfId="744"/>
    <cellStyle name="Обычный 3 2 3 2 2 2 2" xfId="745"/>
    <cellStyle name="Обычный 3 2 3 2 2 3" xfId="746"/>
    <cellStyle name="Обычный 3 2 3 2 2 3 2" xfId="747"/>
    <cellStyle name="Обычный 3 2 3 2 2 4" xfId="748"/>
    <cellStyle name="Обычный 3 2 3 2 3" xfId="749"/>
    <cellStyle name="Обычный 3 2 3 2 3 2" xfId="750"/>
    <cellStyle name="Обычный 3 2 3 2 3 2 2" xfId="751"/>
    <cellStyle name="Обычный 3 2 3 2 3 3" xfId="752"/>
    <cellStyle name="Обычный 3 2 3 2 4" xfId="753"/>
    <cellStyle name="Обычный 3 2 3 2 4 2" xfId="754"/>
    <cellStyle name="Обычный 3 2 3 2 5" xfId="755"/>
    <cellStyle name="Обычный 3 2 3 2 5 2" xfId="756"/>
    <cellStyle name="Обычный 3 2 3 2 6" xfId="757"/>
    <cellStyle name="Обычный 3 2 3 2 7" xfId="758"/>
    <cellStyle name="Обычный 3 2 3 3" xfId="759"/>
    <cellStyle name="Обычный 3 2 3 3 2" xfId="760"/>
    <cellStyle name="Обычный 3 2 3 3 2 2" xfId="761"/>
    <cellStyle name="Обычный 3 2 3 3 2 2 2" xfId="762"/>
    <cellStyle name="Обычный 3 2 3 3 2 3" xfId="763"/>
    <cellStyle name="Обычный 3 2 3 3 2 3 2" xfId="764"/>
    <cellStyle name="Обычный 3 2 3 3 2 4" xfId="765"/>
    <cellStyle name="Обычный 3 2 3 3 3" xfId="766"/>
    <cellStyle name="Обычный 3 2 3 3 3 2" xfId="767"/>
    <cellStyle name="Обычный 3 2 3 3 4" xfId="768"/>
    <cellStyle name="Обычный 3 2 3 3 4 2" xfId="769"/>
    <cellStyle name="Обычный 3 2 3 3 5" xfId="770"/>
    <cellStyle name="Обычный 3 2 3 3 6" xfId="771"/>
    <cellStyle name="Обычный 3 2 3 4" xfId="772"/>
    <cellStyle name="Обычный 3 2 3 4 2" xfId="773"/>
    <cellStyle name="Обычный 3 2 3 4 2 2" xfId="774"/>
    <cellStyle name="Обычный 3 2 3 4 2 2 2" xfId="775"/>
    <cellStyle name="Обычный 3 2 3 4 2 3" xfId="776"/>
    <cellStyle name="Обычный 3 2 3 4 2 3 2" xfId="777"/>
    <cellStyle name="Обычный 3 2 3 4 2 4" xfId="778"/>
    <cellStyle name="Обычный 3 2 3 4 3" xfId="779"/>
    <cellStyle name="Обычный 3 2 3 4 3 2" xfId="780"/>
    <cellStyle name="Обычный 3 2 3 4 4" xfId="781"/>
    <cellStyle name="Обычный 3 2 3 4 4 2" xfId="782"/>
    <cellStyle name="Обычный 3 2 3 4 5" xfId="783"/>
    <cellStyle name="Обычный 3 2 3 5" xfId="784"/>
    <cellStyle name="Обычный 3 2 3 5 2" xfId="785"/>
    <cellStyle name="Обычный 3 2 3 5 2 2" xfId="786"/>
    <cellStyle name="Обычный 3 2 3 5 2 2 2" xfId="787"/>
    <cellStyle name="Обычный 3 2 3 5 2 3" xfId="788"/>
    <cellStyle name="Обычный 3 2 3 5 2 3 2" xfId="789"/>
    <cellStyle name="Обычный 3 2 3 5 2 4" xfId="790"/>
    <cellStyle name="Обычный 3 2 3 5 3" xfId="791"/>
    <cellStyle name="Обычный 3 2 3 5 3 2" xfId="792"/>
    <cellStyle name="Обычный 3 2 3 5 4" xfId="793"/>
    <cellStyle name="Обычный 3 2 3 5 4 2" xfId="794"/>
    <cellStyle name="Обычный 3 2 3 5 5" xfId="795"/>
    <cellStyle name="Обычный 3 2 3 6" xfId="796"/>
    <cellStyle name="Обычный 3 2 3 6 2" xfId="797"/>
    <cellStyle name="Обычный 3 2 3 6 2 2" xfId="798"/>
    <cellStyle name="Обычный 3 2 3 6 2 2 2" xfId="799"/>
    <cellStyle name="Обычный 3 2 3 6 2 3" xfId="800"/>
    <cellStyle name="Обычный 3 2 3 6 2 3 2" xfId="801"/>
    <cellStyle name="Обычный 3 2 3 6 2 4" xfId="802"/>
    <cellStyle name="Обычный 3 2 3 6 3" xfId="803"/>
    <cellStyle name="Обычный 3 2 3 6 3 2" xfId="804"/>
    <cellStyle name="Обычный 3 2 3 6 4" xfId="805"/>
    <cellStyle name="Обычный 3 2 3 6 4 2" xfId="806"/>
    <cellStyle name="Обычный 3 2 3 6 5" xfId="807"/>
    <cellStyle name="Обычный 3 2 3 7" xfId="808"/>
    <cellStyle name="Обычный 3 2 3 7 2" xfId="809"/>
    <cellStyle name="Обычный 3 2 3 7 2 2" xfId="810"/>
    <cellStyle name="Обычный 3 2 3 7 2 2 2" xfId="811"/>
    <cellStyle name="Обычный 3 2 3 7 2 3" xfId="812"/>
    <cellStyle name="Обычный 3 2 3 7 2 3 2" xfId="813"/>
    <cellStyle name="Обычный 3 2 3 7 2 4" xfId="814"/>
    <cellStyle name="Обычный 3 2 3 7 3" xfId="815"/>
    <cellStyle name="Обычный 3 2 3 7 3 2" xfId="816"/>
    <cellStyle name="Обычный 3 2 3 7 4" xfId="817"/>
    <cellStyle name="Обычный 3 2 3 7 4 2" xfId="818"/>
    <cellStyle name="Обычный 3 2 3 7 5" xfId="819"/>
    <cellStyle name="Обычный 3 2 3 8" xfId="820"/>
    <cellStyle name="Обычный 3 2 3 8 2" xfId="821"/>
    <cellStyle name="Обычный 3 2 3 8 2 2" xfId="822"/>
    <cellStyle name="Обычный 3 2 3 8 2 2 2" xfId="823"/>
    <cellStyle name="Обычный 3 2 3 8 2 3" xfId="824"/>
    <cellStyle name="Обычный 3 2 3 8 3" xfId="825"/>
    <cellStyle name="Обычный 3 2 3 8 3 2" xfId="826"/>
    <cellStyle name="Обычный 3 2 3 8 4" xfId="827"/>
    <cellStyle name="Обычный 3 2 3 8 4 2" xfId="828"/>
    <cellStyle name="Обычный 3 2 3 8 5" xfId="829"/>
    <cellStyle name="Обычный 3 2 3 9" xfId="830"/>
    <cellStyle name="Обычный 3 2 3 9 2" xfId="831"/>
    <cellStyle name="Обычный 3 2 3 9 2 2" xfId="832"/>
    <cellStyle name="Обычный 3 2 3 9 3" xfId="833"/>
    <cellStyle name="Обычный 3 2 4" xfId="834"/>
    <cellStyle name="Обычный 3 2 4 10" xfId="835"/>
    <cellStyle name="Обычный 3 2 4 10 2" xfId="836"/>
    <cellStyle name="Обычный 3 2 4 11" xfId="837"/>
    <cellStyle name="Обычный 3 2 4 11 2" xfId="838"/>
    <cellStyle name="Обычный 3 2 4 12" xfId="839"/>
    <cellStyle name="Обычный 3 2 4 13" xfId="840"/>
    <cellStyle name="Обычный 3 2 4 2" xfId="841"/>
    <cellStyle name="Обычный 3 2 4 2 2" xfId="842"/>
    <cellStyle name="Обычный 3 2 4 2 2 2" xfId="843"/>
    <cellStyle name="Обычный 3 2 4 2 2 2 2" xfId="844"/>
    <cellStyle name="Обычный 3 2 4 2 2 3" xfId="845"/>
    <cellStyle name="Обычный 3 2 4 2 2 3 2" xfId="846"/>
    <cellStyle name="Обычный 3 2 4 2 2 4" xfId="847"/>
    <cellStyle name="Обычный 3 2 4 2 3" xfId="848"/>
    <cellStyle name="Обычный 3 2 4 2 3 2" xfId="849"/>
    <cellStyle name="Обычный 3 2 4 2 3 2 2" xfId="850"/>
    <cellStyle name="Обычный 3 2 4 2 3 3" xfId="851"/>
    <cellStyle name="Обычный 3 2 4 2 4" xfId="852"/>
    <cellStyle name="Обычный 3 2 4 2 4 2" xfId="853"/>
    <cellStyle name="Обычный 3 2 4 2 5" xfId="854"/>
    <cellStyle name="Обычный 3 2 4 2 5 2" xfId="855"/>
    <cellStyle name="Обычный 3 2 4 2 6" xfId="856"/>
    <cellStyle name="Обычный 3 2 4 2 7" xfId="857"/>
    <cellStyle name="Обычный 3 2 4 3" xfId="858"/>
    <cellStyle name="Обычный 3 2 4 3 2" xfId="859"/>
    <cellStyle name="Обычный 3 2 4 3 2 2" xfId="860"/>
    <cellStyle name="Обычный 3 2 4 3 2 2 2" xfId="861"/>
    <cellStyle name="Обычный 3 2 4 3 2 3" xfId="862"/>
    <cellStyle name="Обычный 3 2 4 3 2 3 2" xfId="863"/>
    <cellStyle name="Обычный 3 2 4 3 2 4" xfId="864"/>
    <cellStyle name="Обычный 3 2 4 3 3" xfId="865"/>
    <cellStyle name="Обычный 3 2 4 3 3 2" xfId="866"/>
    <cellStyle name="Обычный 3 2 4 3 4" xfId="867"/>
    <cellStyle name="Обычный 3 2 4 3 4 2" xfId="868"/>
    <cellStyle name="Обычный 3 2 4 3 5" xfId="869"/>
    <cellStyle name="Обычный 3 2 4 3 6" xfId="870"/>
    <cellStyle name="Обычный 3 2 4 4" xfId="871"/>
    <cellStyle name="Обычный 3 2 4 4 2" xfId="872"/>
    <cellStyle name="Обычный 3 2 4 4 2 2" xfId="873"/>
    <cellStyle name="Обычный 3 2 4 4 2 2 2" xfId="874"/>
    <cellStyle name="Обычный 3 2 4 4 2 3" xfId="875"/>
    <cellStyle name="Обычный 3 2 4 4 2 3 2" xfId="876"/>
    <cellStyle name="Обычный 3 2 4 4 2 4" xfId="877"/>
    <cellStyle name="Обычный 3 2 4 4 3" xfId="878"/>
    <cellStyle name="Обычный 3 2 4 4 3 2" xfId="879"/>
    <cellStyle name="Обычный 3 2 4 4 4" xfId="880"/>
    <cellStyle name="Обычный 3 2 4 4 4 2" xfId="881"/>
    <cellStyle name="Обычный 3 2 4 4 5" xfId="882"/>
    <cellStyle name="Обычный 3 2 4 5" xfId="883"/>
    <cellStyle name="Обычный 3 2 4 5 2" xfId="884"/>
    <cellStyle name="Обычный 3 2 4 5 2 2" xfId="885"/>
    <cellStyle name="Обычный 3 2 4 5 2 2 2" xfId="886"/>
    <cellStyle name="Обычный 3 2 4 5 2 3" xfId="887"/>
    <cellStyle name="Обычный 3 2 4 5 2 3 2" xfId="888"/>
    <cellStyle name="Обычный 3 2 4 5 2 4" xfId="889"/>
    <cellStyle name="Обычный 3 2 4 5 3" xfId="890"/>
    <cellStyle name="Обычный 3 2 4 5 3 2" xfId="891"/>
    <cellStyle name="Обычный 3 2 4 5 4" xfId="892"/>
    <cellStyle name="Обычный 3 2 4 5 4 2" xfId="893"/>
    <cellStyle name="Обычный 3 2 4 5 5" xfId="894"/>
    <cellStyle name="Обычный 3 2 4 6" xfId="895"/>
    <cellStyle name="Обычный 3 2 4 6 2" xfId="896"/>
    <cellStyle name="Обычный 3 2 4 6 2 2" xfId="897"/>
    <cellStyle name="Обычный 3 2 4 6 2 2 2" xfId="898"/>
    <cellStyle name="Обычный 3 2 4 6 2 3" xfId="899"/>
    <cellStyle name="Обычный 3 2 4 6 2 3 2" xfId="900"/>
    <cellStyle name="Обычный 3 2 4 6 2 4" xfId="901"/>
    <cellStyle name="Обычный 3 2 4 6 3" xfId="902"/>
    <cellStyle name="Обычный 3 2 4 6 3 2" xfId="903"/>
    <cellStyle name="Обычный 3 2 4 6 4" xfId="904"/>
    <cellStyle name="Обычный 3 2 4 6 4 2" xfId="905"/>
    <cellStyle name="Обычный 3 2 4 6 5" xfId="906"/>
    <cellStyle name="Обычный 3 2 4 7" xfId="907"/>
    <cellStyle name="Обычный 3 2 4 7 2" xfId="908"/>
    <cellStyle name="Обычный 3 2 4 7 2 2" xfId="909"/>
    <cellStyle name="Обычный 3 2 4 7 2 2 2" xfId="910"/>
    <cellStyle name="Обычный 3 2 4 7 2 3" xfId="911"/>
    <cellStyle name="Обычный 3 2 4 7 2 3 2" xfId="912"/>
    <cellStyle name="Обычный 3 2 4 7 2 4" xfId="913"/>
    <cellStyle name="Обычный 3 2 4 7 3" xfId="914"/>
    <cellStyle name="Обычный 3 2 4 7 3 2" xfId="915"/>
    <cellStyle name="Обычный 3 2 4 7 4" xfId="916"/>
    <cellStyle name="Обычный 3 2 4 7 4 2" xfId="917"/>
    <cellStyle name="Обычный 3 2 4 7 5" xfId="918"/>
    <cellStyle name="Обычный 3 2 4 8" xfId="919"/>
    <cellStyle name="Обычный 3 2 4 8 2" xfId="920"/>
    <cellStyle name="Обычный 3 2 4 8 2 2" xfId="921"/>
    <cellStyle name="Обычный 3 2 4 8 3" xfId="922"/>
    <cellStyle name="Обычный 3 2 4 8 3 2" xfId="923"/>
    <cellStyle name="Обычный 3 2 4 8 4" xfId="924"/>
    <cellStyle name="Обычный 3 2 4 9" xfId="925"/>
    <cellStyle name="Обычный 3 2 4 9 2" xfId="926"/>
    <cellStyle name="Обычный 3 2 4 9 2 2" xfId="927"/>
    <cellStyle name="Обычный 3 2 4 9 3" xfId="928"/>
    <cellStyle name="Обычный 3 2 5" xfId="929"/>
    <cellStyle name="Обычный 3 2 5 10" xfId="930"/>
    <cellStyle name="Обычный 3 2 5 10 2" xfId="931"/>
    <cellStyle name="Обычный 3 2 5 11" xfId="932"/>
    <cellStyle name="Обычный 3 2 5 11 2" xfId="933"/>
    <cellStyle name="Обычный 3 2 5 12" xfId="934"/>
    <cellStyle name="Обычный 3 2 5 13" xfId="935"/>
    <cellStyle name="Обычный 3 2 5 2" xfId="936"/>
    <cellStyle name="Обычный 3 2 5 2 2" xfId="937"/>
    <cellStyle name="Обычный 3 2 5 2 2 2" xfId="938"/>
    <cellStyle name="Обычный 3 2 5 2 2 2 2" xfId="939"/>
    <cellStyle name="Обычный 3 2 5 2 2 3" xfId="940"/>
    <cellStyle name="Обычный 3 2 5 2 2 3 2" xfId="941"/>
    <cellStyle name="Обычный 3 2 5 2 2 4" xfId="942"/>
    <cellStyle name="Обычный 3 2 5 2 3" xfId="943"/>
    <cellStyle name="Обычный 3 2 5 2 3 2" xfId="944"/>
    <cellStyle name="Обычный 3 2 5 2 4" xfId="945"/>
    <cellStyle name="Обычный 3 2 5 2 4 2" xfId="946"/>
    <cellStyle name="Обычный 3 2 5 2 5" xfId="947"/>
    <cellStyle name="Обычный 3 2 5 2 6" xfId="948"/>
    <cellStyle name="Обычный 3 2 5 3" xfId="949"/>
    <cellStyle name="Обычный 3 2 5 3 2" xfId="950"/>
    <cellStyle name="Обычный 3 2 5 3 2 2" xfId="951"/>
    <cellStyle name="Обычный 3 2 5 3 2 2 2" xfId="952"/>
    <cellStyle name="Обычный 3 2 5 3 2 3" xfId="953"/>
    <cellStyle name="Обычный 3 2 5 3 2 3 2" xfId="954"/>
    <cellStyle name="Обычный 3 2 5 3 2 4" xfId="955"/>
    <cellStyle name="Обычный 3 2 5 3 3" xfId="956"/>
    <cellStyle name="Обычный 3 2 5 3 3 2" xfId="957"/>
    <cellStyle name="Обычный 3 2 5 3 4" xfId="958"/>
    <cellStyle name="Обычный 3 2 5 3 4 2" xfId="959"/>
    <cellStyle name="Обычный 3 2 5 3 5" xfId="960"/>
    <cellStyle name="Обычный 3 2 5 4" xfId="961"/>
    <cellStyle name="Обычный 3 2 5 4 2" xfId="962"/>
    <cellStyle name="Обычный 3 2 5 4 2 2" xfId="963"/>
    <cellStyle name="Обычный 3 2 5 4 2 2 2" xfId="964"/>
    <cellStyle name="Обычный 3 2 5 4 2 3" xfId="965"/>
    <cellStyle name="Обычный 3 2 5 4 2 3 2" xfId="966"/>
    <cellStyle name="Обычный 3 2 5 4 2 4" xfId="967"/>
    <cellStyle name="Обычный 3 2 5 4 3" xfId="968"/>
    <cellStyle name="Обычный 3 2 5 4 3 2" xfId="969"/>
    <cellStyle name="Обычный 3 2 5 4 4" xfId="970"/>
    <cellStyle name="Обычный 3 2 5 4 4 2" xfId="971"/>
    <cellStyle name="Обычный 3 2 5 4 5" xfId="972"/>
    <cellStyle name="Обычный 3 2 5 5" xfId="973"/>
    <cellStyle name="Обычный 3 2 5 5 2" xfId="974"/>
    <cellStyle name="Обычный 3 2 5 5 2 2" xfId="975"/>
    <cellStyle name="Обычный 3 2 5 5 2 2 2" xfId="976"/>
    <cellStyle name="Обычный 3 2 5 5 2 3" xfId="977"/>
    <cellStyle name="Обычный 3 2 5 5 2 3 2" xfId="978"/>
    <cellStyle name="Обычный 3 2 5 5 2 4" xfId="979"/>
    <cellStyle name="Обычный 3 2 5 5 3" xfId="980"/>
    <cellStyle name="Обычный 3 2 5 5 3 2" xfId="981"/>
    <cellStyle name="Обычный 3 2 5 5 4" xfId="982"/>
    <cellStyle name="Обычный 3 2 5 5 4 2" xfId="983"/>
    <cellStyle name="Обычный 3 2 5 5 5" xfId="984"/>
    <cellStyle name="Обычный 3 2 5 6" xfId="985"/>
    <cellStyle name="Обычный 3 2 5 6 2" xfId="986"/>
    <cellStyle name="Обычный 3 2 5 6 2 2" xfId="987"/>
    <cellStyle name="Обычный 3 2 5 6 2 2 2" xfId="988"/>
    <cellStyle name="Обычный 3 2 5 6 2 3" xfId="989"/>
    <cellStyle name="Обычный 3 2 5 6 2 3 2" xfId="990"/>
    <cellStyle name="Обычный 3 2 5 6 2 4" xfId="991"/>
    <cellStyle name="Обычный 3 2 5 6 3" xfId="992"/>
    <cellStyle name="Обычный 3 2 5 6 3 2" xfId="993"/>
    <cellStyle name="Обычный 3 2 5 6 4" xfId="994"/>
    <cellStyle name="Обычный 3 2 5 6 4 2" xfId="995"/>
    <cellStyle name="Обычный 3 2 5 6 5" xfId="996"/>
    <cellStyle name="Обычный 3 2 5 7" xfId="997"/>
    <cellStyle name="Обычный 3 2 5 7 2" xfId="998"/>
    <cellStyle name="Обычный 3 2 5 7 2 2" xfId="999"/>
    <cellStyle name="Обычный 3 2 5 7 2 2 2" xfId="1000"/>
    <cellStyle name="Обычный 3 2 5 7 2 3" xfId="1001"/>
    <cellStyle name="Обычный 3 2 5 7 2 3 2" xfId="1002"/>
    <cellStyle name="Обычный 3 2 5 7 2 4" xfId="1003"/>
    <cellStyle name="Обычный 3 2 5 7 3" xfId="1004"/>
    <cellStyle name="Обычный 3 2 5 7 3 2" xfId="1005"/>
    <cellStyle name="Обычный 3 2 5 7 4" xfId="1006"/>
    <cellStyle name="Обычный 3 2 5 7 4 2" xfId="1007"/>
    <cellStyle name="Обычный 3 2 5 7 5" xfId="1008"/>
    <cellStyle name="Обычный 3 2 5 8" xfId="1009"/>
    <cellStyle name="Обычный 3 2 5 8 2" xfId="1010"/>
    <cellStyle name="Обычный 3 2 5 8 2 2" xfId="1011"/>
    <cellStyle name="Обычный 3 2 5 8 3" xfId="1012"/>
    <cellStyle name="Обычный 3 2 5 8 3 2" xfId="1013"/>
    <cellStyle name="Обычный 3 2 5 8 4" xfId="1014"/>
    <cellStyle name="Обычный 3 2 5 9" xfId="1015"/>
    <cellStyle name="Обычный 3 2 5 9 2" xfId="1016"/>
    <cellStyle name="Обычный 3 2 5 9 2 2" xfId="1017"/>
    <cellStyle name="Обычный 3 2 5 9 3" xfId="1018"/>
    <cellStyle name="Обычный 3 2 6" xfId="1019"/>
    <cellStyle name="Обычный 3 2 6 10" xfId="1020"/>
    <cellStyle name="Обычный 3 2 6 10 2" xfId="1021"/>
    <cellStyle name="Обычный 3 2 6 11" xfId="1022"/>
    <cellStyle name="Обычный 3 2 6 11 2" xfId="1023"/>
    <cellStyle name="Обычный 3 2 6 12" xfId="1024"/>
    <cellStyle name="Обычный 3 2 6 13" xfId="1025"/>
    <cellStyle name="Обычный 3 2 6 2" xfId="1026"/>
    <cellStyle name="Обычный 3 2 6 2 2" xfId="1027"/>
    <cellStyle name="Обычный 3 2 6 2 2 2" xfId="1028"/>
    <cellStyle name="Обычный 3 2 6 2 2 2 2" xfId="1029"/>
    <cellStyle name="Обычный 3 2 6 2 2 3" xfId="1030"/>
    <cellStyle name="Обычный 3 2 6 2 2 3 2" xfId="1031"/>
    <cellStyle name="Обычный 3 2 6 2 2 4" xfId="1032"/>
    <cellStyle name="Обычный 3 2 6 2 3" xfId="1033"/>
    <cellStyle name="Обычный 3 2 6 2 3 2" xfId="1034"/>
    <cellStyle name="Обычный 3 2 6 2 4" xfId="1035"/>
    <cellStyle name="Обычный 3 2 6 2 4 2" xfId="1036"/>
    <cellStyle name="Обычный 3 2 6 2 5" xfId="1037"/>
    <cellStyle name="Обычный 3 2 6 2 6" xfId="1038"/>
    <cellStyle name="Обычный 3 2 6 3" xfId="1039"/>
    <cellStyle name="Обычный 3 2 6 3 2" xfId="1040"/>
    <cellStyle name="Обычный 3 2 6 3 2 2" xfId="1041"/>
    <cellStyle name="Обычный 3 2 6 3 2 2 2" xfId="1042"/>
    <cellStyle name="Обычный 3 2 6 3 2 3" xfId="1043"/>
    <cellStyle name="Обычный 3 2 6 3 2 3 2" xfId="1044"/>
    <cellStyle name="Обычный 3 2 6 3 2 4" xfId="1045"/>
    <cellStyle name="Обычный 3 2 6 3 3" xfId="1046"/>
    <cellStyle name="Обычный 3 2 6 3 3 2" xfId="1047"/>
    <cellStyle name="Обычный 3 2 6 3 4" xfId="1048"/>
    <cellStyle name="Обычный 3 2 6 3 4 2" xfId="1049"/>
    <cellStyle name="Обычный 3 2 6 3 5" xfId="1050"/>
    <cellStyle name="Обычный 3 2 6 4" xfId="1051"/>
    <cellStyle name="Обычный 3 2 6 4 2" xfId="1052"/>
    <cellStyle name="Обычный 3 2 6 4 2 2" xfId="1053"/>
    <cellStyle name="Обычный 3 2 6 4 2 2 2" xfId="1054"/>
    <cellStyle name="Обычный 3 2 6 4 2 3" xfId="1055"/>
    <cellStyle name="Обычный 3 2 6 4 2 3 2" xfId="1056"/>
    <cellStyle name="Обычный 3 2 6 4 2 4" xfId="1057"/>
    <cellStyle name="Обычный 3 2 6 4 3" xfId="1058"/>
    <cellStyle name="Обычный 3 2 6 4 3 2" xfId="1059"/>
    <cellStyle name="Обычный 3 2 6 4 4" xfId="1060"/>
    <cellStyle name="Обычный 3 2 6 4 4 2" xfId="1061"/>
    <cellStyle name="Обычный 3 2 6 4 5" xfId="1062"/>
    <cellStyle name="Обычный 3 2 6 5" xfId="1063"/>
    <cellStyle name="Обычный 3 2 6 5 2" xfId="1064"/>
    <cellStyle name="Обычный 3 2 6 5 2 2" xfId="1065"/>
    <cellStyle name="Обычный 3 2 6 5 2 2 2" xfId="1066"/>
    <cellStyle name="Обычный 3 2 6 5 2 3" xfId="1067"/>
    <cellStyle name="Обычный 3 2 6 5 2 3 2" xfId="1068"/>
    <cellStyle name="Обычный 3 2 6 5 2 4" xfId="1069"/>
    <cellStyle name="Обычный 3 2 6 5 3" xfId="1070"/>
    <cellStyle name="Обычный 3 2 6 5 3 2" xfId="1071"/>
    <cellStyle name="Обычный 3 2 6 5 4" xfId="1072"/>
    <cellStyle name="Обычный 3 2 6 5 4 2" xfId="1073"/>
    <cellStyle name="Обычный 3 2 6 5 5" xfId="1074"/>
    <cellStyle name="Обычный 3 2 6 6" xfId="1075"/>
    <cellStyle name="Обычный 3 2 6 6 2" xfId="1076"/>
    <cellStyle name="Обычный 3 2 6 6 2 2" xfId="1077"/>
    <cellStyle name="Обычный 3 2 6 6 2 2 2" xfId="1078"/>
    <cellStyle name="Обычный 3 2 6 6 2 3" xfId="1079"/>
    <cellStyle name="Обычный 3 2 6 6 2 3 2" xfId="1080"/>
    <cellStyle name="Обычный 3 2 6 6 2 4" xfId="1081"/>
    <cellStyle name="Обычный 3 2 6 6 3" xfId="1082"/>
    <cellStyle name="Обычный 3 2 6 6 3 2" xfId="1083"/>
    <cellStyle name="Обычный 3 2 6 6 4" xfId="1084"/>
    <cellStyle name="Обычный 3 2 6 6 4 2" xfId="1085"/>
    <cellStyle name="Обычный 3 2 6 6 5" xfId="1086"/>
    <cellStyle name="Обычный 3 2 6 7" xfId="1087"/>
    <cellStyle name="Обычный 3 2 6 7 2" xfId="1088"/>
    <cellStyle name="Обычный 3 2 6 7 2 2" xfId="1089"/>
    <cellStyle name="Обычный 3 2 6 7 2 2 2" xfId="1090"/>
    <cellStyle name="Обычный 3 2 6 7 2 3" xfId="1091"/>
    <cellStyle name="Обычный 3 2 6 7 2 3 2" xfId="1092"/>
    <cellStyle name="Обычный 3 2 6 7 2 4" xfId="1093"/>
    <cellStyle name="Обычный 3 2 6 7 3" xfId="1094"/>
    <cellStyle name="Обычный 3 2 6 7 3 2" xfId="1095"/>
    <cellStyle name="Обычный 3 2 6 7 4" xfId="1096"/>
    <cellStyle name="Обычный 3 2 6 7 4 2" xfId="1097"/>
    <cellStyle name="Обычный 3 2 6 7 5" xfId="1098"/>
    <cellStyle name="Обычный 3 2 6 8" xfId="1099"/>
    <cellStyle name="Обычный 3 2 6 8 2" xfId="1100"/>
    <cellStyle name="Обычный 3 2 6 8 2 2" xfId="1101"/>
    <cellStyle name="Обычный 3 2 6 8 3" xfId="1102"/>
    <cellStyle name="Обычный 3 2 6 8 3 2" xfId="1103"/>
    <cellStyle name="Обычный 3 2 6 8 4" xfId="1104"/>
    <cellStyle name="Обычный 3 2 6 9" xfId="1105"/>
    <cellStyle name="Обычный 3 2 6 9 2" xfId="1106"/>
    <cellStyle name="Обычный 3 2 6 9 2 2" xfId="1107"/>
    <cellStyle name="Обычный 3 2 6 9 3" xfId="1108"/>
    <cellStyle name="Обычный 3 2 7" xfId="1109"/>
    <cellStyle name="Обычный 3 2 7 10" xfId="1110"/>
    <cellStyle name="Обычный 3 2 7 11" xfId="1111"/>
    <cellStyle name="Обычный 3 2 7 2" xfId="1112"/>
    <cellStyle name="Обычный 3 2 7 2 2" xfId="1113"/>
    <cellStyle name="Обычный 3 2 7 2 2 2" xfId="1114"/>
    <cellStyle name="Обычный 3 2 7 2 2 2 2" xfId="1115"/>
    <cellStyle name="Обычный 3 2 7 2 2 3" xfId="1116"/>
    <cellStyle name="Обычный 3 2 7 2 2 3 2" xfId="1117"/>
    <cellStyle name="Обычный 3 2 7 2 2 4" xfId="1118"/>
    <cellStyle name="Обычный 3 2 7 2 3" xfId="1119"/>
    <cellStyle name="Обычный 3 2 7 2 3 2" xfId="1120"/>
    <cellStyle name="Обычный 3 2 7 2 4" xfId="1121"/>
    <cellStyle name="Обычный 3 2 7 2 4 2" xfId="1122"/>
    <cellStyle name="Обычный 3 2 7 2 5" xfId="1123"/>
    <cellStyle name="Обычный 3 2 7 2 6" xfId="1124"/>
    <cellStyle name="Обычный 3 2 7 3" xfId="1125"/>
    <cellStyle name="Обычный 3 2 7 3 2" xfId="1126"/>
    <cellStyle name="Обычный 3 2 7 3 2 2" xfId="1127"/>
    <cellStyle name="Обычный 3 2 7 3 2 2 2" xfId="1128"/>
    <cellStyle name="Обычный 3 2 7 3 2 3" xfId="1129"/>
    <cellStyle name="Обычный 3 2 7 3 2 3 2" xfId="1130"/>
    <cellStyle name="Обычный 3 2 7 3 2 4" xfId="1131"/>
    <cellStyle name="Обычный 3 2 7 3 3" xfId="1132"/>
    <cellStyle name="Обычный 3 2 7 3 3 2" xfId="1133"/>
    <cellStyle name="Обычный 3 2 7 3 4" xfId="1134"/>
    <cellStyle name="Обычный 3 2 7 3 4 2" xfId="1135"/>
    <cellStyle name="Обычный 3 2 7 3 5" xfId="1136"/>
    <cellStyle name="Обычный 3 2 7 4" xfId="1137"/>
    <cellStyle name="Обычный 3 2 7 4 2" xfId="1138"/>
    <cellStyle name="Обычный 3 2 7 4 2 2" xfId="1139"/>
    <cellStyle name="Обычный 3 2 7 4 2 2 2" xfId="1140"/>
    <cellStyle name="Обычный 3 2 7 4 2 3" xfId="1141"/>
    <cellStyle name="Обычный 3 2 7 4 2 3 2" xfId="1142"/>
    <cellStyle name="Обычный 3 2 7 4 2 4" xfId="1143"/>
    <cellStyle name="Обычный 3 2 7 4 3" xfId="1144"/>
    <cellStyle name="Обычный 3 2 7 4 3 2" xfId="1145"/>
    <cellStyle name="Обычный 3 2 7 4 4" xfId="1146"/>
    <cellStyle name="Обычный 3 2 7 4 4 2" xfId="1147"/>
    <cellStyle name="Обычный 3 2 7 4 5" xfId="1148"/>
    <cellStyle name="Обычный 3 2 7 5" xfId="1149"/>
    <cellStyle name="Обычный 3 2 7 5 2" xfId="1150"/>
    <cellStyle name="Обычный 3 2 7 5 2 2" xfId="1151"/>
    <cellStyle name="Обычный 3 2 7 5 2 2 2" xfId="1152"/>
    <cellStyle name="Обычный 3 2 7 5 2 3" xfId="1153"/>
    <cellStyle name="Обычный 3 2 7 5 2 3 2" xfId="1154"/>
    <cellStyle name="Обычный 3 2 7 5 2 4" xfId="1155"/>
    <cellStyle name="Обычный 3 2 7 5 3" xfId="1156"/>
    <cellStyle name="Обычный 3 2 7 5 3 2" xfId="1157"/>
    <cellStyle name="Обычный 3 2 7 5 4" xfId="1158"/>
    <cellStyle name="Обычный 3 2 7 5 4 2" xfId="1159"/>
    <cellStyle name="Обычный 3 2 7 5 5" xfId="1160"/>
    <cellStyle name="Обычный 3 2 7 6" xfId="1161"/>
    <cellStyle name="Обычный 3 2 7 6 2" xfId="1162"/>
    <cellStyle name="Обычный 3 2 7 6 2 2" xfId="1163"/>
    <cellStyle name="Обычный 3 2 7 6 3" xfId="1164"/>
    <cellStyle name="Обычный 3 2 7 6 3 2" xfId="1165"/>
    <cellStyle name="Обычный 3 2 7 6 4" xfId="1166"/>
    <cellStyle name="Обычный 3 2 7 7" xfId="1167"/>
    <cellStyle name="Обычный 3 2 7 7 2" xfId="1168"/>
    <cellStyle name="Обычный 3 2 7 7 2 2" xfId="1169"/>
    <cellStyle name="Обычный 3 2 7 7 3" xfId="1170"/>
    <cellStyle name="Обычный 3 2 7 8" xfId="1171"/>
    <cellStyle name="Обычный 3 2 7 8 2" xfId="1172"/>
    <cellStyle name="Обычный 3 2 7 9" xfId="1173"/>
    <cellStyle name="Обычный 3 2 7 9 2" xfId="1174"/>
    <cellStyle name="Обычный 3 2 8" xfId="1175"/>
    <cellStyle name="Обычный 3 2 8 10" xfId="1176"/>
    <cellStyle name="Обычный 3 2 8 11" xfId="1177"/>
    <cellStyle name="Обычный 3 2 8 2" xfId="1178"/>
    <cellStyle name="Обычный 3 2 8 2 2" xfId="1179"/>
    <cellStyle name="Обычный 3 2 8 2 2 2" xfId="1180"/>
    <cellStyle name="Обычный 3 2 8 2 2 2 2" xfId="1181"/>
    <cellStyle name="Обычный 3 2 8 2 2 3" xfId="1182"/>
    <cellStyle name="Обычный 3 2 8 2 2 3 2" xfId="1183"/>
    <cellStyle name="Обычный 3 2 8 2 2 4" xfId="1184"/>
    <cellStyle name="Обычный 3 2 8 2 3" xfId="1185"/>
    <cellStyle name="Обычный 3 2 8 2 3 2" xfId="1186"/>
    <cellStyle name="Обычный 3 2 8 2 4" xfId="1187"/>
    <cellStyle name="Обычный 3 2 8 2 4 2" xfId="1188"/>
    <cellStyle name="Обычный 3 2 8 2 5" xfId="1189"/>
    <cellStyle name="Обычный 3 2 8 2 6" xfId="1190"/>
    <cellStyle name="Обычный 3 2 8 3" xfId="1191"/>
    <cellStyle name="Обычный 3 2 8 3 2" xfId="1192"/>
    <cellStyle name="Обычный 3 2 8 3 2 2" xfId="1193"/>
    <cellStyle name="Обычный 3 2 8 3 2 2 2" xfId="1194"/>
    <cellStyle name="Обычный 3 2 8 3 2 3" xfId="1195"/>
    <cellStyle name="Обычный 3 2 8 3 2 3 2" xfId="1196"/>
    <cellStyle name="Обычный 3 2 8 3 2 4" xfId="1197"/>
    <cellStyle name="Обычный 3 2 8 3 3" xfId="1198"/>
    <cellStyle name="Обычный 3 2 8 3 3 2" xfId="1199"/>
    <cellStyle name="Обычный 3 2 8 3 4" xfId="1200"/>
    <cellStyle name="Обычный 3 2 8 3 4 2" xfId="1201"/>
    <cellStyle name="Обычный 3 2 8 3 5" xfId="1202"/>
    <cellStyle name="Обычный 3 2 8 4" xfId="1203"/>
    <cellStyle name="Обычный 3 2 8 4 2" xfId="1204"/>
    <cellStyle name="Обычный 3 2 8 4 2 2" xfId="1205"/>
    <cellStyle name="Обычный 3 2 8 4 2 2 2" xfId="1206"/>
    <cellStyle name="Обычный 3 2 8 4 2 3" xfId="1207"/>
    <cellStyle name="Обычный 3 2 8 4 2 3 2" xfId="1208"/>
    <cellStyle name="Обычный 3 2 8 4 2 4" xfId="1209"/>
    <cellStyle name="Обычный 3 2 8 4 3" xfId="1210"/>
    <cellStyle name="Обычный 3 2 8 4 3 2" xfId="1211"/>
    <cellStyle name="Обычный 3 2 8 4 4" xfId="1212"/>
    <cellStyle name="Обычный 3 2 8 4 4 2" xfId="1213"/>
    <cellStyle name="Обычный 3 2 8 4 5" xfId="1214"/>
    <cellStyle name="Обычный 3 2 8 5" xfId="1215"/>
    <cellStyle name="Обычный 3 2 8 5 2" xfId="1216"/>
    <cellStyle name="Обычный 3 2 8 5 2 2" xfId="1217"/>
    <cellStyle name="Обычный 3 2 8 5 2 2 2" xfId="1218"/>
    <cellStyle name="Обычный 3 2 8 5 2 3" xfId="1219"/>
    <cellStyle name="Обычный 3 2 8 5 2 3 2" xfId="1220"/>
    <cellStyle name="Обычный 3 2 8 5 2 4" xfId="1221"/>
    <cellStyle name="Обычный 3 2 8 5 3" xfId="1222"/>
    <cellStyle name="Обычный 3 2 8 5 3 2" xfId="1223"/>
    <cellStyle name="Обычный 3 2 8 5 4" xfId="1224"/>
    <cellStyle name="Обычный 3 2 8 5 4 2" xfId="1225"/>
    <cellStyle name="Обычный 3 2 8 5 5" xfId="1226"/>
    <cellStyle name="Обычный 3 2 8 6" xfId="1227"/>
    <cellStyle name="Обычный 3 2 8 6 2" xfId="1228"/>
    <cellStyle name="Обычный 3 2 8 6 2 2" xfId="1229"/>
    <cellStyle name="Обычный 3 2 8 6 3" xfId="1230"/>
    <cellStyle name="Обычный 3 2 8 6 3 2" xfId="1231"/>
    <cellStyle name="Обычный 3 2 8 6 4" xfId="1232"/>
    <cellStyle name="Обычный 3 2 8 7" xfId="1233"/>
    <cellStyle name="Обычный 3 2 8 7 2" xfId="1234"/>
    <cellStyle name="Обычный 3 2 8 7 2 2" xfId="1235"/>
    <cellStyle name="Обычный 3 2 8 7 3" xfId="1236"/>
    <cellStyle name="Обычный 3 2 8 8" xfId="1237"/>
    <cellStyle name="Обычный 3 2 8 8 2" xfId="1238"/>
    <cellStyle name="Обычный 3 2 8 9" xfId="1239"/>
    <cellStyle name="Обычный 3 2 8 9 2" xfId="1240"/>
    <cellStyle name="Обычный 3 2 9" xfId="1241"/>
    <cellStyle name="Обычный 3 2 9 10" xfId="1242"/>
    <cellStyle name="Обычный 3 2 9 2" xfId="1243"/>
    <cellStyle name="Обычный 3 2 9 2 2" xfId="1244"/>
    <cellStyle name="Обычный 3 2 9 2 2 2" xfId="1245"/>
    <cellStyle name="Обычный 3 2 9 2 2 2 2" xfId="1246"/>
    <cellStyle name="Обычный 3 2 9 2 2 3" xfId="1247"/>
    <cellStyle name="Обычный 3 2 9 2 2 3 2" xfId="1248"/>
    <cellStyle name="Обычный 3 2 9 2 2 4" xfId="1249"/>
    <cellStyle name="Обычный 3 2 9 2 3" xfId="1250"/>
    <cellStyle name="Обычный 3 2 9 2 3 2" xfId="1251"/>
    <cellStyle name="Обычный 3 2 9 2 4" xfId="1252"/>
    <cellStyle name="Обычный 3 2 9 2 4 2" xfId="1253"/>
    <cellStyle name="Обычный 3 2 9 2 5" xfId="1254"/>
    <cellStyle name="Обычный 3 2 9 3" xfId="1255"/>
    <cellStyle name="Обычный 3 2 9 3 2" xfId="1256"/>
    <cellStyle name="Обычный 3 2 9 3 2 2" xfId="1257"/>
    <cellStyle name="Обычный 3 2 9 3 2 2 2" xfId="1258"/>
    <cellStyle name="Обычный 3 2 9 3 2 3" xfId="1259"/>
    <cellStyle name="Обычный 3 2 9 3 2 3 2" xfId="1260"/>
    <cellStyle name="Обычный 3 2 9 3 2 4" xfId="1261"/>
    <cellStyle name="Обычный 3 2 9 3 3" xfId="1262"/>
    <cellStyle name="Обычный 3 2 9 3 3 2" xfId="1263"/>
    <cellStyle name="Обычный 3 2 9 3 4" xfId="1264"/>
    <cellStyle name="Обычный 3 2 9 3 4 2" xfId="1265"/>
    <cellStyle name="Обычный 3 2 9 3 5" xfId="1266"/>
    <cellStyle name="Обычный 3 2 9 4" xfId="1267"/>
    <cellStyle name="Обычный 3 2 9 4 2" xfId="1268"/>
    <cellStyle name="Обычный 3 2 9 4 2 2" xfId="1269"/>
    <cellStyle name="Обычный 3 2 9 4 2 2 2" xfId="1270"/>
    <cellStyle name="Обычный 3 2 9 4 2 3" xfId="1271"/>
    <cellStyle name="Обычный 3 2 9 4 2 3 2" xfId="1272"/>
    <cellStyle name="Обычный 3 2 9 4 2 4" xfId="1273"/>
    <cellStyle name="Обычный 3 2 9 4 3" xfId="1274"/>
    <cellStyle name="Обычный 3 2 9 4 3 2" xfId="1275"/>
    <cellStyle name="Обычный 3 2 9 4 4" xfId="1276"/>
    <cellStyle name="Обычный 3 2 9 4 4 2" xfId="1277"/>
    <cellStyle name="Обычный 3 2 9 4 5" xfId="1278"/>
    <cellStyle name="Обычный 3 2 9 5" xfId="1279"/>
    <cellStyle name="Обычный 3 2 9 5 2" xfId="1280"/>
    <cellStyle name="Обычный 3 2 9 5 2 2" xfId="1281"/>
    <cellStyle name="Обычный 3 2 9 5 3" xfId="1282"/>
    <cellStyle name="Обычный 3 2 9 5 3 2" xfId="1283"/>
    <cellStyle name="Обычный 3 2 9 5 4" xfId="1284"/>
    <cellStyle name="Обычный 3 2 9 6" xfId="1285"/>
    <cellStyle name="Обычный 3 2 9 6 2" xfId="1286"/>
    <cellStyle name="Обычный 3 2 9 6 2 2" xfId="1287"/>
    <cellStyle name="Обычный 3 2 9 6 3" xfId="1288"/>
    <cellStyle name="Обычный 3 2 9 7" xfId="1289"/>
    <cellStyle name="Обычный 3 2 9 7 2" xfId="1290"/>
    <cellStyle name="Обычный 3 2 9 8" xfId="1291"/>
    <cellStyle name="Обычный 3 2 9 8 2" xfId="1292"/>
    <cellStyle name="Обычный 3 2 9 9" xfId="1293"/>
    <cellStyle name="Обычный 3 2_РОЗН Торис" xfId="1294"/>
    <cellStyle name="Обычный 3 20" xfId="1295"/>
    <cellStyle name="Обычный 3 20 2" xfId="1296"/>
    <cellStyle name="Обычный 3 20 2 2" xfId="1297"/>
    <cellStyle name="Обычный 3 20 2 2 2" xfId="1298"/>
    <cellStyle name="Обычный 3 20 2 3" xfId="1299"/>
    <cellStyle name="Обычный 3 20 2 3 2" xfId="1300"/>
    <cellStyle name="Обычный 3 20 2 4" xfId="1301"/>
    <cellStyle name="Обычный 3 20 3" xfId="1302"/>
    <cellStyle name="Обычный 3 20 3 2" xfId="1303"/>
    <cellStyle name="Обычный 3 20 4" xfId="1304"/>
    <cellStyle name="Обычный 3 20 4 2" xfId="1305"/>
    <cellStyle name="Обычный 3 20 5" xfId="1306"/>
    <cellStyle name="Обычный 3 21" xfId="1307"/>
    <cellStyle name="Обычный 3 21 2" xfId="1308"/>
    <cellStyle name="Обычный 3 21 2 2" xfId="1309"/>
    <cellStyle name="Обычный 3 21 2 2 2" xfId="1310"/>
    <cellStyle name="Обычный 3 21 2 3" xfId="1311"/>
    <cellStyle name="Обычный 3 21 3" xfId="1312"/>
    <cellStyle name="Обычный 3 21 3 2" xfId="1313"/>
    <cellStyle name="Обычный 3 21 4" xfId="1314"/>
    <cellStyle name="Обычный 3 21 4 2" xfId="1315"/>
    <cellStyle name="Обычный 3 21 5" xfId="1316"/>
    <cellStyle name="Обычный 3 22" xfId="1317"/>
    <cellStyle name="Обычный 3 22 2" xfId="1318"/>
    <cellStyle name="Обычный 3 22 2 2" xfId="1319"/>
    <cellStyle name="Обычный 3 22 3" xfId="1320"/>
    <cellStyle name="Обычный 3 23" xfId="1321"/>
    <cellStyle name="Обычный 3 23 2" xfId="1322"/>
    <cellStyle name="Обычный 3 23 2 2" xfId="1323"/>
    <cellStyle name="Обычный 3 23 3" xfId="1324"/>
    <cellStyle name="Обычный 3 24" xfId="1325"/>
    <cellStyle name="Обычный 3 24 2" xfId="1326"/>
    <cellStyle name="Обычный 3 25" xfId="1327"/>
    <cellStyle name="Обычный 3 25 2" xfId="1328"/>
    <cellStyle name="Обычный 3 26" xfId="1329"/>
    <cellStyle name="Обычный 3 27" xfId="1330"/>
    <cellStyle name="Обычный 3 3" xfId="1331"/>
    <cellStyle name="Обычный 3 3 10" xfId="1332"/>
    <cellStyle name="Обычный 3 3 10 2" xfId="1333"/>
    <cellStyle name="Обычный 3 3 10 2 2" xfId="1334"/>
    <cellStyle name="Обычный 3 3 10 3" xfId="1335"/>
    <cellStyle name="Обычный 3 3 11" xfId="1336"/>
    <cellStyle name="Обычный 3 3 11 2" xfId="1337"/>
    <cellStyle name="Обычный 3 3 12" xfId="1338"/>
    <cellStyle name="Обычный 3 3 12 2" xfId="1339"/>
    <cellStyle name="Обычный 3 3 13" xfId="1340"/>
    <cellStyle name="Обычный 3 3 14" xfId="1341"/>
    <cellStyle name="Обычный 3 3 2" xfId="1342"/>
    <cellStyle name="Обычный 3 3 2 2" xfId="1343"/>
    <cellStyle name="Обычный 3 3 2 2 2" xfId="1344"/>
    <cellStyle name="Обычный 3 3 2 2 2 2" xfId="1345"/>
    <cellStyle name="Обычный 3 3 2 2 3" xfId="1346"/>
    <cellStyle name="Обычный 3 3 2 2 3 2" xfId="1347"/>
    <cellStyle name="Обычный 3 3 2 2 4" xfId="1348"/>
    <cellStyle name="Обычный 3 3 2 3" xfId="1349"/>
    <cellStyle name="Обычный 3 3 2 3 2" xfId="1350"/>
    <cellStyle name="Обычный 3 3 2 3 2 2" xfId="1351"/>
    <cellStyle name="Обычный 3 3 2 3 3" xfId="1352"/>
    <cellStyle name="Обычный 3 3 2 4" xfId="1353"/>
    <cellStyle name="Обычный 3 3 2 4 2" xfId="1354"/>
    <cellStyle name="Обычный 3 3 2 5" xfId="1355"/>
    <cellStyle name="Обычный 3 3 2 5 2" xfId="1356"/>
    <cellStyle name="Обычный 3 3 2 6" xfId="1357"/>
    <cellStyle name="Обычный 3 3 2 7" xfId="1358"/>
    <cellStyle name="Обычный 3 3 3" xfId="1359"/>
    <cellStyle name="Обычный 3 3 3 2" xfId="1360"/>
    <cellStyle name="Обычный 3 3 3 2 2" xfId="1361"/>
    <cellStyle name="Обычный 3 3 3 2 2 2" xfId="1362"/>
    <cellStyle name="Обычный 3 3 3 2 3" xfId="1363"/>
    <cellStyle name="Обычный 3 3 3 2 3 2" xfId="1364"/>
    <cellStyle name="Обычный 3 3 3 2 4" xfId="1365"/>
    <cellStyle name="Обычный 3 3 3 3" xfId="1366"/>
    <cellStyle name="Обычный 3 3 3 3 2" xfId="1367"/>
    <cellStyle name="Обычный 3 3 3 4" xfId="1368"/>
    <cellStyle name="Обычный 3 3 3 4 2" xfId="1369"/>
    <cellStyle name="Обычный 3 3 3 5" xfId="1370"/>
    <cellStyle name="Обычный 3 3 3 6" xfId="1371"/>
    <cellStyle name="Обычный 3 3 4" xfId="1372"/>
    <cellStyle name="Обычный 3 3 4 2" xfId="1373"/>
    <cellStyle name="Обычный 3 3 4 2 2" xfId="1374"/>
    <cellStyle name="Обычный 3 3 4 2 2 2" xfId="1375"/>
    <cellStyle name="Обычный 3 3 4 2 3" xfId="1376"/>
    <cellStyle name="Обычный 3 3 4 2 3 2" xfId="1377"/>
    <cellStyle name="Обычный 3 3 4 2 4" xfId="1378"/>
    <cellStyle name="Обычный 3 3 4 3" xfId="1379"/>
    <cellStyle name="Обычный 3 3 4 3 2" xfId="1380"/>
    <cellStyle name="Обычный 3 3 4 4" xfId="1381"/>
    <cellStyle name="Обычный 3 3 4 4 2" xfId="1382"/>
    <cellStyle name="Обычный 3 3 4 5" xfId="1383"/>
    <cellStyle name="Обычный 3 3 5" xfId="1384"/>
    <cellStyle name="Обычный 3 3 5 2" xfId="1385"/>
    <cellStyle name="Обычный 3 3 5 2 2" xfId="1386"/>
    <cellStyle name="Обычный 3 3 5 2 2 2" xfId="1387"/>
    <cellStyle name="Обычный 3 3 5 2 3" xfId="1388"/>
    <cellStyle name="Обычный 3 3 5 2 3 2" xfId="1389"/>
    <cellStyle name="Обычный 3 3 5 2 4" xfId="1390"/>
    <cellStyle name="Обычный 3 3 5 3" xfId="1391"/>
    <cellStyle name="Обычный 3 3 5 3 2" xfId="1392"/>
    <cellStyle name="Обычный 3 3 5 4" xfId="1393"/>
    <cellStyle name="Обычный 3 3 5 4 2" xfId="1394"/>
    <cellStyle name="Обычный 3 3 5 5" xfId="1395"/>
    <cellStyle name="Обычный 3 3 6" xfId="1396"/>
    <cellStyle name="Обычный 3 3 6 2" xfId="1397"/>
    <cellStyle name="Обычный 3 3 6 2 2" xfId="1398"/>
    <cellStyle name="Обычный 3 3 6 2 2 2" xfId="1399"/>
    <cellStyle name="Обычный 3 3 6 2 3" xfId="1400"/>
    <cellStyle name="Обычный 3 3 6 2 3 2" xfId="1401"/>
    <cellStyle name="Обычный 3 3 6 2 4" xfId="1402"/>
    <cellStyle name="Обычный 3 3 6 3" xfId="1403"/>
    <cellStyle name="Обычный 3 3 6 3 2" xfId="1404"/>
    <cellStyle name="Обычный 3 3 6 4" xfId="1405"/>
    <cellStyle name="Обычный 3 3 6 4 2" xfId="1406"/>
    <cellStyle name="Обычный 3 3 6 5" xfId="1407"/>
    <cellStyle name="Обычный 3 3 7" xfId="1408"/>
    <cellStyle name="Обычный 3 3 7 2" xfId="1409"/>
    <cellStyle name="Обычный 3 3 7 2 2" xfId="1410"/>
    <cellStyle name="Обычный 3 3 7 2 2 2" xfId="1411"/>
    <cellStyle name="Обычный 3 3 7 2 3" xfId="1412"/>
    <cellStyle name="Обычный 3 3 7 2 3 2" xfId="1413"/>
    <cellStyle name="Обычный 3 3 7 2 4" xfId="1414"/>
    <cellStyle name="Обычный 3 3 7 3" xfId="1415"/>
    <cellStyle name="Обычный 3 3 7 3 2" xfId="1416"/>
    <cellStyle name="Обычный 3 3 7 4" xfId="1417"/>
    <cellStyle name="Обычный 3 3 7 4 2" xfId="1418"/>
    <cellStyle name="Обычный 3 3 7 5" xfId="1419"/>
    <cellStyle name="Обычный 3 3 8" xfId="1420"/>
    <cellStyle name="Обычный 3 3 8 2" xfId="1421"/>
    <cellStyle name="Обычный 3 3 8 2 2" xfId="1422"/>
    <cellStyle name="Обычный 3 3 8 2 2 2" xfId="1423"/>
    <cellStyle name="Обычный 3 3 8 2 3" xfId="1424"/>
    <cellStyle name="Обычный 3 3 8 2 3 2" xfId="1425"/>
    <cellStyle name="Обычный 3 3 8 2 4" xfId="1426"/>
    <cellStyle name="Обычный 3 3 8 3" xfId="1427"/>
    <cellStyle name="Обычный 3 3 8 3 2" xfId="1428"/>
    <cellStyle name="Обычный 3 3 8 4" xfId="1429"/>
    <cellStyle name="Обычный 3 3 8 4 2" xfId="1430"/>
    <cellStyle name="Обычный 3 3 8 5" xfId="1431"/>
    <cellStyle name="Обычный 3 3 9" xfId="1432"/>
    <cellStyle name="Обычный 3 3 9 2" xfId="1433"/>
    <cellStyle name="Обычный 3 3 9 2 2" xfId="1434"/>
    <cellStyle name="Обычный 3 3 9 2 2 2" xfId="1435"/>
    <cellStyle name="Обычный 3 3 9 2 3" xfId="1436"/>
    <cellStyle name="Обычный 3 3 9 3" xfId="1437"/>
    <cellStyle name="Обычный 3 3 9 3 2" xfId="1438"/>
    <cellStyle name="Обычный 3 3 9 4" xfId="1439"/>
    <cellStyle name="Обычный 3 3 9 4 2" xfId="1440"/>
    <cellStyle name="Обычный 3 3 9 5" xfId="1441"/>
    <cellStyle name="Обычный 3 3_РОЗН Торис" xfId="1442"/>
    <cellStyle name="Обычный 3 4" xfId="1443"/>
    <cellStyle name="Обычный 3 4 10" xfId="1444"/>
    <cellStyle name="Обычный 3 4 10 2" xfId="1445"/>
    <cellStyle name="Обычный 3 4 11" xfId="1446"/>
    <cellStyle name="Обычный 3 4 11 2" xfId="1447"/>
    <cellStyle name="Обычный 3 4 12" xfId="1448"/>
    <cellStyle name="Обычный 3 4 13" xfId="1449"/>
    <cellStyle name="Обычный 3 4 2" xfId="1450"/>
    <cellStyle name="Обычный 3 4 2 2" xfId="1451"/>
    <cellStyle name="Обычный 3 4 2 2 2" xfId="1452"/>
    <cellStyle name="Обычный 3 4 2 2 2 2" xfId="1453"/>
    <cellStyle name="Обычный 3 4 2 2 3" xfId="1454"/>
    <cellStyle name="Обычный 3 4 2 2 3 2" xfId="1455"/>
    <cellStyle name="Обычный 3 4 2 2 4" xfId="1456"/>
    <cellStyle name="Обычный 3 4 2 3" xfId="1457"/>
    <cellStyle name="Обычный 3 4 2 3 2" xfId="1458"/>
    <cellStyle name="Обычный 3 4 2 3 2 2" xfId="1459"/>
    <cellStyle name="Обычный 3 4 2 3 3" xfId="1460"/>
    <cellStyle name="Обычный 3 4 2 4" xfId="1461"/>
    <cellStyle name="Обычный 3 4 2 4 2" xfId="1462"/>
    <cellStyle name="Обычный 3 4 2 5" xfId="1463"/>
    <cellStyle name="Обычный 3 4 2 5 2" xfId="1464"/>
    <cellStyle name="Обычный 3 4 2 6" xfId="1465"/>
    <cellStyle name="Обычный 3 4 2 7" xfId="1466"/>
    <cellStyle name="Обычный 3 4 3" xfId="1467"/>
    <cellStyle name="Обычный 3 4 3 2" xfId="1468"/>
    <cellStyle name="Обычный 3 4 3 2 2" xfId="1469"/>
    <cellStyle name="Обычный 3 4 3 2 2 2" xfId="1470"/>
    <cellStyle name="Обычный 3 4 3 2 3" xfId="1471"/>
    <cellStyle name="Обычный 3 4 3 2 3 2" xfId="1472"/>
    <cellStyle name="Обычный 3 4 3 2 4" xfId="1473"/>
    <cellStyle name="Обычный 3 4 3 3" xfId="1474"/>
    <cellStyle name="Обычный 3 4 3 3 2" xfId="1475"/>
    <cellStyle name="Обычный 3 4 3 4" xfId="1476"/>
    <cellStyle name="Обычный 3 4 3 4 2" xfId="1477"/>
    <cellStyle name="Обычный 3 4 3 5" xfId="1478"/>
    <cellStyle name="Обычный 3 4 3 6" xfId="1479"/>
    <cellStyle name="Обычный 3 4 4" xfId="1480"/>
    <cellStyle name="Обычный 3 4 4 2" xfId="1481"/>
    <cellStyle name="Обычный 3 4 4 2 2" xfId="1482"/>
    <cellStyle name="Обычный 3 4 4 2 2 2" xfId="1483"/>
    <cellStyle name="Обычный 3 4 4 2 3" xfId="1484"/>
    <cellStyle name="Обычный 3 4 4 2 3 2" xfId="1485"/>
    <cellStyle name="Обычный 3 4 4 2 4" xfId="1486"/>
    <cellStyle name="Обычный 3 4 4 3" xfId="1487"/>
    <cellStyle name="Обычный 3 4 4 3 2" xfId="1488"/>
    <cellStyle name="Обычный 3 4 4 4" xfId="1489"/>
    <cellStyle name="Обычный 3 4 4 4 2" xfId="1490"/>
    <cellStyle name="Обычный 3 4 4 5" xfId="1491"/>
    <cellStyle name="Обычный 3 4 5" xfId="1492"/>
    <cellStyle name="Обычный 3 4 5 2" xfId="1493"/>
    <cellStyle name="Обычный 3 4 5 2 2" xfId="1494"/>
    <cellStyle name="Обычный 3 4 5 2 2 2" xfId="1495"/>
    <cellStyle name="Обычный 3 4 5 2 3" xfId="1496"/>
    <cellStyle name="Обычный 3 4 5 2 3 2" xfId="1497"/>
    <cellStyle name="Обычный 3 4 5 2 4" xfId="1498"/>
    <cellStyle name="Обычный 3 4 5 3" xfId="1499"/>
    <cellStyle name="Обычный 3 4 5 3 2" xfId="1500"/>
    <cellStyle name="Обычный 3 4 5 4" xfId="1501"/>
    <cellStyle name="Обычный 3 4 5 4 2" xfId="1502"/>
    <cellStyle name="Обычный 3 4 5 5" xfId="1503"/>
    <cellStyle name="Обычный 3 4 6" xfId="1504"/>
    <cellStyle name="Обычный 3 4 6 2" xfId="1505"/>
    <cellStyle name="Обычный 3 4 6 2 2" xfId="1506"/>
    <cellStyle name="Обычный 3 4 6 2 2 2" xfId="1507"/>
    <cellStyle name="Обычный 3 4 6 2 3" xfId="1508"/>
    <cellStyle name="Обычный 3 4 6 2 3 2" xfId="1509"/>
    <cellStyle name="Обычный 3 4 6 2 4" xfId="1510"/>
    <cellStyle name="Обычный 3 4 6 3" xfId="1511"/>
    <cellStyle name="Обычный 3 4 6 3 2" xfId="1512"/>
    <cellStyle name="Обычный 3 4 6 4" xfId="1513"/>
    <cellStyle name="Обычный 3 4 6 4 2" xfId="1514"/>
    <cellStyle name="Обычный 3 4 6 5" xfId="1515"/>
    <cellStyle name="Обычный 3 4 7" xfId="1516"/>
    <cellStyle name="Обычный 3 4 7 2" xfId="1517"/>
    <cellStyle name="Обычный 3 4 7 2 2" xfId="1518"/>
    <cellStyle name="Обычный 3 4 7 2 2 2" xfId="1519"/>
    <cellStyle name="Обычный 3 4 7 2 3" xfId="1520"/>
    <cellStyle name="Обычный 3 4 7 2 3 2" xfId="1521"/>
    <cellStyle name="Обычный 3 4 7 2 4" xfId="1522"/>
    <cellStyle name="Обычный 3 4 7 3" xfId="1523"/>
    <cellStyle name="Обычный 3 4 7 3 2" xfId="1524"/>
    <cellStyle name="Обычный 3 4 7 4" xfId="1525"/>
    <cellStyle name="Обычный 3 4 7 4 2" xfId="1526"/>
    <cellStyle name="Обычный 3 4 7 5" xfId="1527"/>
    <cellStyle name="Обычный 3 4 8" xfId="1528"/>
    <cellStyle name="Обычный 3 4 8 2" xfId="1529"/>
    <cellStyle name="Обычный 3 4 8 2 2" xfId="1530"/>
    <cellStyle name="Обычный 3 4 8 2 2 2" xfId="1531"/>
    <cellStyle name="Обычный 3 4 8 2 3" xfId="1532"/>
    <cellStyle name="Обычный 3 4 8 3" xfId="1533"/>
    <cellStyle name="Обычный 3 4 8 3 2" xfId="1534"/>
    <cellStyle name="Обычный 3 4 8 4" xfId="1535"/>
    <cellStyle name="Обычный 3 4 8 4 2" xfId="1536"/>
    <cellStyle name="Обычный 3 4 8 5" xfId="1537"/>
    <cellStyle name="Обычный 3 4 9" xfId="1538"/>
    <cellStyle name="Обычный 3 4 9 2" xfId="1539"/>
    <cellStyle name="Обычный 3 4 9 2 2" xfId="1540"/>
    <cellStyle name="Обычный 3 4 9 3" xfId="1541"/>
    <cellStyle name="Обычный 3 5" xfId="1542"/>
    <cellStyle name="Обычный 3 5 10" xfId="1543"/>
    <cellStyle name="Обычный 3 5 10 2" xfId="1544"/>
    <cellStyle name="Обычный 3 5 11" xfId="1545"/>
    <cellStyle name="Обычный 3 5 11 2" xfId="1546"/>
    <cellStyle name="Обычный 3 5 12" xfId="1547"/>
    <cellStyle name="Обычный 3 5 13" xfId="1548"/>
    <cellStyle name="Обычный 3 5 2" xfId="1549"/>
    <cellStyle name="Обычный 3 5 2 2" xfId="1550"/>
    <cellStyle name="Обычный 3 5 2 2 2" xfId="1551"/>
    <cellStyle name="Обычный 3 5 2 2 2 2" xfId="1552"/>
    <cellStyle name="Обычный 3 5 2 2 3" xfId="1553"/>
    <cellStyle name="Обычный 3 5 2 2 3 2" xfId="1554"/>
    <cellStyle name="Обычный 3 5 2 2 4" xfId="1555"/>
    <cellStyle name="Обычный 3 5 2 3" xfId="1556"/>
    <cellStyle name="Обычный 3 5 2 3 2" xfId="1557"/>
    <cellStyle name="Обычный 3 5 2 3 2 2" xfId="1558"/>
    <cellStyle name="Обычный 3 5 2 3 3" xfId="1559"/>
    <cellStyle name="Обычный 3 5 2 4" xfId="1560"/>
    <cellStyle name="Обычный 3 5 2 4 2" xfId="1561"/>
    <cellStyle name="Обычный 3 5 2 5" xfId="1562"/>
    <cellStyle name="Обычный 3 5 2 5 2" xfId="1563"/>
    <cellStyle name="Обычный 3 5 2 6" xfId="1564"/>
    <cellStyle name="Обычный 3 5 2 7" xfId="1565"/>
    <cellStyle name="Обычный 3 5 3" xfId="1566"/>
    <cellStyle name="Обычный 3 5 3 2" xfId="1567"/>
    <cellStyle name="Обычный 3 5 3 2 2" xfId="1568"/>
    <cellStyle name="Обычный 3 5 3 2 2 2" xfId="1569"/>
    <cellStyle name="Обычный 3 5 3 2 3" xfId="1570"/>
    <cellStyle name="Обычный 3 5 3 2 3 2" xfId="1571"/>
    <cellStyle name="Обычный 3 5 3 2 4" xfId="1572"/>
    <cellStyle name="Обычный 3 5 3 3" xfId="1573"/>
    <cellStyle name="Обычный 3 5 3 3 2" xfId="1574"/>
    <cellStyle name="Обычный 3 5 3 4" xfId="1575"/>
    <cellStyle name="Обычный 3 5 3 4 2" xfId="1576"/>
    <cellStyle name="Обычный 3 5 3 5" xfId="1577"/>
    <cellStyle name="Обычный 3 5 3 6" xfId="1578"/>
    <cellStyle name="Обычный 3 5 4" xfId="1579"/>
    <cellStyle name="Обычный 3 5 4 2" xfId="1580"/>
    <cellStyle name="Обычный 3 5 4 2 2" xfId="1581"/>
    <cellStyle name="Обычный 3 5 4 2 2 2" xfId="1582"/>
    <cellStyle name="Обычный 3 5 4 2 3" xfId="1583"/>
    <cellStyle name="Обычный 3 5 4 2 3 2" xfId="1584"/>
    <cellStyle name="Обычный 3 5 4 2 4" xfId="1585"/>
    <cellStyle name="Обычный 3 5 4 3" xfId="1586"/>
    <cellStyle name="Обычный 3 5 4 3 2" xfId="1587"/>
    <cellStyle name="Обычный 3 5 4 4" xfId="1588"/>
    <cellStyle name="Обычный 3 5 4 4 2" xfId="1589"/>
    <cellStyle name="Обычный 3 5 4 5" xfId="1590"/>
    <cellStyle name="Обычный 3 5 5" xfId="1591"/>
    <cellStyle name="Обычный 3 5 5 2" xfId="1592"/>
    <cellStyle name="Обычный 3 5 5 2 2" xfId="1593"/>
    <cellStyle name="Обычный 3 5 5 2 2 2" xfId="1594"/>
    <cellStyle name="Обычный 3 5 5 2 3" xfId="1595"/>
    <cellStyle name="Обычный 3 5 5 2 3 2" xfId="1596"/>
    <cellStyle name="Обычный 3 5 5 2 4" xfId="1597"/>
    <cellStyle name="Обычный 3 5 5 3" xfId="1598"/>
    <cellStyle name="Обычный 3 5 5 3 2" xfId="1599"/>
    <cellStyle name="Обычный 3 5 5 4" xfId="1600"/>
    <cellStyle name="Обычный 3 5 5 4 2" xfId="1601"/>
    <cellStyle name="Обычный 3 5 5 5" xfId="1602"/>
    <cellStyle name="Обычный 3 5 6" xfId="1603"/>
    <cellStyle name="Обычный 3 5 6 2" xfId="1604"/>
    <cellStyle name="Обычный 3 5 6 2 2" xfId="1605"/>
    <cellStyle name="Обычный 3 5 6 2 2 2" xfId="1606"/>
    <cellStyle name="Обычный 3 5 6 2 3" xfId="1607"/>
    <cellStyle name="Обычный 3 5 6 2 3 2" xfId="1608"/>
    <cellStyle name="Обычный 3 5 6 2 4" xfId="1609"/>
    <cellStyle name="Обычный 3 5 6 3" xfId="1610"/>
    <cellStyle name="Обычный 3 5 6 3 2" xfId="1611"/>
    <cellStyle name="Обычный 3 5 6 4" xfId="1612"/>
    <cellStyle name="Обычный 3 5 6 4 2" xfId="1613"/>
    <cellStyle name="Обычный 3 5 6 5" xfId="1614"/>
    <cellStyle name="Обычный 3 5 7" xfId="1615"/>
    <cellStyle name="Обычный 3 5 7 2" xfId="1616"/>
    <cellStyle name="Обычный 3 5 7 2 2" xfId="1617"/>
    <cellStyle name="Обычный 3 5 7 2 2 2" xfId="1618"/>
    <cellStyle name="Обычный 3 5 7 2 3" xfId="1619"/>
    <cellStyle name="Обычный 3 5 7 2 3 2" xfId="1620"/>
    <cellStyle name="Обычный 3 5 7 2 4" xfId="1621"/>
    <cellStyle name="Обычный 3 5 7 3" xfId="1622"/>
    <cellStyle name="Обычный 3 5 7 3 2" xfId="1623"/>
    <cellStyle name="Обычный 3 5 7 4" xfId="1624"/>
    <cellStyle name="Обычный 3 5 7 4 2" xfId="1625"/>
    <cellStyle name="Обычный 3 5 7 5" xfId="1626"/>
    <cellStyle name="Обычный 3 5 8" xfId="1627"/>
    <cellStyle name="Обычный 3 5 8 2" xfId="1628"/>
    <cellStyle name="Обычный 3 5 8 2 2" xfId="1629"/>
    <cellStyle name="Обычный 3 5 8 2 2 2" xfId="1630"/>
    <cellStyle name="Обычный 3 5 8 2 3" xfId="1631"/>
    <cellStyle name="Обычный 3 5 8 3" xfId="1632"/>
    <cellStyle name="Обычный 3 5 8 3 2" xfId="1633"/>
    <cellStyle name="Обычный 3 5 8 4" xfId="1634"/>
    <cellStyle name="Обычный 3 5 8 4 2" xfId="1635"/>
    <cellStyle name="Обычный 3 5 8 5" xfId="1636"/>
    <cellStyle name="Обычный 3 5 9" xfId="1637"/>
    <cellStyle name="Обычный 3 5 9 2" xfId="1638"/>
    <cellStyle name="Обычный 3 5 9 2 2" xfId="1639"/>
    <cellStyle name="Обычный 3 5 9 3" xfId="1640"/>
    <cellStyle name="Обычный 3 6" xfId="1641"/>
    <cellStyle name="Обычный 3 6 10" xfId="1642"/>
    <cellStyle name="Обычный 3 6 10 2" xfId="1643"/>
    <cellStyle name="Обычный 3 6 11" xfId="1644"/>
    <cellStyle name="Обычный 3 6 11 2" xfId="1645"/>
    <cellStyle name="Обычный 3 6 12" xfId="1646"/>
    <cellStyle name="Обычный 3 6 13" xfId="1647"/>
    <cellStyle name="Обычный 3 6 2" xfId="1648"/>
    <cellStyle name="Обычный 3 6 2 2" xfId="1649"/>
    <cellStyle name="Обычный 3 6 2 2 2" xfId="1650"/>
    <cellStyle name="Обычный 3 6 2 2 2 2" xfId="1651"/>
    <cellStyle name="Обычный 3 6 2 2 3" xfId="1652"/>
    <cellStyle name="Обычный 3 6 2 2 3 2" xfId="1653"/>
    <cellStyle name="Обычный 3 6 2 2 4" xfId="1654"/>
    <cellStyle name="Обычный 3 6 2 3" xfId="1655"/>
    <cellStyle name="Обычный 3 6 2 3 2" xfId="1656"/>
    <cellStyle name="Обычный 3 6 2 4" xfId="1657"/>
    <cellStyle name="Обычный 3 6 2 4 2" xfId="1658"/>
    <cellStyle name="Обычный 3 6 2 5" xfId="1659"/>
    <cellStyle name="Обычный 3 6 2 6" xfId="1660"/>
    <cellStyle name="Обычный 3 6 3" xfId="1661"/>
    <cellStyle name="Обычный 3 6 3 2" xfId="1662"/>
    <cellStyle name="Обычный 3 6 3 2 2" xfId="1663"/>
    <cellStyle name="Обычный 3 6 3 2 2 2" xfId="1664"/>
    <cellStyle name="Обычный 3 6 3 2 3" xfId="1665"/>
    <cellStyle name="Обычный 3 6 3 2 3 2" xfId="1666"/>
    <cellStyle name="Обычный 3 6 3 2 4" xfId="1667"/>
    <cellStyle name="Обычный 3 6 3 3" xfId="1668"/>
    <cellStyle name="Обычный 3 6 3 3 2" xfId="1669"/>
    <cellStyle name="Обычный 3 6 3 4" xfId="1670"/>
    <cellStyle name="Обычный 3 6 3 4 2" xfId="1671"/>
    <cellStyle name="Обычный 3 6 3 5" xfId="1672"/>
    <cellStyle name="Обычный 3 6 4" xfId="1673"/>
    <cellStyle name="Обычный 3 6 4 2" xfId="1674"/>
    <cellStyle name="Обычный 3 6 4 2 2" xfId="1675"/>
    <cellStyle name="Обычный 3 6 4 2 2 2" xfId="1676"/>
    <cellStyle name="Обычный 3 6 4 2 3" xfId="1677"/>
    <cellStyle name="Обычный 3 6 4 2 3 2" xfId="1678"/>
    <cellStyle name="Обычный 3 6 4 2 4" xfId="1679"/>
    <cellStyle name="Обычный 3 6 4 3" xfId="1680"/>
    <cellStyle name="Обычный 3 6 4 3 2" xfId="1681"/>
    <cellStyle name="Обычный 3 6 4 4" xfId="1682"/>
    <cellStyle name="Обычный 3 6 4 4 2" xfId="1683"/>
    <cellStyle name="Обычный 3 6 4 5" xfId="1684"/>
    <cellStyle name="Обычный 3 6 5" xfId="1685"/>
    <cellStyle name="Обычный 3 6 5 2" xfId="1686"/>
    <cellStyle name="Обычный 3 6 5 2 2" xfId="1687"/>
    <cellStyle name="Обычный 3 6 5 2 2 2" xfId="1688"/>
    <cellStyle name="Обычный 3 6 5 2 3" xfId="1689"/>
    <cellStyle name="Обычный 3 6 5 2 3 2" xfId="1690"/>
    <cellStyle name="Обычный 3 6 5 2 4" xfId="1691"/>
    <cellStyle name="Обычный 3 6 5 3" xfId="1692"/>
    <cellStyle name="Обычный 3 6 5 3 2" xfId="1693"/>
    <cellStyle name="Обычный 3 6 5 4" xfId="1694"/>
    <cellStyle name="Обычный 3 6 5 4 2" xfId="1695"/>
    <cellStyle name="Обычный 3 6 5 5" xfId="1696"/>
    <cellStyle name="Обычный 3 6 6" xfId="1697"/>
    <cellStyle name="Обычный 3 6 6 2" xfId="1698"/>
    <cellStyle name="Обычный 3 6 6 2 2" xfId="1699"/>
    <cellStyle name="Обычный 3 6 6 2 2 2" xfId="1700"/>
    <cellStyle name="Обычный 3 6 6 2 3" xfId="1701"/>
    <cellStyle name="Обычный 3 6 6 2 3 2" xfId="1702"/>
    <cellStyle name="Обычный 3 6 6 2 4" xfId="1703"/>
    <cellStyle name="Обычный 3 6 6 3" xfId="1704"/>
    <cellStyle name="Обычный 3 6 6 3 2" xfId="1705"/>
    <cellStyle name="Обычный 3 6 6 4" xfId="1706"/>
    <cellStyle name="Обычный 3 6 6 4 2" xfId="1707"/>
    <cellStyle name="Обычный 3 6 6 5" xfId="1708"/>
    <cellStyle name="Обычный 3 6 7" xfId="1709"/>
    <cellStyle name="Обычный 3 6 7 2" xfId="1710"/>
    <cellStyle name="Обычный 3 6 7 2 2" xfId="1711"/>
    <cellStyle name="Обычный 3 6 7 2 2 2" xfId="1712"/>
    <cellStyle name="Обычный 3 6 7 2 3" xfId="1713"/>
    <cellStyle name="Обычный 3 6 7 2 3 2" xfId="1714"/>
    <cellStyle name="Обычный 3 6 7 2 4" xfId="1715"/>
    <cellStyle name="Обычный 3 6 7 3" xfId="1716"/>
    <cellStyle name="Обычный 3 6 7 3 2" xfId="1717"/>
    <cellStyle name="Обычный 3 6 7 4" xfId="1718"/>
    <cellStyle name="Обычный 3 6 7 4 2" xfId="1719"/>
    <cellStyle name="Обычный 3 6 7 5" xfId="1720"/>
    <cellStyle name="Обычный 3 6 8" xfId="1721"/>
    <cellStyle name="Обычный 3 6 8 2" xfId="1722"/>
    <cellStyle name="Обычный 3 6 8 2 2" xfId="1723"/>
    <cellStyle name="Обычный 3 6 8 3" xfId="1724"/>
    <cellStyle name="Обычный 3 6 8 3 2" xfId="1725"/>
    <cellStyle name="Обычный 3 6 8 4" xfId="1726"/>
    <cellStyle name="Обычный 3 6 9" xfId="1727"/>
    <cellStyle name="Обычный 3 6 9 2" xfId="1728"/>
    <cellStyle name="Обычный 3 6 9 2 2" xfId="1729"/>
    <cellStyle name="Обычный 3 6 9 3" xfId="1730"/>
    <cellStyle name="Обычный 3 7" xfId="1731"/>
    <cellStyle name="Обычный 3 7 10" xfId="1732"/>
    <cellStyle name="Обычный 3 7 10 2" xfId="1733"/>
    <cellStyle name="Обычный 3 7 11" xfId="1734"/>
    <cellStyle name="Обычный 3 7 11 2" xfId="1735"/>
    <cellStyle name="Обычный 3 7 12" xfId="1736"/>
    <cellStyle name="Обычный 3 7 13" xfId="1737"/>
    <cellStyle name="Обычный 3 7 2" xfId="1738"/>
    <cellStyle name="Обычный 3 7 2 2" xfId="1739"/>
    <cellStyle name="Обычный 3 7 2 2 2" xfId="1740"/>
    <cellStyle name="Обычный 3 7 2 2 2 2" xfId="1741"/>
    <cellStyle name="Обычный 3 7 2 2 3" xfId="1742"/>
    <cellStyle name="Обычный 3 7 2 2 3 2" xfId="1743"/>
    <cellStyle name="Обычный 3 7 2 2 4" xfId="1744"/>
    <cellStyle name="Обычный 3 7 2 3" xfId="1745"/>
    <cellStyle name="Обычный 3 7 2 3 2" xfId="1746"/>
    <cellStyle name="Обычный 3 7 2 4" xfId="1747"/>
    <cellStyle name="Обычный 3 7 2 4 2" xfId="1748"/>
    <cellStyle name="Обычный 3 7 2 5" xfId="1749"/>
    <cellStyle name="Обычный 3 7 2 6" xfId="1750"/>
    <cellStyle name="Обычный 3 7 3" xfId="1751"/>
    <cellStyle name="Обычный 3 7 3 2" xfId="1752"/>
    <cellStyle name="Обычный 3 7 3 2 2" xfId="1753"/>
    <cellStyle name="Обычный 3 7 3 2 2 2" xfId="1754"/>
    <cellStyle name="Обычный 3 7 3 2 3" xfId="1755"/>
    <cellStyle name="Обычный 3 7 3 2 3 2" xfId="1756"/>
    <cellStyle name="Обычный 3 7 3 2 4" xfId="1757"/>
    <cellStyle name="Обычный 3 7 3 3" xfId="1758"/>
    <cellStyle name="Обычный 3 7 3 3 2" xfId="1759"/>
    <cellStyle name="Обычный 3 7 3 4" xfId="1760"/>
    <cellStyle name="Обычный 3 7 3 4 2" xfId="1761"/>
    <cellStyle name="Обычный 3 7 3 5" xfId="1762"/>
    <cellStyle name="Обычный 3 7 4" xfId="1763"/>
    <cellStyle name="Обычный 3 7 4 2" xfId="1764"/>
    <cellStyle name="Обычный 3 7 4 2 2" xfId="1765"/>
    <cellStyle name="Обычный 3 7 4 2 2 2" xfId="1766"/>
    <cellStyle name="Обычный 3 7 4 2 3" xfId="1767"/>
    <cellStyle name="Обычный 3 7 4 2 3 2" xfId="1768"/>
    <cellStyle name="Обычный 3 7 4 2 4" xfId="1769"/>
    <cellStyle name="Обычный 3 7 4 3" xfId="1770"/>
    <cellStyle name="Обычный 3 7 4 3 2" xfId="1771"/>
    <cellStyle name="Обычный 3 7 4 4" xfId="1772"/>
    <cellStyle name="Обычный 3 7 4 4 2" xfId="1773"/>
    <cellStyle name="Обычный 3 7 4 5" xfId="1774"/>
    <cellStyle name="Обычный 3 7 5" xfId="1775"/>
    <cellStyle name="Обычный 3 7 5 2" xfId="1776"/>
    <cellStyle name="Обычный 3 7 5 2 2" xfId="1777"/>
    <cellStyle name="Обычный 3 7 5 2 2 2" xfId="1778"/>
    <cellStyle name="Обычный 3 7 5 2 3" xfId="1779"/>
    <cellStyle name="Обычный 3 7 5 2 3 2" xfId="1780"/>
    <cellStyle name="Обычный 3 7 5 2 4" xfId="1781"/>
    <cellStyle name="Обычный 3 7 5 3" xfId="1782"/>
    <cellStyle name="Обычный 3 7 5 3 2" xfId="1783"/>
    <cellStyle name="Обычный 3 7 5 4" xfId="1784"/>
    <cellStyle name="Обычный 3 7 5 4 2" xfId="1785"/>
    <cellStyle name="Обычный 3 7 5 5" xfId="1786"/>
    <cellStyle name="Обычный 3 7 6" xfId="1787"/>
    <cellStyle name="Обычный 3 7 6 2" xfId="1788"/>
    <cellStyle name="Обычный 3 7 6 2 2" xfId="1789"/>
    <cellStyle name="Обычный 3 7 6 2 2 2" xfId="1790"/>
    <cellStyle name="Обычный 3 7 6 2 3" xfId="1791"/>
    <cellStyle name="Обычный 3 7 6 2 3 2" xfId="1792"/>
    <cellStyle name="Обычный 3 7 6 2 4" xfId="1793"/>
    <cellStyle name="Обычный 3 7 6 3" xfId="1794"/>
    <cellStyle name="Обычный 3 7 6 3 2" xfId="1795"/>
    <cellStyle name="Обычный 3 7 6 4" xfId="1796"/>
    <cellStyle name="Обычный 3 7 6 4 2" xfId="1797"/>
    <cellStyle name="Обычный 3 7 6 5" xfId="1798"/>
    <cellStyle name="Обычный 3 7 7" xfId="1799"/>
    <cellStyle name="Обычный 3 7 7 2" xfId="1800"/>
    <cellStyle name="Обычный 3 7 7 2 2" xfId="1801"/>
    <cellStyle name="Обычный 3 7 7 2 2 2" xfId="1802"/>
    <cellStyle name="Обычный 3 7 7 2 3" xfId="1803"/>
    <cellStyle name="Обычный 3 7 7 2 3 2" xfId="1804"/>
    <cellStyle name="Обычный 3 7 7 2 4" xfId="1805"/>
    <cellStyle name="Обычный 3 7 7 3" xfId="1806"/>
    <cellStyle name="Обычный 3 7 7 3 2" xfId="1807"/>
    <cellStyle name="Обычный 3 7 7 4" xfId="1808"/>
    <cellStyle name="Обычный 3 7 7 4 2" xfId="1809"/>
    <cellStyle name="Обычный 3 7 7 5" xfId="1810"/>
    <cellStyle name="Обычный 3 7 8" xfId="1811"/>
    <cellStyle name="Обычный 3 7 8 2" xfId="1812"/>
    <cellStyle name="Обычный 3 7 8 2 2" xfId="1813"/>
    <cellStyle name="Обычный 3 7 8 3" xfId="1814"/>
    <cellStyle name="Обычный 3 7 8 3 2" xfId="1815"/>
    <cellStyle name="Обычный 3 7 8 4" xfId="1816"/>
    <cellStyle name="Обычный 3 7 9" xfId="1817"/>
    <cellStyle name="Обычный 3 7 9 2" xfId="1818"/>
    <cellStyle name="Обычный 3 7 9 2 2" xfId="1819"/>
    <cellStyle name="Обычный 3 7 9 3" xfId="1820"/>
    <cellStyle name="Обычный 3 8" xfId="1821"/>
    <cellStyle name="Обычный 3 8 10" xfId="1822"/>
    <cellStyle name="Обычный 3 8 11" xfId="1823"/>
    <cellStyle name="Обычный 3 8 2" xfId="1824"/>
    <cellStyle name="Обычный 3 8 2 2" xfId="1825"/>
    <cellStyle name="Обычный 3 8 2 2 2" xfId="1826"/>
    <cellStyle name="Обычный 3 8 2 2 2 2" xfId="1827"/>
    <cellStyle name="Обычный 3 8 2 2 3" xfId="1828"/>
    <cellStyle name="Обычный 3 8 2 2 3 2" xfId="1829"/>
    <cellStyle name="Обычный 3 8 2 2 4" xfId="1830"/>
    <cellStyle name="Обычный 3 8 2 3" xfId="1831"/>
    <cellStyle name="Обычный 3 8 2 3 2" xfId="1832"/>
    <cellStyle name="Обычный 3 8 2 4" xfId="1833"/>
    <cellStyle name="Обычный 3 8 2 4 2" xfId="1834"/>
    <cellStyle name="Обычный 3 8 2 5" xfId="1835"/>
    <cellStyle name="Обычный 3 8 2 6" xfId="1836"/>
    <cellStyle name="Обычный 3 8 3" xfId="1837"/>
    <cellStyle name="Обычный 3 8 3 2" xfId="1838"/>
    <cellStyle name="Обычный 3 8 3 2 2" xfId="1839"/>
    <cellStyle name="Обычный 3 8 3 2 2 2" xfId="1840"/>
    <cellStyle name="Обычный 3 8 3 2 3" xfId="1841"/>
    <cellStyle name="Обычный 3 8 3 2 3 2" xfId="1842"/>
    <cellStyle name="Обычный 3 8 3 2 4" xfId="1843"/>
    <cellStyle name="Обычный 3 8 3 3" xfId="1844"/>
    <cellStyle name="Обычный 3 8 3 3 2" xfId="1845"/>
    <cellStyle name="Обычный 3 8 3 4" xfId="1846"/>
    <cellStyle name="Обычный 3 8 3 4 2" xfId="1847"/>
    <cellStyle name="Обычный 3 8 3 5" xfId="1848"/>
    <cellStyle name="Обычный 3 8 4" xfId="1849"/>
    <cellStyle name="Обычный 3 8 4 2" xfId="1850"/>
    <cellStyle name="Обычный 3 8 4 2 2" xfId="1851"/>
    <cellStyle name="Обычный 3 8 4 2 2 2" xfId="1852"/>
    <cellStyle name="Обычный 3 8 4 2 3" xfId="1853"/>
    <cellStyle name="Обычный 3 8 4 2 3 2" xfId="1854"/>
    <cellStyle name="Обычный 3 8 4 2 4" xfId="1855"/>
    <cellStyle name="Обычный 3 8 4 3" xfId="1856"/>
    <cellStyle name="Обычный 3 8 4 3 2" xfId="1857"/>
    <cellStyle name="Обычный 3 8 4 4" xfId="1858"/>
    <cellStyle name="Обычный 3 8 4 4 2" xfId="1859"/>
    <cellStyle name="Обычный 3 8 4 5" xfId="1860"/>
    <cellStyle name="Обычный 3 8 5" xfId="1861"/>
    <cellStyle name="Обычный 3 8 5 2" xfId="1862"/>
    <cellStyle name="Обычный 3 8 5 2 2" xfId="1863"/>
    <cellStyle name="Обычный 3 8 5 2 2 2" xfId="1864"/>
    <cellStyle name="Обычный 3 8 5 2 3" xfId="1865"/>
    <cellStyle name="Обычный 3 8 5 2 3 2" xfId="1866"/>
    <cellStyle name="Обычный 3 8 5 2 4" xfId="1867"/>
    <cellStyle name="Обычный 3 8 5 3" xfId="1868"/>
    <cellStyle name="Обычный 3 8 5 3 2" xfId="1869"/>
    <cellStyle name="Обычный 3 8 5 4" xfId="1870"/>
    <cellStyle name="Обычный 3 8 5 4 2" xfId="1871"/>
    <cellStyle name="Обычный 3 8 5 5" xfId="1872"/>
    <cellStyle name="Обычный 3 8 6" xfId="1873"/>
    <cellStyle name="Обычный 3 8 6 2" xfId="1874"/>
    <cellStyle name="Обычный 3 8 6 2 2" xfId="1875"/>
    <cellStyle name="Обычный 3 8 6 3" xfId="1876"/>
    <cellStyle name="Обычный 3 8 6 3 2" xfId="1877"/>
    <cellStyle name="Обычный 3 8 6 4" xfId="1878"/>
    <cellStyle name="Обычный 3 8 7" xfId="1879"/>
    <cellStyle name="Обычный 3 8 7 2" xfId="1880"/>
    <cellStyle name="Обычный 3 8 7 2 2" xfId="1881"/>
    <cellStyle name="Обычный 3 8 7 3" xfId="1882"/>
    <cellStyle name="Обычный 3 8 8" xfId="1883"/>
    <cellStyle name="Обычный 3 8 8 2" xfId="1884"/>
    <cellStyle name="Обычный 3 8 9" xfId="1885"/>
    <cellStyle name="Обычный 3 8 9 2" xfId="1886"/>
    <cellStyle name="Обычный 3 9" xfId="1887"/>
    <cellStyle name="Обычный 3 9 10" xfId="1888"/>
    <cellStyle name="Обычный 3 9 11" xfId="1889"/>
    <cellStyle name="Обычный 3 9 2" xfId="1890"/>
    <cellStyle name="Обычный 3 9 2 2" xfId="1891"/>
    <cellStyle name="Обычный 3 9 2 2 2" xfId="1892"/>
    <cellStyle name="Обычный 3 9 2 2 2 2" xfId="1893"/>
    <cellStyle name="Обычный 3 9 2 2 3" xfId="1894"/>
    <cellStyle name="Обычный 3 9 2 2 3 2" xfId="1895"/>
    <cellStyle name="Обычный 3 9 2 2 4" xfId="1896"/>
    <cellStyle name="Обычный 3 9 2 3" xfId="1897"/>
    <cellStyle name="Обычный 3 9 2 3 2" xfId="1898"/>
    <cellStyle name="Обычный 3 9 2 4" xfId="1899"/>
    <cellStyle name="Обычный 3 9 2 4 2" xfId="1900"/>
    <cellStyle name="Обычный 3 9 2 5" xfId="1901"/>
    <cellStyle name="Обычный 3 9 2 6" xfId="1902"/>
    <cellStyle name="Обычный 3 9 3" xfId="1903"/>
    <cellStyle name="Обычный 3 9 3 2" xfId="1904"/>
    <cellStyle name="Обычный 3 9 3 2 2" xfId="1905"/>
    <cellStyle name="Обычный 3 9 3 2 2 2" xfId="1906"/>
    <cellStyle name="Обычный 3 9 3 2 3" xfId="1907"/>
    <cellStyle name="Обычный 3 9 3 2 3 2" xfId="1908"/>
    <cellStyle name="Обычный 3 9 3 2 4" xfId="1909"/>
    <cellStyle name="Обычный 3 9 3 3" xfId="1910"/>
    <cellStyle name="Обычный 3 9 3 3 2" xfId="1911"/>
    <cellStyle name="Обычный 3 9 3 4" xfId="1912"/>
    <cellStyle name="Обычный 3 9 3 4 2" xfId="1913"/>
    <cellStyle name="Обычный 3 9 3 5" xfId="1914"/>
    <cellStyle name="Обычный 3 9 4" xfId="1915"/>
    <cellStyle name="Обычный 3 9 4 2" xfId="1916"/>
    <cellStyle name="Обычный 3 9 4 2 2" xfId="1917"/>
    <cellStyle name="Обычный 3 9 4 2 2 2" xfId="1918"/>
    <cellStyle name="Обычный 3 9 4 2 3" xfId="1919"/>
    <cellStyle name="Обычный 3 9 4 2 3 2" xfId="1920"/>
    <cellStyle name="Обычный 3 9 4 2 4" xfId="1921"/>
    <cellStyle name="Обычный 3 9 4 3" xfId="1922"/>
    <cellStyle name="Обычный 3 9 4 3 2" xfId="1923"/>
    <cellStyle name="Обычный 3 9 4 4" xfId="1924"/>
    <cellStyle name="Обычный 3 9 4 4 2" xfId="1925"/>
    <cellStyle name="Обычный 3 9 4 5" xfId="1926"/>
    <cellStyle name="Обычный 3 9 5" xfId="1927"/>
    <cellStyle name="Обычный 3 9 5 2" xfId="1928"/>
    <cellStyle name="Обычный 3 9 5 2 2" xfId="1929"/>
    <cellStyle name="Обычный 3 9 5 2 2 2" xfId="1930"/>
    <cellStyle name="Обычный 3 9 5 2 3" xfId="1931"/>
    <cellStyle name="Обычный 3 9 5 2 3 2" xfId="1932"/>
    <cellStyle name="Обычный 3 9 5 2 4" xfId="1933"/>
    <cellStyle name="Обычный 3 9 5 3" xfId="1934"/>
    <cellStyle name="Обычный 3 9 5 3 2" xfId="1935"/>
    <cellStyle name="Обычный 3 9 5 4" xfId="1936"/>
    <cellStyle name="Обычный 3 9 5 4 2" xfId="1937"/>
    <cellStyle name="Обычный 3 9 5 5" xfId="1938"/>
    <cellStyle name="Обычный 3 9 6" xfId="1939"/>
    <cellStyle name="Обычный 3 9 6 2" xfId="1940"/>
    <cellStyle name="Обычный 3 9 6 2 2" xfId="1941"/>
    <cellStyle name="Обычный 3 9 6 3" xfId="1942"/>
    <cellStyle name="Обычный 3 9 6 3 2" xfId="1943"/>
    <cellStyle name="Обычный 3 9 6 4" xfId="1944"/>
    <cellStyle name="Обычный 3 9 7" xfId="1945"/>
    <cellStyle name="Обычный 3 9 7 2" xfId="1946"/>
    <cellStyle name="Обычный 3 9 7 2 2" xfId="1947"/>
    <cellStyle name="Обычный 3 9 7 3" xfId="1948"/>
    <cellStyle name="Обычный 3 9 8" xfId="1949"/>
    <cellStyle name="Обычный 3 9 8 2" xfId="1950"/>
    <cellStyle name="Обычный 3 9 9" xfId="1951"/>
    <cellStyle name="Обычный 3 9 9 2" xfId="1952"/>
    <cellStyle name="Обычный 3_РОЗН Торис" xfId="1953"/>
    <cellStyle name="Обычный 4" xfId="1954"/>
    <cellStyle name="Обычный 5" xfId="1955"/>
    <cellStyle name="Обычный 6" xfId="1956"/>
    <cellStyle name="Обычный 7" xfId="1957"/>
    <cellStyle name="Обычный 8" xfId="1958"/>
    <cellStyle name="Обычный 9" xfId="1959"/>
    <cellStyle name="Плохой" xfId="1960"/>
    <cellStyle name="Пояснение" xfId="1961"/>
    <cellStyle name="Примечание" xfId="1962"/>
    <cellStyle name="Percent" xfId="1963"/>
    <cellStyle name="Процентный 2" xfId="1964"/>
    <cellStyle name="Связанная ячейка" xfId="1965"/>
    <cellStyle name="Текст предупреждения" xfId="1966"/>
    <cellStyle name="Comma" xfId="1967"/>
    <cellStyle name="Comma [0]" xfId="1968"/>
    <cellStyle name="Финансовый 2" xfId="1969"/>
    <cellStyle name="Финансовый 2 2" xfId="1970"/>
    <cellStyle name="Финансовый 2 3" xfId="1971"/>
    <cellStyle name="Финансовый 2 4" xfId="1972"/>
    <cellStyle name="Финансовый 2 5" xfId="1973"/>
    <cellStyle name="Финансовый 2 6" xfId="1974"/>
    <cellStyle name="Финансовый 2 7" xfId="1975"/>
    <cellStyle name="Финансовый 2 8" xfId="1976"/>
    <cellStyle name="Финансовый 2 9" xfId="1977"/>
    <cellStyle name="Финансовый 3" xfId="1978"/>
    <cellStyle name="Финансовый 4" xfId="1979"/>
    <cellStyle name="Финансовый 8" xfId="1980"/>
    <cellStyle name="Хороший" xfId="19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41</xdr:row>
      <xdr:rowOff>123825</xdr:rowOff>
    </xdr:from>
    <xdr:to>
      <xdr:col>5</xdr:col>
      <xdr:colOff>76200</xdr:colOff>
      <xdr:row>60</xdr:row>
      <xdr:rowOff>95250</xdr:rowOff>
    </xdr:to>
    <xdr:pic>
      <xdr:nvPicPr>
        <xdr:cNvPr id="1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849100"/>
          <a:ext cx="36861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847725</xdr:colOff>
      <xdr:row>42</xdr:row>
      <xdr:rowOff>142875</xdr:rowOff>
    </xdr:from>
    <xdr:to>
      <xdr:col>8</xdr:col>
      <xdr:colOff>133350</xdr:colOff>
      <xdr:row>60</xdr:row>
      <xdr:rowOff>0</xdr:rowOff>
    </xdr:to>
    <xdr:pic>
      <xdr:nvPicPr>
        <xdr:cNvPr id="2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2039600"/>
          <a:ext cx="10096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42</xdr:row>
      <xdr:rowOff>114300</xdr:rowOff>
    </xdr:from>
    <xdr:to>
      <xdr:col>8</xdr:col>
      <xdr:colOff>1123950</xdr:colOff>
      <xdr:row>60</xdr:row>
      <xdr:rowOff>9525</xdr:rowOff>
    </xdr:to>
    <xdr:pic>
      <xdr:nvPicPr>
        <xdr:cNvPr id="3" name="Picture 5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12011025"/>
          <a:ext cx="5715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1076325</xdr:colOff>
      <xdr:row>42</xdr:row>
      <xdr:rowOff>123825</xdr:rowOff>
    </xdr:from>
    <xdr:to>
      <xdr:col>9</xdr:col>
      <xdr:colOff>704850</xdr:colOff>
      <xdr:row>60</xdr:row>
      <xdr:rowOff>19050</xdr:rowOff>
    </xdr:to>
    <xdr:pic>
      <xdr:nvPicPr>
        <xdr:cNvPr id="4" name="Picture 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12020550"/>
          <a:ext cx="10572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42</xdr:row>
      <xdr:rowOff>142875</xdr:rowOff>
    </xdr:from>
    <xdr:to>
      <xdr:col>8</xdr:col>
      <xdr:colOff>523875</xdr:colOff>
      <xdr:row>59</xdr:row>
      <xdr:rowOff>161925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12039600"/>
          <a:ext cx="4286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1419225</xdr:colOff>
      <xdr:row>42</xdr:row>
      <xdr:rowOff>38100</xdr:rowOff>
    </xdr:from>
    <xdr:to>
      <xdr:col>14</xdr:col>
      <xdr:colOff>695325</xdr:colOff>
      <xdr:row>60</xdr:row>
      <xdr:rowOff>9525</xdr:rowOff>
    </xdr:to>
    <xdr:pic>
      <xdr:nvPicPr>
        <xdr:cNvPr id="6" name="Picture 6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58175" y="11934825"/>
          <a:ext cx="32099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SheetLayoutView="71" zoomScalePageLayoutView="70" workbookViewId="0" topLeftCell="A1">
      <selection activeCell="I1" sqref="I1"/>
    </sheetView>
  </sheetViews>
  <sheetFormatPr defaultColWidth="9.140625" defaultRowHeight="15"/>
  <cols>
    <col min="1" max="1" width="27.140625" style="6" customWidth="1"/>
    <col min="2" max="2" width="14.57421875" style="6" customWidth="1"/>
    <col min="3" max="3" width="14.57421875" style="6" hidden="1" customWidth="1"/>
    <col min="4" max="4" width="13.57421875" style="6" customWidth="1"/>
    <col min="5" max="5" width="13.57421875" style="6" hidden="1" customWidth="1"/>
    <col min="6" max="6" width="15.140625" style="6" customWidth="1"/>
    <col min="7" max="7" width="15.140625" style="6" hidden="1" customWidth="1"/>
    <col min="8" max="8" width="10.7109375" style="6" customWidth="1"/>
    <col min="9" max="9" width="21.421875" style="6" customWidth="1"/>
    <col min="10" max="10" width="29.00390625" style="6" customWidth="1"/>
    <col min="11" max="11" width="15.421875" style="6" customWidth="1"/>
    <col min="12" max="12" width="15.421875" style="6" hidden="1" customWidth="1"/>
    <col min="13" max="13" width="14.57421875" style="6" customWidth="1"/>
    <col min="14" max="14" width="14.57421875" style="6" hidden="1" customWidth="1"/>
    <col min="15" max="15" width="13.8515625" style="6" customWidth="1"/>
    <col min="16" max="16" width="13.8515625" style="6" hidden="1" customWidth="1"/>
    <col min="17" max="17" width="15.421875" style="6" customWidth="1"/>
    <col min="18" max="18" width="14.140625" style="6" hidden="1" customWidth="1"/>
    <col min="19" max="16384" width="9.140625" style="6" customWidth="1"/>
  </cols>
  <sheetData>
    <row r="1" spans="1:21" ht="21.75" customHeight="1">
      <c r="A1" s="140" t="s">
        <v>0</v>
      </c>
      <c r="B1" s="140"/>
      <c r="C1" s="1"/>
      <c r="D1" s="141" t="s">
        <v>76</v>
      </c>
      <c r="E1" s="141"/>
      <c r="F1" s="141"/>
      <c r="G1" s="141"/>
      <c r="H1" s="141"/>
      <c r="I1" s="120">
        <v>42004</v>
      </c>
      <c r="J1" s="2"/>
      <c r="K1" s="3"/>
      <c r="L1" s="3"/>
      <c r="M1" s="142"/>
      <c r="N1" s="142"/>
      <c r="O1" s="142"/>
      <c r="P1" s="142"/>
      <c r="Q1" s="142"/>
      <c r="R1" s="4"/>
      <c r="S1" s="5"/>
      <c r="T1" s="5"/>
      <c r="U1" s="5"/>
    </row>
    <row r="2" spans="2:18" ht="25.5" customHeight="1">
      <c r="B2" s="143" t="s">
        <v>1</v>
      </c>
      <c r="C2" s="143"/>
      <c r="D2" s="143"/>
      <c r="E2" s="143"/>
      <c r="F2" s="143"/>
      <c r="G2" s="143"/>
      <c r="H2" s="143"/>
      <c r="I2" s="7" t="s">
        <v>2</v>
      </c>
      <c r="K2" s="8"/>
      <c r="L2" s="8"/>
      <c r="M2" s="144"/>
      <c r="N2" s="144"/>
      <c r="O2" s="145"/>
      <c r="P2" s="145"/>
      <c r="Q2" s="145"/>
      <c r="R2" s="4"/>
    </row>
    <row r="3" spans="6:18" ht="7.5" customHeight="1" thickBot="1">
      <c r="F3" s="9"/>
      <c r="G3" s="9"/>
      <c r="H3" s="9"/>
      <c r="I3" s="9"/>
      <c r="J3" s="9"/>
      <c r="K3" s="9"/>
      <c r="L3" s="9"/>
      <c r="M3" s="10"/>
      <c r="N3" s="10"/>
      <c r="O3" s="11"/>
      <c r="P3" s="11"/>
      <c r="Q3" s="11"/>
      <c r="R3" s="4"/>
    </row>
    <row r="4" spans="1:21" ht="23.25" customHeight="1" thickBot="1">
      <c r="A4" s="137" t="s">
        <v>77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U4" s="6">
        <v>1.09</v>
      </c>
    </row>
    <row r="5" spans="1:17" ht="18.75" thickBot="1">
      <c r="A5" s="158" t="s">
        <v>4</v>
      </c>
      <c r="B5" s="159"/>
      <c r="C5" s="159"/>
      <c r="D5" s="159"/>
      <c r="E5" s="159"/>
      <c r="F5" s="160"/>
      <c r="G5" s="12"/>
      <c r="I5" s="158" t="s">
        <v>5</v>
      </c>
      <c r="J5" s="159"/>
      <c r="K5" s="159"/>
      <c r="L5" s="159"/>
      <c r="M5" s="159"/>
      <c r="N5" s="159"/>
      <c r="O5" s="159"/>
      <c r="P5" s="159"/>
      <c r="Q5" s="160"/>
    </row>
    <row r="6" spans="1:17" ht="25.5" customHeight="1">
      <c r="A6" s="161" t="s">
        <v>6</v>
      </c>
      <c r="B6" s="165" t="s">
        <v>7</v>
      </c>
      <c r="C6" s="165"/>
      <c r="D6" s="165"/>
      <c r="E6" s="166"/>
      <c r="F6" s="167"/>
      <c r="G6" s="13"/>
      <c r="H6" s="14"/>
      <c r="I6" s="168" t="s">
        <v>8</v>
      </c>
      <c r="J6" s="131" t="s">
        <v>9</v>
      </c>
      <c r="K6" s="131" t="s">
        <v>7</v>
      </c>
      <c r="L6" s="131"/>
      <c r="M6" s="131"/>
      <c r="N6" s="131"/>
      <c r="O6" s="131"/>
      <c r="P6" s="135"/>
      <c r="Q6" s="136"/>
    </row>
    <row r="7" spans="1:17" ht="25.5" customHeight="1">
      <c r="A7" s="162"/>
      <c r="B7" s="15" t="s">
        <v>10</v>
      </c>
      <c r="C7" s="15"/>
      <c r="D7" s="15" t="s">
        <v>10</v>
      </c>
      <c r="E7" s="16" t="s">
        <v>10</v>
      </c>
      <c r="F7" s="17" t="s">
        <v>10</v>
      </c>
      <c r="G7" s="13"/>
      <c r="H7" s="14"/>
      <c r="I7" s="169"/>
      <c r="J7" s="132"/>
      <c r="K7" s="18" t="s">
        <v>10</v>
      </c>
      <c r="L7" s="18" t="s">
        <v>10</v>
      </c>
      <c r="M7" s="18" t="s">
        <v>10</v>
      </c>
      <c r="N7" s="18" t="s">
        <v>10</v>
      </c>
      <c r="O7" s="18" t="s">
        <v>10</v>
      </c>
      <c r="P7" s="19" t="s">
        <v>10</v>
      </c>
      <c r="Q7" s="20" t="s">
        <v>10</v>
      </c>
    </row>
    <row r="8" spans="1:17" ht="24.75" customHeight="1">
      <c r="A8" s="163"/>
      <c r="B8" s="21" t="s">
        <v>11</v>
      </c>
      <c r="C8" s="21"/>
      <c r="D8" s="21" t="s">
        <v>12</v>
      </c>
      <c r="E8" s="22"/>
      <c r="F8" s="23" t="s">
        <v>13</v>
      </c>
      <c r="G8" s="24"/>
      <c r="H8" s="14"/>
      <c r="I8" s="170"/>
      <c r="J8" s="133"/>
      <c r="K8" s="21" t="s">
        <v>14</v>
      </c>
      <c r="L8" s="21"/>
      <c r="M8" s="21" t="s">
        <v>15</v>
      </c>
      <c r="N8" s="21"/>
      <c r="O8" s="21" t="s">
        <v>16</v>
      </c>
      <c r="P8" s="22"/>
      <c r="Q8" s="23" t="s">
        <v>17</v>
      </c>
    </row>
    <row r="9" spans="1:17" ht="24.75" customHeight="1" thickBot="1">
      <c r="A9" s="164"/>
      <c r="B9" s="25" t="s">
        <v>18</v>
      </c>
      <c r="C9" s="25"/>
      <c r="D9" s="25" t="s">
        <v>19</v>
      </c>
      <c r="E9" s="26"/>
      <c r="F9" s="27" t="s">
        <v>20</v>
      </c>
      <c r="G9" s="24"/>
      <c r="H9" s="14"/>
      <c r="I9" s="171"/>
      <c r="J9" s="134"/>
      <c r="K9" s="25" t="s">
        <v>21</v>
      </c>
      <c r="L9" s="25"/>
      <c r="M9" s="25" t="s">
        <v>22</v>
      </c>
      <c r="N9" s="25"/>
      <c r="O9" s="25" t="s">
        <v>23</v>
      </c>
      <c r="P9" s="26"/>
      <c r="Q9" s="27" t="s">
        <v>24</v>
      </c>
    </row>
    <row r="10" spans="1:17" ht="19.5" thickBot="1">
      <c r="A10" s="28" t="s">
        <v>25</v>
      </c>
      <c r="B10" s="29">
        <v>23629.02</v>
      </c>
      <c r="C10" s="29">
        <v>0</v>
      </c>
      <c r="D10" s="29">
        <v>28189.58</v>
      </c>
      <c r="E10" s="30">
        <v>0</v>
      </c>
      <c r="F10" s="31" t="s">
        <v>26</v>
      </c>
      <c r="G10" s="32"/>
      <c r="I10" s="33" t="s">
        <v>27</v>
      </c>
      <c r="J10" s="34" t="s">
        <v>26</v>
      </c>
      <c r="K10" s="96">
        <v>47119.61</v>
      </c>
      <c r="L10" s="96">
        <v>0</v>
      </c>
      <c r="M10" s="96">
        <v>55328.4</v>
      </c>
      <c r="N10" s="96">
        <v>0</v>
      </c>
      <c r="O10" s="96">
        <v>63612.4</v>
      </c>
      <c r="P10" s="121">
        <v>0</v>
      </c>
      <c r="Q10" s="122">
        <v>72058.81000000001</v>
      </c>
    </row>
    <row r="11" spans="1:17" ht="18.75">
      <c r="A11" s="38" t="s">
        <v>28</v>
      </c>
      <c r="B11" s="39">
        <v>23995.260000000002</v>
      </c>
      <c r="C11" s="39">
        <v>0</v>
      </c>
      <c r="D11" s="39">
        <v>28189.58</v>
      </c>
      <c r="E11" s="40">
        <v>0</v>
      </c>
      <c r="F11" s="41" t="s">
        <v>26</v>
      </c>
      <c r="G11" s="42"/>
      <c r="I11" s="43" t="s">
        <v>29</v>
      </c>
      <c r="J11" s="44" t="s">
        <v>30</v>
      </c>
      <c r="K11" s="45">
        <v>48959.530000000006</v>
      </c>
      <c r="L11" s="45">
        <v>0</v>
      </c>
      <c r="M11" s="45">
        <v>57488.780000000006</v>
      </c>
      <c r="N11" s="45">
        <v>0</v>
      </c>
      <c r="O11" s="45">
        <v>66095.42</v>
      </c>
      <c r="P11" s="46">
        <v>0</v>
      </c>
      <c r="Q11" s="47">
        <v>74871.01000000001</v>
      </c>
    </row>
    <row r="12" spans="1:17" ht="18.75">
      <c r="A12" s="48" t="s">
        <v>31</v>
      </c>
      <c r="B12" s="126">
        <v>25968.160000000003</v>
      </c>
      <c r="C12" s="126">
        <v>0</v>
      </c>
      <c r="D12" s="126">
        <v>33508.78</v>
      </c>
      <c r="E12" s="50">
        <v>0</v>
      </c>
      <c r="F12" s="129" t="s">
        <v>26</v>
      </c>
      <c r="G12" s="32"/>
      <c r="I12" s="52" t="s">
        <v>32</v>
      </c>
      <c r="J12" s="53" t="s">
        <v>33</v>
      </c>
      <c r="K12" s="126">
        <v>48959.530000000006</v>
      </c>
      <c r="L12" s="126">
        <v>0</v>
      </c>
      <c r="M12" s="126">
        <v>57488.780000000006</v>
      </c>
      <c r="N12" s="126">
        <v>0</v>
      </c>
      <c r="O12" s="126">
        <v>66095.42</v>
      </c>
      <c r="P12" s="50">
        <v>0</v>
      </c>
      <c r="Q12" s="129">
        <v>74871.01000000001</v>
      </c>
    </row>
    <row r="13" spans="1:17" ht="19.5" thickBot="1">
      <c r="A13" s="38" t="s">
        <v>34</v>
      </c>
      <c r="B13" s="39">
        <v>28086.030000000002</v>
      </c>
      <c r="C13" s="39">
        <v>0</v>
      </c>
      <c r="D13" s="39">
        <v>35234.25</v>
      </c>
      <c r="E13" s="40">
        <v>0</v>
      </c>
      <c r="F13" s="41" t="s">
        <v>26</v>
      </c>
      <c r="G13" s="42"/>
      <c r="I13" s="54" t="s">
        <v>35</v>
      </c>
      <c r="J13" s="55" t="s">
        <v>36</v>
      </c>
      <c r="K13" s="56">
        <v>48959.530000000006</v>
      </c>
      <c r="L13" s="56">
        <v>0</v>
      </c>
      <c r="M13" s="56">
        <v>57488.780000000006</v>
      </c>
      <c r="N13" s="56">
        <v>0</v>
      </c>
      <c r="O13" s="56">
        <v>66095.42</v>
      </c>
      <c r="P13" s="57">
        <v>0</v>
      </c>
      <c r="Q13" s="58">
        <v>74871.01000000001</v>
      </c>
    </row>
    <row r="14" spans="1:17" ht="18.75">
      <c r="A14" s="48" t="s">
        <v>37</v>
      </c>
      <c r="B14" s="126" t="s">
        <v>26</v>
      </c>
      <c r="C14" s="126">
        <v>0</v>
      </c>
      <c r="D14" s="126">
        <v>33025.91</v>
      </c>
      <c r="E14" s="50">
        <v>0</v>
      </c>
      <c r="F14" s="129">
        <v>39377.340000000004</v>
      </c>
      <c r="G14" s="32"/>
      <c r="I14" s="59" t="s">
        <v>38</v>
      </c>
      <c r="J14" s="60" t="s">
        <v>30</v>
      </c>
      <c r="K14" s="127">
        <v>50784.19</v>
      </c>
      <c r="L14" s="127">
        <v>0</v>
      </c>
      <c r="M14" s="127">
        <v>59977.25000000001</v>
      </c>
      <c r="N14" s="127">
        <v>0</v>
      </c>
      <c r="O14" s="127">
        <v>69262.96</v>
      </c>
      <c r="P14" s="62">
        <v>0</v>
      </c>
      <c r="Q14" s="128">
        <v>78501.8</v>
      </c>
    </row>
    <row r="15" spans="1:17" ht="18.75">
      <c r="A15" s="38" t="s">
        <v>39</v>
      </c>
      <c r="B15" s="39" t="s">
        <v>26</v>
      </c>
      <c r="C15" s="39">
        <v>0</v>
      </c>
      <c r="D15" s="39">
        <v>39481.98</v>
      </c>
      <c r="E15" s="40">
        <v>0</v>
      </c>
      <c r="F15" s="41">
        <v>48970.43</v>
      </c>
      <c r="G15" s="42"/>
      <c r="I15" s="64" t="s">
        <v>40</v>
      </c>
      <c r="J15" s="65" t="s">
        <v>33</v>
      </c>
      <c r="K15" s="39">
        <v>50784.19</v>
      </c>
      <c r="L15" s="39">
        <v>0</v>
      </c>
      <c r="M15" s="39">
        <v>59977.25000000001</v>
      </c>
      <c r="N15" s="39">
        <v>0</v>
      </c>
      <c r="O15" s="39">
        <v>69262.96</v>
      </c>
      <c r="P15" s="40">
        <v>0</v>
      </c>
      <c r="Q15" s="41">
        <v>78501.8</v>
      </c>
    </row>
    <row r="16" spans="1:17" ht="19.5" thickBot="1">
      <c r="A16" s="48" t="s">
        <v>41</v>
      </c>
      <c r="B16" s="126" t="s">
        <v>26</v>
      </c>
      <c r="C16" s="126">
        <v>0</v>
      </c>
      <c r="D16" s="126">
        <v>47140.32000000001</v>
      </c>
      <c r="E16" s="50">
        <v>0</v>
      </c>
      <c r="F16" s="129">
        <v>54628.62</v>
      </c>
      <c r="G16" s="32"/>
      <c r="I16" s="66" t="s">
        <v>42</v>
      </c>
      <c r="J16" s="67" t="s">
        <v>36</v>
      </c>
      <c r="K16" s="68">
        <v>50784.19</v>
      </c>
      <c r="L16" s="68">
        <v>0</v>
      </c>
      <c r="M16" s="68">
        <v>59977.25000000001</v>
      </c>
      <c r="N16" s="68">
        <v>0</v>
      </c>
      <c r="O16" s="68">
        <v>69262.96</v>
      </c>
      <c r="P16" s="69">
        <v>0</v>
      </c>
      <c r="Q16" s="70">
        <v>78501.8</v>
      </c>
    </row>
    <row r="17" spans="1:17" ht="18.75">
      <c r="A17" s="38" t="s">
        <v>43</v>
      </c>
      <c r="B17" s="39" t="s">
        <v>26</v>
      </c>
      <c r="C17" s="39">
        <v>0</v>
      </c>
      <c r="D17" s="39">
        <v>48695.75</v>
      </c>
      <c r="E17" s="40">
        <v>0</v>
      </c>
      <c r="F17" s="41">
        <v>56746.490000000005</v>
      </c>
      <c r="G17" s="42"/>
      <c r="I17" s="43" t="s">
        <v>44</v>
      </c>
      <c r="J17" s="44" t="s">
        <v>45</v>
      </c>
      <c r="K17" s="45">
        <v>51269.240000000005</v>
      </c>
      <c r="L17" s="45">
        <v>0</v>
      </c>
      <c r="M17" s="45">
        <v>62462.450000000004</v>
      </c>
      <c r="N17" s="45">
        <v>0</v>
      </c>
      <c r="O17" s="45">
        <v>72161.27</v>
      </c>
      <c r="P17" s="46">
        <v>0</v>
      </c>
      <c r="Q17" s="47">
        <v>82244.86</v>
      </c>
    </row>
    <row r="18" spans="1:17" ht="18.75">
      <c r="A18" s="48" t="s">
        <v>46</v>
      </c>
      <c r="B18" s="126" t="s">
        <v>26</v>
      </c>
      <c r="C18" s="126">
        <v>0</v>
      </c>
      <c r="D18" s="126">
        <v>48695.75</v>
      </c>
      <c r="E18" s="50">
        <v>0</v>
      </c>
      <c r="F18" s="129">
        <v>56746.490000000005</v>
      </c>
      <c r="G18" s="32"/>
      <c r="I18" s="52" t="s">
        <v>47</v>
      </c>
      <c r="J18" s="53" t="s">
        <v>30</v>
      </c>
      <c r="K18" s="126">
        <v>52666.62</v>
      </c>
      <c r="L18" s="126">
        <v>0</v>
      </c>
      <c r="M18" s="126">
        <v>62476.62</v>
      </c>
      <c r="N18" s="126">
        <v>0</v>
      </c>
      <c r="O18" s="126">
        <v>72177.62000000001</v>
      </c>
      <c r="P18" s="50">
        <v>0</v>
      </c>
      <c r="Q18" s="129">
        <v>82264.48000000001</v>
      </c>
    </row>
    <row r="19" spans="1:17" ht="18.75">
      <c r="A19" s="38" t="s">
        <v>48</v>
      </c>
      <c r="B19" s="39" t="s">
        <v>26</v>
      </c>
      <c r="C19" s="39">
        <v>0</v>
      </c>
      <c r="D19" s="39">
        <v>54340.86</v>
      </c>
      <c r="E19" s="40">
        <v>0</v>
      </c>
      <c r="F19" s="41">
        <v>62954.04000000001</v>
      </c>
      <c r="G19" s="42"/>
      <c r="I19" s="64" t="s">
        <v>49</v>
      </c>
      <c r="J19" s="65" t="s">
        <v>33</v>
      </c>
      <c r="K19" s="39">
        <v>52666.62</v>
      </c>
      <c r="L19" s="39">
        <v>0</v>
      </c>
      <c r="M19" s="39">
        <v>62476.62</v>
      </c>
      <c r="N19" s="39">
        <v>0</v>
      </c>
      <c r="O19" s="39">
        <v>72177.62000000001</v>
      </c>
      <c r="P19" s="40">
        <v>0</v>
      </c>
      <c r="Q19" s="41">
        <v>82264.48000000001</v>
      </c>
    </row>
    <row r="20" spans="1:17" ht="19.5" thickBot="1">
      <c r="A20" s="48" t="s">
        <v>50</v>
      </c>
      <c r="B20" s="126" t="s">
        <v>26</v>
      </c>
      <c r="C20" s="126">
        <v>0</v>
      </c>
      <c r="D20" s="126">
        <v>28189.58</v>
      </c>
      <c r="E20" s="50">
        <v>0</v>
      </c>
      <c r="F20" s="129">
        <v>33731.14</v>
      </c>
      <c r="G20" s="32"/>
      <c r="I20" s="66" t="s">
        <v>51</v>
      </c>
      <c r="J20" s="67" t="s">
        <v>36</v>
      </c>
      <c r="K20" s="68">
        <v>52666.62</v>
      </c>
      <c r="L20" s="68">
        <v>0</v>
      </c>
      <c r="M20" s="68">
        <v>62476.62</v>
      </c>
      <c r="N20" s="68">
        <v>0</v>
      </c>
      <c r="O20" s="68">
        <v>72177.62000000001</v>
      </c>
      <c r="P20" s="69">
        <v>0</v>
      </c>
      <c r="Q20" s="70">
        <v>82264.48000000001</v>
      </c>
    </row>
    <row r="21" spans="1:17" ht="19.5" thickBot="1">
      <c r="A21" s="38" t="s">
        <v>52</v>
      </c>
      <c r="B21" s="39" t="s">
        <v>26</v>
      </c>
      <c r="C21" s="39">
        <v>0</v>
      </c>
      <c r="D21" s="39">
        <v>32110.31</v>
      </c>
      <c r="E21" s="40">
        <v>0</v>
      </c>
      <c r="F21" s="41">
        <v>33731.14</v>
      </c>
      <c r="G21" s="42"/>
      <c r="I21" s="71" t="s">
        <v>53</v>
      </c>
      <c r="J21" s="72" t="s">
        <v>54</v>
      </c>
      <c r="K21" s="123">
        <v>50498.61</v>
      </c>
      <c r="L21" s="124">
        <v>0</v>
      </c>
      <c r="M21" s="125">
        <v>60552.770000000004</v>
      </c>
      <c r="N21" s="125">
        <v>0</v>
      </c>
      <c r="O21" s="73">
        <v>69867.91</v>
      </c>
      <c r="P21" s="74">
        <v>0</v>
      </c>
      <c r="Q21" s="75">
        <v>79520.95000000001</v>
      </c>
    </row>
    <row r="22" spans="1:7" ht="18">
      <c r="A22" s="48" t="s">
        <v>55</v>
      </c>
      <c r="B22" s="126" t="s">
        <v>26</v>
      </c>
      <c r="C22" s="126">
        <v>0</v>
      </c>
      <c r="D22" s="126">
        <v>32882.03</v>
      </c>
      <c r="E22" s="50">
        <v>0</v>
      </c>
      <c r="F22" s="129">
        <v>39377.340000000004</v>
      </c>
      <c r="G22" s="32"/>
    </row>
    <row r="23" spans="1:7" ht="18">
      <c r="A23" s="38" t="s">
        <v>56</v>
      </c>
      <c r="B23" s="39" t="s">
        <v>26</v>
      </c>
      <c r="C23" s="39">
        <v>0</v>
      </c>
      <c r="D23" s="39">
        <v>35234.25</v>
      </c>
      <c r="E23" s="40">
        <v>0</v>
      </c>
      <c r="F23" s="41">
        <v>42318.16</v>
      </c>
      <c r="G23" s="42"/>
    </row>
    <row r="24" spans="1:7" ht="18">
      <c r="A24" s="48" t="s">
        <v>57</v>
      </c>
      <c r="B24" s="126">
        <v>38919.54</v>
      </c>
      <c r="C24" s="126">
        <v>0</v>
      </c>
      <c r="D24" s="126" t="s">
        <v>26</v>
      </c>
      <c r="E24" s="50">
        <v>0</v>
      </c>
      <c r="F24" s="129" t="s">
        <v>26</v>
      </c>
      <c r="G24" s="32"/>
    </row>
    <row r="25" spans="1:7" ht="18">
      <c r="A25" s="38" t="s">
        <v>58</v>
      </c>
      <c r="B25" s="39">
        <v>39521.22</v>
      </c>
      <c r="C25" s="39">
        <v>0</v>
      </c>
      <c r="D25" s="39" t="s">
        <v>26</v>
      </c>
      <c r="E25" s="40">
        <v>0</v>
      </c>
      <c r="F25" s="41" t="s">
        <v>26</v>
      </c>
      <c r="G25" s="42"/>
    </row>
    <row r="26" spans="1:7" ht="18">
      <c r="A26" s="48" t="s">
        <v>59</v>
      </c>
      <c r="B26" s="126">
        <v>45166.33</v>
      </c>
      <c r="C26" s="126">
        <v>0</v>
      </c>
      <c r="D26" s="126" t="s">
        <v>26</v>
      </c>
      <c r="E26" s="50">
        <v>0</v>
      </c>
      <c r="F26" s="129" t="s">
        <v>26</v>
      </c>
      <c r="G26" s="32"/>
    </row>
    <row r="27" spans="1:7" ht="18">
      <c r="A27" s="38" t="s">
        <v>60</v>
      </c>
      <c r="B27" s="39">
        <v>23629.02</v>
      </c>
      <c r="C27" s="39">
        <v>0</v>
      </c>
      <c r="D27" s="39" t="s">
        <v>26</v>
      </c>
      <c r="E27" s="40">
        <v>0</v>
      </c>
      <c r="F27" s="41" t="s">
        <v>26</v>
      </c>
      <c r="G27" s="42"/>
    </row>
    <row r="28" spans="1:7" ht="18">
      <c r="A28" s="48" t="s">
        <v>61</v>
      </c>
      <c r="B28" s="126">
        <v>23995.260000000002</v>
      </c>
      <c r="C28" s="126">
        <v>0</v>
      </c>
      <c r="D28" s="126" t="s">
        <v>26</v>
      </c>
      <c r="E28" s="50">
        <v>0</v>
      </c>
      <c r="F28" s="129" t="s">
        <v>26</v>
      </c>
      <c r="G28" s="32"/>
    </row>
    <row r="29" spans="1:7" ht="18">
      <c r="A29" s="38" t="s">
        <v>62</v>
      </c>
      <c r="B29" s="39">
        <v>25968.160000000003</v>
      </c>
      <c r="C29" s="39">
        <v>0</v>
      </c>
      <c r="D29" s="39" t="s">
        <v>26</v>
      </c>
      <c r="E29" s="40">
        <v>0</v>
      </c>
      <c r="F29" s="41" t="s">
        <v>26</v>
      </c>
      <c r="G29" s="42"/>
    </row>
    <row r="30" spans="1:7" ht="18">
      <c r="A30" s="48" t="s">
        <v>63</v>
      </c>
      <c r="B30" s="126">
        <v>28086.030000000002</v>
      </c>
      <c r="C30" s="126">
        <v>0</v>
      </c>
      <c r="D30" s="126" t="s">
        <v>26</v>
      </c>
      <c r="E30" s="50">
        <v>0</v>
      </c>
      <c r="F30" s="129" t="s">
        <v>26</v>
      </c>
      <c r="G30" s="32"/>
    </row>
    <row r="31" spans="1:7" ht="18.75" thickBot="1">
      <c r="A31" s="76" t="s">
        <v>64</v>
      </c>
      <c r="B31" s="56">
        <v>28086.030000000002</v>
      </c>
      <c r="C31" s="56">
        <v>0</v>
      </c>
      <c r="D31" s="56" t="s">
        <v>26</v>
      </c>
      <c r="E31" s="57">
        <v>0</v>
      </c>
      <c r="F31" s="58" t="s">
        <v>26</v>
      </c>
      <c r="G31" s="42"/>
    </row>
    <row r="33" ht="15.75">
      <c r="A33" s="77" t="s">
        <v>65</v>
      </c>
    </row>
    <row r="34" ht="23.25" customHeight="1" thickBot="1">
      <c r="A34" s="77" t="s">
        <v>66</v>
      </c>
    </row>
    <row r="35" spans="1:17" ht="46.5" customHeight="1" thickBot="1">
      <c r="A35" s="146" t="s">
        <v>67</v>
      </c>
      <c r="B35" s="147"/>
      <c r="C35" s="78"/>
      <c r="D35" s="130">
        <v>10644.94</v>
      </c>
      <c r="E35" s="80"/>
      <c r="F35" s="81"/>
      <c r="G35" s="81"/>
      <c r="M35" s="82"/>
      <c r="N35" s="82"/>
      <c r="O35" s="82"/>
      <c r="P35" s="82"/>
      <c r="Q35" s="82"/>
    </row>
    <row r="36" ht="16.5" customHeight="1" thickBot="1"/>
    <row r="37" spans="1:9" ht="18.75" customHeight="1" thickBot="1">
      <c r="A37" s="148" t="s">
        <v>68</v>
      </c>
      <c r="B37" s="149"/>
      <c r="C37" s="149"/>
      <c r="D37" s="149"/>
      <c r="E37" s="149"/>
      <c r="F37" s="149"/>
      <c r="G37" s="149"/>
      <c r="H37" s="149"/>
      <c r="I37" s="150"/>
    </row>
    <row r="38" spans="1:9" ht="42" customHeight="1">
      <c r="A38" s="151" t="s">
        <v>78</v>
      </c>
      <c r="B38" s="152"/>
      <c r="C38" s="152"/>
      <c r="D38" s="152"/>
      <c r="E38" s="152"/>
      <c r="F38" s="152"/>
      <c r="G38" s="152"/>
      <c r="H38" s="152"/>
      <c r="I38" s="153"/>
    </row>
    <row r="39" spans="1:9" ht="110.25" customHeight="1" thickBot="1">
      <c r="A39" s="154" t="s">
        <v>79</v>
      </c>
      <c r="B39" s="155"/>
      <c r="C39" s="155"/>
      <c r="D39" s="155"/>
      <c r="E39" s="155"/>
      <c r="F39" s="155"/>
      <c r="G39" s="155"/>
      <c r="H39" s="155"/>
      <c r="I39" s="156"/>
    </row>
    <row r="41" spans="1:11" ht="13.5">
      <c r="A41" s="6" t="s">
        <v>69</v>
      </c>
      <c r="H41" s="6" t="s">
        <v>70</v>
      </c>
      <c r="K41" s="6" t="s">
        <v>71</v>
      </c>
    </row>
    <row r="42" spans="8:14" ht="13.5">
      <c r="H42" s="6" t="s">
        <v>72</v>
      </c>
      <c r="K42" s="157" t="s">
        <v>44</v>
      </c>
      <c r="L42" s="157"/>
      <c r="M42" s="157"/>
      <c r="N42" s="83"/>
    </row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</sheetData>
  <sheetProtection selectLockedCells="1"/>
  <mergeCells count="18">
    <mergeCell ref="A35:B35"/>
    <mergeCell ref="A37:I37"/>
    <mergeCell ref="A38:I38"/>
    <mergeCell ref="A39:I39"/>
    <mergeCell ref="K42:M42"/>
    <mergeCell ref="A5:F5"/>
    <mergeCell ref="I5:Q5"/>
    <mergeCell ref="A6:A9"/>
    <mergeCell ref="B6:F6"/>
    <mergeCell ref="I6:I9"/>
    <mergeCell ref="J6:J9"/>
    <mergeCell ref="K6:Q6"/>
    <mergeCell ref="A4:Q4"/>
    <mergeCell ref="A1:B1"/>
    <mergeCell ref="D1:H1"/>
    <mergeCell ref="M1:Q1"/>
    <mergeCell ref="B2:H2"/>
    <mergeCell ref="M2:Q2"/>
  </mergeCells>
  <printOptions/>
  <pageMargins left="0.4330708661417323" right="0.2362204724409449" top="0.585" bottom="0.46" header="0" footer="0.21"/>
  <pageSetup horizontalDpi="600" verticalDpi="600" orientation="landscape" paperSize="9" scale="70" r:id="rId3"/>
  <headerFooter alignWithMargins="0">
    <oddHeader>&amp;L&amp;G&amp;C&amp;20ШКАФЫ-КУПЕ    ДЕКО</oddHeader>
    <oddFooter>&amp;LОтдел оптовых продаж: тел (495) 660-21-84; факс (495) 660-21-83
E-mail: sale@toris.ru
Отдел заказов: e-mail-zakaz@toris.ru&amp;C&amp;P</oddFooter>
  </headerFooter>
  <rowBreaks count="1" manualBreakCount="1">
    <brk id="36" max="17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showGridLines="0" view="pageBreakPreview" zoomScale="71" zoomScaleSheetLayoutView="71" zoomScalePageLayoutView="70" workbookViewId="0" topLeftCell="A1">
      <selection activeCell="J13" sqref="J13"/>
    </sheetView>
  </sheetViews>
  <sheetFormatPr defaultColWidth="9.140625" defaultRowHeight="15"/>
  <cols>
    <col min="1" max="1" width="27.140625" style="6" customWidth="1"/>
    <col min="2" max="2" width="14.57421875" style="6" customWidth="1"/>
    <col min="3" max="3" width="14.57421875" style="6" hidden="1" customWidth="1"/>
    <col min="4" max="4" width="13.57421875" style="6" customWidth="1"/>
    <col min="5" max="5" width="13.57421875" style="6" hidden="1" customWidth="1"/>
    <col min="6" max="6" width="15.140625" style="6" customWidth="1"/>
    <col min="7" max="7" width="15.140625" style="6" hidden="1" customWidth="1"/>
    <col min="8" max="8" width="10.7109375" style="6" customWidth="1"/>
    <col min="9" max="9" width="21.421875" style="6" customWidth="1"/>
    <col min="10" max="10" width="29.00390625" style="6" customWidth="1"/>
    <col min="11" max="11" width="15.421875" style="6" customWidth="1"/>
    <col min="12" max="12" width="15.421875" style="6" hidden="1" customWidth="1"/>
    <col min="13" max="13" width="14.57421875" style="6" customWidth="1"/>
    <col min="14" max="14" width="14.57421875" style="6" hidden="1" customWidth="1"/>
    <col min="15" max="15" width="13.8515625" style="6" customWidth="1"/>
    <col min="16" max="16" width="13.8515625" style="6" hidden="1" customWidth="1"/>
    <col min="17" max="17" width="15.421875" style="6" customWidth="1"/>
    <col min="18" max="18" width="14.140625" style="6" hidden="1" customWidth="1"/>
    <col min="19" max="16384" width="9.140625" style="6" customWidth="1"/>
  </cols>
  <sheetData>
    <row r="1" spans="1:21" ht="21.75" customHeight="1">
      <c r="A1" s="140" t="s">
        <v>0</v>
      </c>
      <c r="B1" s="140"/>
      <c r="C1" s="1"/>
      <c r="D1" s="172" t="str">
        <f>'РОЗН Торис'!D1:H1</f>
        <v>Дата вступления в силу прайс листа:</v>
      </c>
      <c r="E1" s="172"/>
      <c r="F1" s="172"/>
      <c r="G1" s="172"/>
      <c r="H1" s="172"/>
      <c r="I1" s="120">
        <v>42004</v>
      </c>
      <c r="J1" s="2"/>
      <c r="K1" s="3"/>
      <c r="L1" s="3"/>
      <c r="M1" s="142"/>
      <c r="N1" s="142"/>
      <c r="O1" s="142"/>
      <c r="P1" s="142"/>
      <c r="Q1" s="142"/>
      <c r="R1" s="4"/>
      <c r="S1" s="5"/>
      <c r="T1" s="5"/>
      <c r="U1" s="5"/>
    </row>
    <row r="2" spans="2:18" ht="25.5" customHeight="1">
      <c r="B2" s="173" t="s">
        <v>1</v>
      </c>
      <c r="C2" s="173"/>
      <c r="D2" s="173"/>
      <c r="E2" s="173"/>
      <c r="F2" s="173"/>
      <c r="G2" s="173"/>
      <c r="H2" s="173"/>
      <c r="I2" s="7" t="s">
        <v>73</v>
      </c>
      <c r="J2" s="84">
        <v>30</v>
      </c>
      <c r="K2" s="8"/>
      <c r="L2" s="8"/>
      <c r="M2" s="144"/>
      <c r="N2" s="144"/>
      <c r="O2" s="145"/>
      <c r="P2" s="145"/>
      <c r="Q2" s="145"/>
      <c r="R2" s="4"/>
    </row>
    <row r="3" spans="6:18" ht="7.5" customHeight="1" thickBot="1">
      <c r="F3" s="9"/>
      <c r="G3" s="9"/>
      <c r="H3" s="9"/>
      <c r="I3" s="9"/>
      <c r="J3" s="9"/>
      <c r="K3" s="9"/>
      <c r="L3" s="9"/>
      <c r="M3" s="10"/>
      <c r="N3" s="10"/>
      <c r="O3" s="11"/>
      <c r="P3" s="11"/>
      <c r="Q3" s="11"/>
      <c r="R3" s="4"/>
    </row>
    <row r="4" spans="1:17" ht="23.25" customHeight="1" thickBot="1">
      <c r="A4" s="137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1:17" ht="18.75" thickBot="1">
      <c r="A5" s="158" t="s">
        <v>4</v>
      </c>
      <c r="B5" s="159"/>
      <c r="C5" s="159"/>
      <c r="D5" s="159"/>
      <c r="E5" s="159"/>
      <c r="F5" s="160"/>
      <c r="G5" s="12"/>
      <c r="I5" s="158" t="s">
        <v>5</v>
      </c>
      <c r="J5" s="159"/>
      <c r="K5" s="159"/>
      <c r="L5" s="159"/>
      <c r="M5" s="159"/>
      <c r="N5" s="159"/>
      <c r="O5" s="159"/>
      <c r="P5" s="159"/>
      <c r="Q5" s="160"/>
    </row>
    <row r="6" spans="1:17" ht="25.5" customHeight="1">
      <c r="A6" s="161" t="s">
        <v>6</v>
      </c>
      <c r="B6" s="165" t="s">
        <v>7</v>
      </c>
      <c r="C6" s="165"/>
      <c r="D6" s="165"/>
      <c r="E6" s="166"/>
      <c r="F6" s="167"/>
      <c r="G6" s="13"/>
      <c r="H6" s="14"/>
      <c r="I6" s="168" t="s">
        <v>8</v>
      </c>
      <c r="J6" s="131" t="s">
        <v>9</v>
      </c>
      <c r="K6" s="131" t="s">
        <v>7</v>
      </c>
      <c r="L6" s="131"/>
      <c r="M6" s="131"/>
      <c r="N6" s="131"/>
      <c r="O6" s="131"/>
      <c r="P6" s="135"/>
      <c r="Q6" s="136"/>
    </row>
    <row r="7" spans="1:17" ht="25.5" customHeight="1">
      <c r="A7" s="162"/>
      <c r="B7" s="15" t="s">
        <v>10</v>
      </c>
      <c r="C7" s="15" t="s">
        <v>10</v>
      </c>
      <c r="D7" s="15" t="s">
        <v>10</v>
      </c>
      <c r="E7" s="16" t="s">
        <v>10</v>
      </c>
      <c r="F7" s="17" t="s">
        <v>10</v>
      </c>
      <c r="G7" s="13"/>
      <c r="H7" s="14"/>
      <c r="I7" s="169"/>
      <c r="J7" s="132"/>
      <c r="K7" s="18" t="s">
        <v>10</v>
      </c>
      <c r="L7" s="18" t="s">
        <v>10</v>
      </c>
      <c r="M7" s="18" t="s">
        <v>10</v>
      </c>
      <c r="N7" s="18" t="s">
        <v>10</v>
      </c>
      <c r="O7" s="18" t="s">
        <v>10</v>
      </c>
      <c r="P7" s="19" t="s">
        <v>10</v>
      </c>
      <c r="Q7" s="20" t="s">
        <v>10</v>
      </c>
    </row>
    <row r="8" spans="1:17" ht="24.75" customHeight="1">
      <c r="A8" s="163"/>
      <c r="B8" s="21" t="s">
        <v>11</v>
      </c>
      <c r="C8" s="21"/>
      <c r="D8" s="21" t="s">
        <v>12</v>
      </c>
      <c r="E8" s="22"/>
      <c r="F8" s="23" t="s">
        <v>13</v>
      </c>
      <c r="G8" s="24"/>
      <c r="H8" s="14"/>
      <c r="I8" s="170"/>
      <c r="J8" s="133"/>
      <c r="K8" s="21" t="s">
        <v>14</v>
      </c>
      <c r="L8" s="21"/>
      <c r="M8" s="21" t="s">
        <v>15</v>
      </c>
      <c r="N8" s="21"/>
      <c r="O8" s="21" t="s">
        <v>16</v>
      </c>
      <c r="P8" s="22"/>
      <c r="Q8" s="23" t="s">
        <v>17</v>
      </c>
    </row>
    <row r="9" spans="1:17" ht="24.75" customHeight="1" thickBot="1">
      <c r="A9" s="164"/>
      <c r="B9" s="25" t="s">
        <v>18</v>
      </c>
      <c r="C9" s="25"/>
      <c r="D9" s="25" t="s">
        <v>19</v>
      </c>
      <c r="E9" s="26"/>
      <c r="F9" s="27" t="s">
        <v>20</v>
      </c>
      <c r="G9" s="24"/>
      <c r="H9" s="14"/>
      <c r="I9" s="171"/>
      <c r="J9" s="134"/>
      <c r="K9" s="25" t="s">
        <v>21</v>
      </c>
      <c r="L9" s="25"/>
      <c r="M9" s="25" t="s">
        <v>22</v>
      </c>
      <c r="N9" s="25"/>
      <c r="O9" s="25" t="s">
        <v>23</v>
      </c>
      <c r="P9" s="26"/>
      <c r="Q9" s="27" t="s">
        <v>24</v>
      </c>
    </row>
    <row r="10" spans="1:17" ht="19.5" thickBot="1">
      <c r="A10" s="28" t="s">
        <v>25</v>
      </c>
      <c r="B10" s="29">
        <f>ROUND('РОЗН Торис'!B10-'РОЗН Торис'!B10/100*ОПТ!$J$2,0)</f>
        <v>16540</v>
      </c>
      <c r="C10" s="29"/>
      <c r="D10" s="29">
        <f>ROUND('РОЗН Торис'!D10-'РОЗН Торис'!D10/100*ОПТ!$J$2,0)</f>
        <v>19733</v>
      </c>
      <c r="E10" s="30"/>
      <c r="F10" s="31" t="s">
        <v>26</v>
      </c>
      <c r="G10" s="32"/>
      <c r="I10" s="33" t="s">
        <v>27</v>
      </c>
      <c r="J10" s="34" t="s">
        <v>26</v>
      </c>
      <c r="K10" s="35">
        <f>ROUND('РОЗН Торис'!K10-'РОЗН Торис'!K10/100*ОПТ!$J$2,0)</f>
        <v>32984</v>
      </c>
      <c r="L10" s="35">
        <f>ROUND('РОЗН Торис'!L10-'РОЗН Торис'!L10/100*ОПТ!$J$2,0)</f>
        <v>0</v>
      </c>
      <c r="M10" s="35">
        <f>ROUND('РОЗН Торис'!M10-'РОЗН Торис'!M10/100*ОПТ!$J$2,0)</f>
        <v>38730</v>
      </c>
      <c r="N10" s="35">
        <f>ROUND('РОЗН Торис'!N10-'РОЗН Торис'!N10/100*ОПТ!$J$2,0)</f>
        <v>0</v>
      </c>
      <c r="O10" s="35">
        <f>ROUND('РОЗН Торис'!O10-'РОЗН Торис'!O10/100*ОПТ!$J$2,0)</f>
        <v>44529</v>
      </c>
      <c r="P10" s="36">
        <f>ROUND('РОЗН Торис'!P10-'РОЗН Торис'!P10/100*ОПТ!$J$2,0)</f>
        <v>0</v>
      </c>
      <c r="Q10" s="37">
        <f>ROUND('РОЗН Торис'!Q10-'РОЗН Торис'!Q10/100*ОПТ!$J$2,0)</f>
        <v>50441</v>
      </c>
    </row>
    <row r="11" spans="1:17" ht="18.75">
      <c r="A11" s="38" t="s">
        <v>28</v>
      </c>
      <c r="B11" s="39">
        <f>ROUND('РОЗН Торис'!B11-'РОЗН Торис'!B11/100*ОПТ!$J$2,0)</f>
        <v>16797</v>
      </c>
      <c r="C11" s="39">
        <f>ROUND('РОЗН Торис'!C11-'РОЗН Торис'!C11/100*ОПТ!$J$2,0)</f>
        <v>0</v>
      </c>
      <c r="D11" s="39">
        <f>ROUND('РОЗН Торис'!D11-'РОЗН Торис'!D11/100*ОПТ!$J$2,0)</f>
        <v>19733</v>
      </c>
      <c r="E11" s="40"/>
      <c r="F11" s="41" t="s">
        <v>26</v>
      </c>
      <c r="G11" s="42"/>
      <c r="I11" s="43" t="s">
        <v>29</v>
      </c>
      <c r="J11" s="44" t="s">
        <v>30</v>
      </c>
      <c r="K11" s="45">
        <f>ROUND('РОЗН Торис'!K11-'РОЗН Торис'!K11/100*ОПТ!$J$2,0)</f>
        <v>34272</v>
      </c>
      <c r="L11" s="45">
        <f>ROUND('РОЗН Торис'!L11-'РОЗН Торис'!L11/100*ОПТ!$J$2,0)</f>
        <v>0</v>
      </c>
      <c r="M11" s="45">
        <f>ROUND('РОЗН Торис'!M11-'РОЗН Торис'!M11/100*ОПТ!$J$2,0)</f>
        <v>40242</v>
      </c>
      <c r="N11" s="45">
        <f>ROUND('РОЗН Торис'!N11-'РОЗН Торис'!N11/100*ОПТ!$J$2,0)</f>
        <v>0</v>
      </c>
      <c r="O11" s="45">
        <f>ROUND('РОЗН Торис'!O11-'РОЗН Торис'!O11/100*ОПТ!$J$2,0)</f>
        <v>46267</v>
      </c>
      <c r="P11" s="46">
        <f>ROUND('РОЗН Торис'!P11-'РОЗН Торис'!P11/100*ОПТ!$J$2,0)</f>
        <v>0</v>
      </c>
      <c r="Q11" s="47">
        <f>ROUND('РОЗН Торис'!Q11-'РОЗН Торис'!Q11/100*ОПТ!$J$2,0)</f>
        <v>52410</v>
      </c>
    </row>
    <row r="12" spans="1:17" ht="18.75">
      <c r="A12" s="48" t="s">
        <v>31</v>
      </c>
      <c r="B12" s="49">
        <f>ROUND('РОЗН Торис'!B12-'РОЗН Торис'!B12/100*ОПТ!$J$2,0)</f>
        <v>18178</v>
      </c>
      <c r="C12" s="49">
        <f>ROUND('РОЗН Торис'!C12-'РОЗН Торис'!C12/100*ОПТ!$J$2,0)</f>
        <v>0</v>
      </c>
      <c r="D12" s="49">
        <f>ROUND('РОЗН Торис'!D12-'РОЗН Торис'!D12/100*ОПТ!$J$2,0)</f>
        <v>23456</v>
      </c>
      <c r="E12" s="50"/>
      <c r="F12" s="51" t="s">
        <v>26</v>
      </c>
      <c r="G12" s="32"/>
      <c r="I12" s="52" t="s">
        <v>32</v>
      </c>
      <c r="J12" s="53" t="s">
        <v>33</v>
      </c>
      <c r="K12" s="49">
        <f>ROUND('РОЗН Торис'!K12-'РОЗН Торис'!K12/100*ОПТ!$J$2,0)</f>
        <v>34272</v>
      </c>
      <c r="L12" s="49">
        <f>ROUND('РОЗН Торис'!L12-'РОЗН Торис'!L12/100*ОПТ!$J$2,0)</f>
        <v>0</v>
      </c>
      <c r="M12" s="49">
        <f>ROUND('РОЗН Торис'!M12-'РОЗН Торис'!M12/100*ОПТ!$J$2,0)</f>
        <v>40242</v>
      </c>
      <c r="N12" s="49">
        <f>ROUND('РОЗН Торис'!N12-'РОЗН Торис'!N12/100*ОПТ!$J$2,0)</f>
        <v>0</v>
      </c>
      <c r="O12" s="49">
        <f>ROUND('РОЗН Торис'!O12-'РОЗН Торис'!O12/100*ОПТ!$J$2,0)</f>
        <v>46267</v>
      </c>
      <c r="P12" s="50">
        <f>ROUND('РОЗН Торис'!P12-'РОЗН Торис'!P12/100*ОПТ!$J$2,0)</f>
        <v>0</v>
      </c>
      <c r="Q12" s="51">
        <f>ROUND('РОЗН Торис'!Q12-'РОЗН Торис'!Q12/100*ОПТ!$J$2,0)</f>
        <v>52410</v>
      </c>
    </row>
    <row r="13" spans="1:17" ht="19.5" thickBot="1">
      <c r="A13" s="38" t="s">
        <v>34</v>
      </c>
      <c r="B13" s="39">
        <f>ROUND('РОЗН Торис'!B13-'РОЗН Торис'!B13/100*ОПТ!$J$2,0)</f>
        <v>19660</v>
      </c>
      <c r="C13" s="39">
        <f>ROUND('РОЗН Торис'!C13-'РОЗН Торис'!C13/100*ОПТ!$J$2,0)</f>
        <v>0</v>
      </c>
      <c r="D13" s="39">
        <f>ROUND('РОЗН Торис'!D13-'РОЗН Торис'!D13/100*ОПТ!$J$2,0)</f>
        <v>24664</v>
      </c>
      <c r="E13" s="40"/>
      <c r="F13" s="41" t="s">
        <v>26</v>
      </c>
      <c r="G13" s="42"/>
      <c r="I13" s="54" t="s">
        <v>35</v>
      </c>
      <c r="J13" s="55" t="s">
        <v>36</v>
      </c>
      <c r="K13" s="56">
        <f>ROUND('РОЗН Торис'!K13-'РОЗН Торис'!K13/100*ОПТ!$J$2,0)</f>
        <v>34272</v>
      </c>
      <c r="L13" s="56">
        <f>ROUND('РОЗН Торис'!L13-'РОЗН Торис'!L13/100*ОПТ!$J$2,0)</f>
        <v>0</v>
      </c>
      <c r="M13" s="56">
        <f>ROUND('РОЗН Торис'!M13-'РОЗН Торис'!M13/100*ОПТ!$J$2,0)</f>
        <v>40242</v>
      </c>
      <c r="N13" s="56">
        <f>ROUND('РОЗН Торис'!N13-'РОЗН Торис'!N13/100*ОПТ!$J$2,0)</f>
        <v>0</v>
      </c>
      <c r="O13" s="56">
        <f>ROUND('РОЗН Торис'!O13-'РОЗН Торис'!O13/100*ОПТ!$J$2,0)</f>
        <v>46267</v>
      </c>
      <c r="P13" s="57">
        <f>ROUND('РОЗН Торис'!P13-'РОЗН Торис'!P13/100*ОПТ!$J$2,0)</f>
        <v>0</v>
      </c>
      <c r="Q13" s="58">
        <f>ROUND('РОЗН Торис'!Q13-'РОЗН Торис'!Q13/100*ОПТ!$J$2,0)</f>
        <v>52410</v>
      </c>
    </row>
    <row r="14" spans="1:17" ht="18.75">
      <c r="A14" s="48" t="s">
        <v>37</v>
      </c>
      <c r="B14" s="49" t="s">
        <v>26</v>
      </c>
      <c r="C14" s="49"/>
      <c r="D14" s="49">
        <f>ROUND('РОЗН Торис'!D14-'РОЗН Торис'!D14/100*ОПТ!$J$2,0)</f>
        <v>23118</v>
      </c>
      <c r="E14" s="50">
        <f>ROUND('РОЗН Торис'!E14-'РОЗН Торис'!E14/100*ОПТ!$J$2,0)</f>
        <v>0</v>
      </c>
      <c r="F14" s="51">
        <f>ROUND('РОЗН Торис'!F14-'РОЗН Торис'!F14/100*ОПТ!$J$2,0)</f>
        <v>27564</v>
      </c>
      <c r="G14" s="32"/>
      <c r="I14" s="59" t="s">
        <v>38</v>
      </c>
      <c r="J14" s="60" t="s">
        <v>30</v>
      </c>
      <c r="K14" s="61">
        <f>ROUND('РОЗН Торис'!K14-'РОЗН Торис'!K14/100*ОПТ!$J$2,0)</f>
        <v>35549</v>
      </c>
      <c r="L14" s="61">
        <f>ROUND('РОЗН Торис'!L14-'РОЗН Торис'!L14/100*ОПТ!$J$2,0)</f>
        <v>0</v>
      </c>
      <c r="M14" s="61">
        <f>ROUND('РОЗН Торис'!M14-'РОЗН Торис'!M14/100*ОПТ!$J$2,0)</f>
        <v>41984</v>
      </c>
      <c r="N14" s="61">
        <f>ROUND('РОЗН Торис'!N14-'РОЗН Торис'!N14/100*ОПТ!$J$2,0)</f>
        <v>0</v>
      </c>
      <c r="O14" s="61">
        <f>ROUND('РОЗН Торис'!O14-'РОЗН Торис'!O14/100*ОПТ!$J$2,0)</f>
        <v>48484</v>
      </c>
      <c r="P14" s="62">
        <f>ROUND('РОЗН Торис'!P14-'РОЗН Торис'!P14/100*ОПТ!$J$2,0)</f>
        <v>0</v>
      </c>
      <c r="Q14" s="63">
        <f>ROUND('РОЗН Торис'!Q14-'РОЗН Торис'!Q14/100*ОПТ!$J$2,0)</f>
        <v>54951</v>
      </c>
    </row>
    <row r="15" spans="1:17" ht="18.75">
      <c r="A15" s="38" t="s">
        <v>39</v>
      </c>
      <c r="B15" s="39" t="s">
        <v>26</v>
      </c>
      <c r="C15" s="39"/>
      <c r="D15" s="39">
        <f>ROUND('РОЗН Торис'!D15-'РОЗН Торис'!D15/100*ОПТ!$J$2,0)</f>
        <v>27637</v>
      </c>
      <c r="E15" s="40">
        <f>ROUND('РОЗН Торис'!E15-'РОЗН Торис'!E15/100*ОПТ!$J$2,0)</f>
        <v>0</v>
      </c>
      <c r="F15" s="41">
        <f>ROUND('РОЗН Торис'!F15-'РОЗН Торис'!F15/100*ОПТ!$J$2,0)</f>
        <v>34279</v>
      </c>
      <c r="G15" s="42"/>
      <c r="I15" s="64" t="s">
        <v>40</v>
      </c>
      <c r="J15" s="65" t="s">
        <v>33</v>
      </c>
      <c r="K15" s="39">
        <f>ROUND('РОЗН Торис'!K15-'РОЗН Торис'!K15/100*ОПТ!$J$2,0)</f>
        <v>35549</v>
      </c>
      <c r="L15" s="39">
        <f>ROUND('РОЗН Торис'!L15-'РОЗН Торис'!L15/100*ОПТ!$J$2,0)</f>
        <v>0</v>
      </c>
      <c r="M15" s="39">
        <f>ROUND('РОЗН Торис'!M15-'РОЗН Торис'!M15/100*ОПТ!$J$2,0)</f>
        <v>41984</v>
      </c>
      <c r="N15" s="39">
        <f>ROUND('РОЗН Торис'!N15-'РОЗН Торис'!N15/100*ОПТ!$J$2,0)</f>
        <v>0</v>
      </c>
      <c r="O15" s="39">
        <f>ROUND('РОЗН Торис'!O15-'РОЗН Торис'!O15/100*ОПТ!$J$2,0)</f>
        <v>48484</v>
      </c>
      <c r="P15" s="40">
        <f>ROUND('РОЗН Торис'!P15-'РОЗН Торис'!P15/100*ОПТ!$J$2,0)</f>
        <v>0</v>
      </c>
      <c r="Q15" s="41">
        <f>ROUND('РОЗН Торис'!Q15-'РОЗН Торис'!Q15/100*ОПТ!$J$2,0)</f>
        <v>54951</v>
      </c>
    </row>
    <row r="16" spans="1:17" ht="19.5" thickBot="1">
      <c r="A16" s="48" t="s">
        <v>41</v>
      </c>
      <c r="B16" s="49" t="s">
        <v>26</v>
      </c>
      <c r="C16" s="49"/>
      <c r="D16" s="49">
        <f>ROUND('РОЗН Торис'!D16-'РОЗН Торис'!D16/100*ОПТ!$J$2,0)</f>
        <v>32998</v>
      </c>
      <c r="E16" s="50">
        <f>ROUND('РОЗН Торис'!E16-'РОЗН Торис'!E16/100*ОПТ!$J$2,0)</f>
        <v>0</v>
      </c>
      <c r="F16" s="51">
        <f>ROUND('РОЗН Торис'!F16-'РОЗН Торис'!F16/100*ОПТ!$J$2,0)</f>
        <v>38240</v>
      </c>
      <c r="G16" s="32"/>
      <c r="I16" s="66" t="s">
        <v>42</v>
      </c>
      <c r="J16" s="67" t="s">
        <v>36</v>
      </c>
      <c r="K16" s="68">
        <f>ROUND('РОЗН Торис'!K16-'РОЗН Торис'!K16/100*ОПТ!$J$2,0)</f>
        <v>35549</v>
      </c>
      <c r="L16" s="68">
        <f>ROUND('РОЗН Торис'!L16-'РОЗН Торис'!L16/100*ОПТ!$J$2,0)</f>
        <v>0</v>
      </c>
      <c r="M16" s="68">
        <f>ROUND('РОЗН Торис'!M16-'РОЗН Торис'!M16/100*ОПТ!$J$2,0)</f>
        <v>41984</v>
      </c>
      <c r="N16" s="68">
        <f>ROUND('РОЗН Торис'!N16-'РОЗН Торис'!N16/100*ОПТ!$J$2,0)</f>
        <v>0</v>
      </c>
      <c r="O16" s="68">
        <f>ROUND('РОЗН Торис'!O16-'РОЗН Торис'!O16/100*ОПТ!$J$2,0)</f>
        <v>48484</v>
      </c>
      <c r="P16" s="69">
        <f>ROUND('РОЗН Торис'!P16-'РОЗН Торис'!P16/100*ОПТ!$J$2,0)</f>
        <v>0</v>
      </c>
      <c r="Q16" s="70">
        <f>ROUND('РОЗН Торис'!Q16-'РОЗН Торис'!Q16/100*ОПТ!$J$2,0)</f>
        <v>54951</v>
      </c>
    </row>
    <row r="17" spans="1:17" ht="18.75">
      <c r="A17" s="38" t="s">
        <v>43</v>
      </c>
      <c r="B17" s="39" t="s">
        <v>26</v>
      </c>
      <c r="C17" s="39"/>
      <c r="D17" s="39">
        <f>ROUND('РОЗН Торис'!D17-'РОЗН Торис'!D17/100*ОПТ!$J$2,0)</f>
        <v>34087</v>
      </c>
      <c r="E17" s="40">
        <f>ROUND('РОЗН Торис'!E17-'РОЗН Торис'!E17/100*ОПТ!$J$2,0)</f>
        <v>0</v>
      </c>
      <c r="F17" s="41">
        <f>ROUND('РОЗН Торис'!F17-'РОЗН Торис'!F17/100*ОПТ!$J$2,0)</f>
        <v>39723</v>
      </c>
      <c r="G17" s="42"/>
      <c r="I17" s="43" t="s">
        <v>44</v>
      </c>
      <c r="J17" s="44" t="s">
        <v>45</v>
      </c>
      <c r="K17" s="45">
        <f>ROUND('РОЗН Торис'!K17-'РОЗН Торис'!K17/100*ОПТ!$J$2,0)</f>
        <v>35888</v>
      </c>
      <c r="L17" s="45">
        <f>ROUND('РОЗН Торис'!L17-'РОЗН Торис'!L17/100*ОПТ!$J$2,0)</f>
        <v>0</v>
      </c>
      <c r="M17" s="45">
        <f>ROUND('РОЗН Торис'!M17-'РОЗН Торис'!M17/100*ОПТ!$J$2,0)</f>
        <v>43724</v>
      </c>
      <c r="N17" s="45">
        <f>ROUND('РОЗН Торис'!N17-'РОЗН Торис'!N17/100*ОПТ!$J$2,0)</f>
        <v>0</v>
      </c>
      <c r="O17" s="45">
        <f>ROUND('РОЗН Торис'!O17-'РОЗН Торис'!O17/100*ОПТ!$J$2,0)</f>
        <v>50513</v>
      </c>
      <c r="P17" s="46">
        <f>ROUND('РОЗН Торис'!P17-'РОЗН Торис'!P17/100*ОПТ!$J$2,0)</f>
        <v>0</v>
      </c>
      <c r="Q17" s="47">
        <f>ROUND('РОЗН Торис'!Q17-'РОЗН Торис'!Q17/100*ОПТ!$J$2,0)</f>
        <v>57571</v>
      </c>
    </row>
    <row r="18" spans="1:17" ht="18.75">
      <c r="A18" s="48" t="s">
        <v>46</v>
      </c>
      <c r="B18" s="49" t="s">
        <v>26</v>
      </c>
      <c r="C18" s="49"/>
      <c r="D18" s="49">
        <f>ROUND('РОЗН Торис'!D18-'РОЗН Торис'!D18/100*ОПТ!$J$2,0)</f>
        <v>34087</v>
      </c>
      <c r="E18" s="50">
        <f>ROUND('РОЗН Торис'!E18-'РОЗН Торис'!E18/100*ОПТ!$J$2,0)</f>
        <v>0</v>
      </c>
      <c r="F18" s="51">
        <f>ROUND('РОЗН Торис'!F18-'РОЗН Торис'!F18/100*ОПТ!$J$2,0)</f>
        <v>39723</v>
      </c>
      <c r="G18" s="32"/>
      <c r="I18" s="52" t="s">
        <v>47</v>
      </c>
      <c r="J18" s="53" t="s">
        <v>30</v>
      </c>
      <c r="K18" s="49">
        <f>ROUND('РОЗН Торис'!K18-'РОЗН Торис'!K18/100*ОПТ!$J$2,0)</f>
        <v>36867</v>
      </c>
      <c r="L18" s="49">
        <f>ROUND('РОЗН Торис'!L18-'РОЗН Торис'!L18/100*ОПТ!$J$2,0)</f>
        <v>0</v>
      </c>
      <c r="M18" s="49">
        <f>ROUND('РОЗН Торис'!M18-'РОЗН Торис'!M18/100*ОПТ!$J$2,0)</f>
        <v>43734</v>
      </c>
      <c r="N18" s="49">
        <f>ROUND('РОЗН Торис'!N18-'РОЗН Торис'!N18/100*ОПТ!$J$2,0)</f>
        <v>0</v>
      </c>
      <c r="O18" s="49">
        <f>ROUND('РОЗН Торис'!O18-'РОЗН Торис'!O18/100*ОПТ!$J$2,0)</f>
        <v>50524</v>
      </c>
      <c r="P18" s="50">
        <f>ROUND('РОЗН Торис'!P18-'РОЗН Торис'!P18/100*ОПТ!$J$2,0)</f>
        <v>0</v>
      </c>
      <c r="Q18" s="51">
        <f>ROUND('РОЗН Торис'!Q18-'РОЗН Торис'!Q18/100*ОПТ!$J$2,0)</f>
        <v>57585</v>
      </c>
    </row>
    <row r="19" spans="1:17" ht="18.75">
      <c r="A19" s="38" t="s">
        <v>48</v>
      </c>
      <c r="B19" s="39" t="s">
        <v>26</v>
      </c>
      <c r="C19" s="39"/>
      <c r="D19" s="39">
        <f>ROUND('РОЗН Торис'!D19-'РОЗН Торис'!D19/100*ОПТ!$J$2,0)</f>
        <v>38039</v>
      </c>
      <c r="E19" s="40">
        <f>ROUND('РОЗН Торис'!E19-'РОЗН Торис'!E19/100*ОПТ!$J$2,0)</f>
        <v>0</v>
      </c>
      <c r="F19" s="41">
        <f>ROUND('РОЗН Торис'!F19-'РОЗН Торис'!F19/100*ОПТ!$J$2,0)</f>
        <v>44068</v>
      </c>
      <c r="G19" s="42"/>
      <c r="I19" s="64" t="s">
        <v>49</v>
      </c>
      <c r="J19" s="65" t="s">
        <v>33</v>
      </c>
      <c r="K19" s="39">
        <f>ROUND('РОЗН Торис'!K19-'РОЗН Торис'!K19/100*ОПТ!$J$2,0)</f>
        <v>36867</v>
      </c>
      <c r="L19" s="39">
        <f>ROUND('РОЗН Торис'!L19-'РОЗН Торис'!L19/100*ОПТ!$J$2,0)</f>
        <v>0</v>
      </c>
      <c r="M19" s="39">
        <f>ROUND('РОЗН Торис'!M19-'РОЗН Торис'!M19/100*ОПТ!$J$2,0)</f>
        <v>43734</v>
      </c>
      <c r="N19" s="39">
        <f>ROUND('РОЗН Торис'!N19-'РОЗН Торис'!N19/100*ОПТ!$J$2,0)</f>
        <v>0</v>
      </c>
      <c r="O19" s="39">
        <f>ROUND('РОЗН Торис'!O19-'РОЗН Торис'!O19/100*ОПТ!$J$2,0)</f>
        <v>50524</v>
      </c>
      <c r="P19" s="40">
        <f>ROUND('РОЗН Торис'!P19-'РОЗН Торис'!P19/100*ОПТ!$J$2,0)</f>
        <v>0</v>
      </c>
      <c r="Q19" s="41">
        <f>ROUND('РОЗН Торис'!Q19-'РОЗН Торис'!Q19/100*ОПТ!$J$2,0)</f>
        <v>57585</v>
      </c>
    </row>
    <row r="20" spans="1:17" ht="19.5" thickBot="1">
      <c r="A20" s="48" t="s">
        <v>50</v>
      </c>
      <c r="B20" s="49" t="s">
        <v>26</v>
      </c>
      <c r="C20" s="49"/>
      <c r="D20" s="49">
        <f>ROUND('РОЗН Торис'!D20-'РОЗН Торис'!D20/100*ОПТ!$J$2,0)</f>
        <v>19733</v>
      </c>
      <c r="E20" s="50">
        <f>ROUND('РОЗН Торис'!E20-'РОЗН Торис'!E20/100*ОПТ!$J$2,0)</f>
        <v>0</v>
      </c>
      <c r="F20" s="51">
        <f>ROUND('РОЗН Торис'!F20-'РОЗН Торис'!F20/100*ОПТ!$J$2,0)</f>
        <v>23612</v>
      </c>
      <c r="G20" s="32"/>
      <c r="I20" s="66" t="s">
        <v>51</v>
      </c>
      <c r="J20" s="67" t="s">
        <v>36</v>
      </c>
      <c r="K20" s="68">
        <f>ROUND('РОЗН Торис'!K20-'РОЗН Торис'!K20/100*ОПТ!$J$2,0)</f>
        <v>36867</v>
      </c>
      <c r="L20" s="68">
        <f>ROUND('РОЗН Торис'!L20-'РОЗН Торис'!L20/100*ОПТ!$J$2,0)</f>
        <v>0</v>
      </c>
      <c r="M20" s="68">
        <f>ROUND('РОЗН Торис'!M20-'РОЗН Торис'!M20/100*ОПТ!$J$2,0)</f>
        <v>43734</v>
      </c>
      <c r="N20" s="68">
        <f>ROUND('РОЗН Торис'!N20-'РОЗН Торис'!N20/100*ОПТ!$J$2,0)</f>
        <v>0</v>
      </c>
      <c r="O20" s="68">
        <f>ROUND('РОЗН Торис'!O20-'РОЗН Торис'!O20/100*ОПТ!$J$2,0)</f>
        <v>50524</v>
      </c>
      <c r="P20" s="69">
        <f>ROUND('РОЗН Торис'!P20-'РОЗН Торис'!P20/100*ОПТ!$J$2,0)</f>
        <v>0</v>
      </c>
      <c r="Q20" s="70">
        <f>ROUND('РОЗН Торис'!Q20-'РОЗН Торис'!Q20/100*ОПТ!$J$2,0)</f>
        <v>57585</v>
      </c>
    </row>
    <row r="21" spans="1:17" ht="19.5" thickBot="1">
      <c r="A21" s="38" t="s">
        <v>52</v>
      </c>
      <c r="B21" s="39" t="s">
        <v>26</v>
      </c>
      <c r="C21" s="39"/>
      <c r="D21" s="39">
        <f>ROUND('РОЗН Торис'!D21-'РОЗН Торис'!D21/100*ОПТ!$J$2,0)</f>
        <v>22477</v>
      </c>
      <c r="E21" s="40">
        <f>ROUND('РОЗН Торис'!E21-'РОЗН Торис'!E21/100*ОПТ!$J$2,0)</f>
        <v>0</v>
      </c>
      <c r="F21" s="41">
        <f>ROUND('РОЗН Торис'!F21-'РОЗН Торис'!F21/100*ОПТ!$J$2,0)</f>
        <v>23612</v>
      </c>
      <c r="G21" s="42"/>
      <c r="I21" s="71" t="s">
        <v>53</v>
      </c>
      <c r="J21" s="72" t="s">
        <v>54</v>
      </c>
      <c r="K21" s="73">
        <f>ROUND('РОЗН Торис'!K21-'РОЗН Торис'!K21/100*ОПТ!$J$2,0)</f>
        <v>35349</v>
      </c>
      <c r="L21" s="73">
        <f>ROUND('РОЗН Торис'!L21-'РОЗН Торис'!L21/100*ОПТ!$J$2,0)</f>
        <v>0</v>
      </c>
      <c r="M21" s="73">
        <f>ROUND('РОЗН Торис'!M21-'РОЗН Торис'!M21/100*ОПТ!$J$2,0)</f>
        <v>42387</v>
      </c>
      <c r="N21" s="73">
        <f>ROUND('РОЗН Торис'!N21-'РОЗН Торис'!N21/100*ОПТ!$J$2,0)</f>
        <v>0</v>
      </c>
      <c r="O21" s="73">
        <f>ROUND('РОЗН Торис'!O21-'РОЗН Торис'!O21/100*ОПТ!$J$2,0)</f>
        <v>48908</v>
      </c>
      <c r="P21" s="74">
        <f>ROUND('РОЗН Торис'!P21-'РОЗН Торис'!P21/100*ОПТ!$J$2,0)</f>
        <v>0</v>
      </c>
      <c r="Q21" s="75">
        <f>ROUND('РОЗН Торис'!Q21-'РОЗН Торис'!Q21/100*ОПТ!$J$2,0)</f>
        <v>55665</v>
      </c>
    </row>
    <row r="22" spans="1:7" ht="18">
      <c r="A22" s="48" t="s">
        <v>55</v>
      </c>
      <c r="B22" s="49" t="s">
        <v>26</v>
      </c>
      <c r="C22" s="49"/>
      <c r="D22" s="49">
        <f>ROUND('РОЗН Торис'!D22-'РОЗН Торис'!D22/100*ОПТ!$J$2,0)</f>
        <v>23017</v>
      </c>
      <c r="E22" s="50">
        <f>ROUND('РОЗН Торис'!E22-'РОЗН Торис'!E22/100*ОПТ!$J$2,0)</f>
        <v>0</v>
      </c>
      <c r="F22" s="51">
        <f>ROUND('РОЗН Торис'!F22-'РОЗН Торис'!F22/100*ОПТ!$J$2,0)</f>
        <v>27564</v>
      </c>
      <c r="G22" s="32"/>
    </row>
    <row r="23" spans="1:7" ht="18">
      <c r="A23" s="38" t="s">
        <v>56</v>
      </c>
      <c r="B23" s="39" t="s">
        <v>26</v>
      </c>
      <c r="C23" s="39"/>
      <c r="D23" s="39">
        <f>ROUND('РОЗН Торис'!D23-'РОЗН Торис'!D23/100*ОПТ!$J$2,0)</f>
        <v>24664</v>
      </c>
      <c r="E23" s="40">
        <f>ROUND('РОЗН Торис'!E23-'РОЗН Торис'!E23/100*ОПТ!$J$2,0)</f>
        <v>0</v>
      </c>
      <c r="F23" s="41">
        <f>ROUND('РОЗН Торис'!F23-'РОЗН Торис'!F23/100*ОПТ!$J$2,0)</f>
        <v>29623</v>
      </c>
      <c r="G23" s="42"/>
    </row>
    <row r="24" spans="1:7" ht="18">
      <c r="A24" s="48" t="s">
        <v>57</v>
      </c>
      <c r="B24" s="49">
        <f>ROUND('РОЗН Торис'!B24-'РОЗН Торис'!B24/100*ОПТ!$J$2,0)</f>
        <v>27244</v>
      </c>
      <c r="C24" s="49"/>
      <c r="D24" s="49" t="s">
        <v>26</v>
      </c>
      <c r="E24" s="50"/>
      <c r="F24" s="51" t="s">
        <v>26</v>
      </c>
      <c r="G24" s="32"/>
    </row>
    <row r="25" spans="1:7" ht="18">
      <c r="A25" s="38" t="s">
        <v>58</v>
      </c>
      <c r="B25" s="39">
        <f>ROUND('РОЗН Торис'!B25-'РОЗН Торис'!B25/100*ОПТ!$J$2,0)</f>
        <v>27665</v>
      </c>
      <c r="C25" s="39"/>
      <c r="D25" s="39" t="s">
        <v>26</v>
      </c>
      <c r="E25" s="40"/>
      <c r="F25" s="41" t="s">
        <v>26</v>
      </c>
      <c r="G25" s="42"/>
    </row>
    <row r="26" spans="1:7" ht="18">
      <c r="A26" s="48" t="s">
        <v>59</v>
      </c>
      <c r="B26" s="49">
        <f>ROUND('РОЗН Торис'!B26-'РОЗН Торис'!B26/100*ОПТ!$J$2,0)</f>
        <v>31616</v>
      </c>
      <c r="C26" s="49"/>
      <c r="D26" s="49" t="s">
        <v>26</v>
      </c>
      <c r="E26" s="50"/>
      <c r="F26" s="51" t="s">
        <v>26</v>
      </c>
      <c r="G26" s="32"/>
    </row>
    <row r="27" spans="1:7" ht="18">
      <c r="A27" s="38" t="s">
        <v>60</v>
      </c>
      <c r="B27" s="39">
        <f>ROUND('РОЗН Торис'!B27-'РОЗН Торис'!B27/100*ОПТ!$J$2,0)</f>
        <v>16540</v>
      </c>
      <c r="C27" s="39"/>
      <c r="D27" s="39" t="s">
        <v>26</v>
      </c>
      <c r="E27" s="40"/>
      <c r="F27" s="41" t="s">
        <v>26</v>
      </c>
      <c r="G27" s="42"/>
    </row>
    <row r="28" spans="1:7" ht="18">
      <c r="A28" s="48" t="s">
        <v>61</v>
      </c>
      <c r="B28" s="49">
        <f>ROUND('РОЗН Торис'!B28-'РОЗН Торис'!B28/100*ОПТ!$J$2,0)</f>
        <v>16797</v>
      </c>
      <c r="C28" s="49"/>
      <c r="D28" s="49" t="s">
        <v>26</v>
      </c>
      <c r="E28" s="50"/>
      <c r="F28" s="51" t="s">
        <v>26</v>
      </c>
      <c r="G28" s="32"/>
    </row>
    <row r="29" spans="1:7" ht="18">
      <c r="A29" s="38" t="s">
        <v>62</v>
      </c>
      <c r="B29" s="39">
        <f>ROUND('РОЗН Торис'!B29-'РОЗН Торис'!B29/100*ОПТ!$J$2,0)</f>
        <v>18178</v>
      </c>
      <c r="C29" s="39"/>
      <c r="D29" s="39" t="s">
        <v>26</v>
      </c>
      <c r="E29" s="40"/>
      <c r="F29" s="41" t="s">
        <v>26</v>
      </c>
      <c r="G29" s="42"/>
    </row>
    <row r="30" spans="1:7" ht="18">
      <c r="A30" s="48" t="s">
        <v>63</v>
      </c>
      <c r="B30" s="49">
        <f>ROUND('РОЗН Торис'!B30-'РОЗН Торис'!B30/100*ОПТ!$J$2,0)</f>
        <v>19660</v>
      </c>
      <c r="C30" s="49"/>
      <c r="D30" s="49" t="s">
        <v>26</v>
      </c>
      <c r="E30" s="50"/>
      <c r="F30" s="51" t="s">
        <v>26</v>
      </c>
      <c r="G30" s="32"/>
    </row>
    <row r="31" spans="1:7" ht="18.75" thickBot="1">
      <c r="A31" s="76" t="s">
        <v>64</v>
      </c>
      <c r="B31" s="56">
        <f>ROUND('РОЗН Торис'!B31-'РОЗН Торис'!B31/100*ОПТ!$J$2,0)</f>
        <v>19660</v>
      </c>
      <c r="C31" s="56"/>
      <c r="D31" s="56" t="s">
        <v>26</v>
      </c>
      <c r="E31" s="57"/>
      <c r="F31" s="58" t="s">
        <v>26</v>
      </c>
      <c r="G31" s="42"/>
    </row>
    <row r="33" ht="15.75">
      <c r="A33" s="77" t="s">
        <v>65</v>
      </c>
    </row>
    <row r="34" ht="23.25" customHeight="1" thickBot="1">
      <c r="A34" s="77" t="s">
        <v>66</v>
      </c>
    </row>
    <row r="35" spans="1:17" ht="46.5" customHeight="1" thickBot="1">
      <c r="A35" s="146" t="s">
        <v>67</v>
      </c>
      <c r="B35" s="147"/>
      <c r="C35" s="78"/>
      <c r="D35" s="79">
        <f>ROUND('РОЗН Торис'!D35-'РОЗН Торис'!D35/100*ОПТ!$J$2,0)</f>
        <v>7451</v>
      </c>
      <c r="E35" s="80"/>
      <c r="F35" s="81"/>
      <c r="G35" s="81"/>
      <c r="M35" s="82"/>
      <c r="N35" s="82"/>
      <c r="O35" s="82"/>
      <c r="P35" s="82"/>
      <c r="Q35" s="82"/>
    </row>
    <row r="36" ht="16.5" customHeight="1"/>
  </sheetData>
  <sheetProtection selectLockedCells="1"/>
  <mergeCells count="14">
    <mergeCell ref="A35:B35"/>
    <mergeCell ref="A5:F5"/>
    <mergeCell ref="I5:Q5"/>
    <mergeCell ref="A6:A9"/>
    <mergeCell ref="B6:F6"/>
    <mergeCell ref="I6:I9"/>
    <mergeCell ref="J6:J9"/>
    <mergeCell ref="K6:Q6"/>
    <mergeCell ref="A4:Q4"/>
    <mergeCell ref="A1:B1"/>
    <mergeCell ref="D1:H1"/>
    <mergeCell ref="M1:Q1"/>
    <mergeCell ref="B2:H2"/>
    <mergeCell ref="M2:Q2"/>
  </mergeCells>
  <printOptions/>
  <pageMargins left="0.4330708661417323" right="0.2362204724409449" top="0.585" bottom="0.46" header="0" footer="0.21"/>
  <pageSetup horizontalDpi="600" verticalDpi="600" orientation="landscape" paperSize="9" scale="70" r:id="rId4"/>
  <headerFooter alignWithMargins="0">
    <oddHeader>&amp;L&amp;G&amp;C&amp;20ШКАФЫ-КУПЕ    дуб</oddHeader>
    <oddFooter>&amp;LОтдел оптовых продаж: тел (495) 660-21-84; факс (495) 660-21-83
E-mail: sale@toris.ru
Отдел заказов: e-mail-zakaz@toris.ru&amp;C&amp;P&amp;RПотерял силу прайс лист на шкафы-купе  от 06.10.2010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showGridLines="0" view="pageBreakPreview" zoomScale="71" zoomScaleSheetLayoutView="71" zoomScalePageLayoutView="70" workbookViewId="0" topLeftCell="A1">
      <selection activeCell="D29" sqref="D29:E29"/>
    </sheetView>
  </sheetViews>
  <sheetFormatPr defaultColWidth="9.140625" defaultRowHeight="15"/>
  <cols>
    <col min="1" max="1" width="16.57421875" style="6" customWidth="1"/>
    <col min="2" max="2" width="13.57421875" style="6" customWidth="1"/>
    <col min="3" max="3" width="12.421875" style="6" customWidth="1"/>
    <col min="4" max="4" width="13.00390625" style="6" customWidth="1"/>
    <col min="5" max="5" width="12.57421875" style="6" customWidth="1"/>
    <col min="6" max="6" width="13.7109375" style="6" customWidth="1"/>
    <col min="7" max="7" width="13.140625" style="6" customWidth="1"/>
    <col min="8" max="8" width="4.140625" style="6" customWidth="1"/>
    <col min="9" max="9" width="21.140625" style="6" customWidth="1"/>
    <col min="10" max="10" width="24.140625" style="6" customWidth="1"/>
    <col min="11" max="11" width="14.28125" style="6" customWidth="1"/>
    <col min="12" max="13" width="13.421875" style="6" customWidth="1"/>
    <col min="14" max="14" width="13.00390625" style="6" customWidth="1"/>
    <col min="15" max="15" width="13.8515625" style="6" customWidth="1"/>
    <col min="16" max="16" width="12.421875" style="6" customWidth="1"/>
    <col min="17" max="17" width="15.421875" style="6" customWidth="1"/>
    <col min="18" max="18" width="13.00390625" style="6" customWidth="1"/>
    <col min="19" max="16384" width="9.140625" style="6" customWidth="1"/>
  </cols>
  <sheetData>
    <row r="1" spans="1:21" ht="21.75" customHeight="1">
      <c r="A1" s="140" t="s">
        <v>0</v>
      </c>
      <c r="B1" s="140"/>
      <c r="C1" s="1"/>
      <c r="D1" s="172" t="str">
        <f>'РОЗН Торис'!D1:H1</f>
        <v>Дата вступления в силу прайс листа:</v>
      </c>
      <c r="E1" s="172"/>
      <c r="F1" s="172"/>
      <c r="G1" s="172"/>
      <c r="H1" s="172"/>
      <c r="I1" s="120">
        <v>42004</v>
      </c>
      <c r="J1" s="2"/>
      <c r="K1" s="3"/>
      <c r="L1" s="3"/>
      <c r="M1" s="142"/>
      <c r="N1" s="142"/>
      <c r="O1" s="142"/>
      <c r="P1" s="142"/>
      <c r="Q1" s="142"/>
      <c r="R1" s="4"/>
      <c r="S1" s="5"/>
      <c r="T1" s="5"/>
      <c r="U1" s="5"/>
    </row>
    <row r="2" spans="2:18" ht="25.5" customHeight="1">
      <c r="B2" s="173" t="s">
        <v>1</v>
      </c>
      <c r="C2" s="173"/>
      <c r="D2" s="173"/>
      <c r="E2" s="173"/>
      <c r="F2" s="173"/>
      <c r="G2" s="173"/>
      <c r="H2" s="173"/>
      <c r="I2" s="7" t="s">
        <v>73</v>
      </c>
      <c r="J2" s="84">
        <v>30</v>
      </c>
      <c r="K2" s="8"/>
      <c r="L2" s="8"/>
      <c r="M2" s="144"/>
      <c r="N2" s="144"/>
      <c r="O2" s="145"/>
      <c r="P2" s="145"/>
      <c r="Q2" s="145"/>
      <c r="R2" s="4"/>
    </row>
    <row r="3" spans="6:18" ht="7.5" customHeight="1" thickBot="1">
      <c r="F3" s="9"/>
      <c r="G3" s="9"/>
      <c r="H3" s="9"/>
      <c r="I3" s="9"/>
      <c r="J3" s="9"/>
      <c r="K3" s="9"/>
      <c r="L3" s="9"/>
      <c r="M3" s="10"/>
      <c r="N3" s="10"/>
      <c r="O3" s="85"/>
      <c r="P3" s="85"/>
      <c r="Q3" s="85"/>
      <c r="R3" s="4"/>
    </row>
    <row r="4" spans="1:18" ht="23.25" customHeight="1" thickBot="1">
      <c r="A4" s="137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</row>
    <row r="5" spans="1:18" ht="18.75" thickBot="1">
      <c r="A5" s="158" t="s">
        <v>4</v>
      </c>
      <c r="B5" s="159"/>
      <c r="C5" s="159"/>
      <c r="D5" s="159"/>
      <c r="E5" s="159"/>
      <c r="F5" s="159"/>
      <c r="G5" s="159"/>
      <c r="I5" s="174" t="s">
        <v>5</v>
      </c>
      <c r="J5" s="175"/>
      <c r="K5" s="175"/>
      <c r="L5" s="175"/>
      <c r="M5" s="175"/>
      <c r="N5" s="175"/>
      <c r="O5" s="175"/>
      <c r="P5" s="175"/>
      <c r="Q5" s="175"/>
      <c r="R5" s="176"/>
    </row>
    <row r="6" spans="1:18" ht="25.5" customHeight="1">
      <c r="A6" s="161" t="s">
        <v>6</v>
      </c>
      <c r="B6" s="165" t="s">
        <v>7</v>
      </c>
      <c r="C6" s="165"/>
      <c r="D6" s="165"/>
      <c r="E6" s="165"/>
      <c r="F6" s="165"/>
      <c r="G6" s="167"/>
      <c r="H6" s="14"/>
      <c r="I6" s="168" t="s">
        <v>8</v>
      </c>
      <c r="J6" s="131" t="s">
        <v>9</v>
      </c>
      <c r="K6" s="131" t="s">
        <v>7</v>
      </c>
      <c r="L6" s="131"/>
      <c r="M6" s="131"/>
      <c r="N6" s="131"/>
      <c r="O6" s="131"/>
      <c r="P6" s="131"/>
      <c r="Q6" s="131"/>
      <c r="R6" s="136"/>
    </row>
    <row r="7" spans="1:18" ht="25.5" customHeight="1">
      <c r="A7" s="163"/>
      <c r="B7" s="86" t="s">
        <v>74</v>
      </c>
      <c r="C7" s="87" t="s">
        <v>75</v>
      </c>
      <c r="D7" s="86" t="s">
        <v>74</v>
      </c>
      <c r="E7" s="87" t="s">
        <v>75</v>
      </c>
      <c r="F7" s="86" t="s">
        <v>74</v>
      </c>
      <c r="G7" s="88" t="s">
        <v>75</v>
      </c>
      <c r="H7" s="14"/>
      <c r="I7" s="170"/>
      <c r="J7" s="133"/>
      <c r="K7" s="89" t="s">
        <v>74</v>
      </c>
      <c r="L7" s="90" t="s">
        <v>75</v>
      </c>
      <c r="M7" s="89" t="s">
        <v>74</v>
      </c>
      <c r="N7" s="90" t="s">
        <v>75</v>
      </c>
      <c r="O7" s="89" t="s">
        <v>74</v>
      </c>
      <c r="P7" s="90" t="s">
        <v>75</v>
      </c>
      <c r="Q7" s="89" t="s">
        <v>74</v>
      </c>
      <c r="R7" s="91" t="s">
        <v>75</v>
      </c>
    </row>
    <row r="8" spans="1:18" ht="24.75" customHeight="1">
      <c r="A8" s="163"/>
      <c r="B8" s="178" t="s">
        <v>11</v>
      </c>
      <c r="C8" s="178"/>
      <c r="D8" s="178" t="s">
        <v>12</v>
      </c>
      <c r="E8" s="178"/>
      <c r="F8" s="178" t="s">
        <v>13</v>
      </c>
      <c r="G8" s="179"/>
      <c r="H8" s="14"/>
      <c r="I8" s="170"/>
      <c r="J8" s="133"/>
      <c r="K8" s="180" t="s">
        <v>14</v>
      </c>
      <c r="L8" s="181"/>
      <c r="M8" s="180" t="s">
        <v>15</v>
      </c>
      <c r="N8" s="181"/>
      <c r="O8" s="180" t="s">
        <v>16</v>
      </c>
      <c r="P8" s="181"/>
      <c r="Q8" s="180" t="s">
        <v>17</v>
      </c>
      <c r="R8" s="191"/>
    </row>
    <row r="9" spans="1:18" ht="24.75" customHeight="1" thickBot="1">
      <c r="A9" s="177"/>
      <c r="B9" s="192" t="s">
        <v>18</v>
      </c>
      <c r="C9" s="192"/>
      <c r="D9" s="192" t="s">
        <v>19</v>
      </c>
      <c r="E9" s="192"/>
      <c r="F9" s="192" t="s">
        <v>20</v>
      </c>
      <c r="G9" s="193"/>
      <c r="H9" s="14"/>
      <c r="I9" s="171"/>
      <c r="J9" s="134"/>
      <c r="K9" s="182" t="s">
        <v>21</v>
      </c>
      <c r="L9" s="183"/>
      <c r="M9" s="182" t="s">
        <v>22</v>
      </c>
      <c r="N9" s="183"/>
      <c r="O9" s="182" t="s">
        <v>23</v>
      </c>
      <c r="P9" s="183"/>
      <c r="Q9" s="182" t="s">
        <v>24</v>
      </c>
      <c r="R9" s="184"/>
    </row>
    <row r="10" spans="1:18" ht="19.5" thickBot="1">
      <c r="A10" s="92" t="s">
        <v>25</v>
      </c>
      <c r="B10" s="61">
        <f>'РОЗН Торис'!B10-'ЗАК Торис'!C10</f>
        <v>7089.02</v>
      </c>
      <c r="C10" s="93">
        <f>ROUND('РОЗН Торис'!B10-'РОЗН Торис'!B10/100*$J$2,0)</f>
        <v>16540</v>
      </c>
      <c r="D10" s="61">
        <f>'РОЗН Торис'!D10-'ЗАК Торис'!E10</f>
        <v>8456.580000000002</v>
      </c>
      <c r="E10" s="93">
        <f>ROUND('РОЗН Торис'!D10-'РОЗН Торис'!D10/100*$J$2,0)</f>
        <v>19733</v>
      </c>
      <c r="F10" s="185" t="s">
        <v>26</v>
      </c>
      <c r="G10" s="186"/>
      <c r="I10" s="33" t="s">
        <v>27</v>
      </c>
      <c r="J10" s="34" t="s">
        <v>26</v>
      </c>
      <c r="K10" s="35">
        <f>'РОЗН Торис'!K10-'ЗАК Торис'!L10</f>
        <v>14135.61</v>
      </c>
      <c r="L10" s="94">
        <f>ROUND('РОЗН Торис'!K10-'РОЗН Торис'!K10/100*$J$2,0)</f>
        <v>32984</v>
      </c>
      <c r="M10" s="35">
        <f>'РОЗН Торис'!M10-'ЗАК Торис'!N10</f>
        <v>16598.4</v>
      </c>
      <c r="N10" s="94">
        <f>ROUND('РОЗН Торис'!M10-'РОЗН Торис'!M10/100*$J$2,0)</f>
        <v>38730</v>
      </c>
      <c r="O10" s="35">
        <f>'РОЗН Торис'!O10-'ЗАК Торис'!P10</f>
        <v>19083.4</v>
      </c>
      <c r="P10" s="95">
        <f>ROUND('РОЗН Торис'!O10-'РОЗН Торис'!O10/100*$J$2,0)</f>
        <v>44529</v>
      </c>
      <c r="Q10" s="96">
        <f>'РОЗН Торис'!Q10-'ЗАК Торис'!R10</f>
        <v>21617.810000000012</v>
      </c>
      <c r="R10" s="97">
        <f>ROUND('РОЗН Торис'!Q10-'РОЗН Торис'!Q10/100*$J$2,0)</f>
        <v>50441</v>
      </c>
    </row>
    <row r="11" spans="1:18" ht="18.75">
      <c r="A11" s="38" t="s">
        <v>28</v>
      </c>
      <c r="B11" s="39">
        <f>'РОЗН Торис'!B11-'ЗАК Торис'!C11</f>
        <v>7198.260000000002</v>
      </c>
      <c r="C11" s="98">
        <f>ROUND('РОЗН Торис'!B11-'РОЗН Торис'!B11/100*$J$2,0)</f>
        <v>16797</v>
      </c>
      <c r="D11" s="39">
        <f>'РОЗН Торис'!D11-'ЗАК Торис'!E11</f>
        <v>8456.580000000002</v>
      </c>
      <c r="E11" s="98">
        <f>ROUND('РОЗН Торис'!D11-'РОЗН Торис'!D11/100*$J$2,0)</f>
        <v>19733</v>
      </c>
      <c r="F11" s="187" t="s">
        <v>26</v>
      </c>
      <c r="G11" s="188"/>
      <c r="I11" s="43" t="s">
        <v>29</v>
      </c>
      <c r="J11" s="44" t="s">
        <v>30</v>
      </c>
      <c r="K11" s="45">
        <f>'РОЗН Торис'!K11-'ЗАК Торис'!L11</f>
        <v>14687.530000000006</v>
      </c>
      <c r="L11" s="99">
        <f>ROUND('РОЗН Торис'!K11-'РОЗН Торис'!K11/100*$J$2,0)</f>
        <v>34272</v>
      </c>
      <c r="M11" s="45">
        <f>'РОЗН Торис'!M11-'ЗАК Торис'!N11</f>
        <v>17246.780000000006</v>
      </c>
      <c r="N11" s="99">
        <f>ROUND('РОЗН Торис'!M11-'РОЗН Торис'!M11/100*$J$2,0)</f>
        <v>40242</v>
      </c>
      <c r="O11" s="45">
        <f>'РОЗН Торис'!O11-'ЗАК Торис'!P11</f>
        <v>19828.42</v>
      </c>
      <c r="P11" s="100">
        <f>ROUND('РОЗН Торис'!O11-'РОЗН Торис'!O11/100*$J$2,0)</f>
        <v>46267</v>
      </c>
      <c r="Q11" s="45">
        <f>'РОЗН Торис'!Q11-'ЗАК Торис'!R11</f>
        <v>22461.01000000001</v>
      </c>
      <c r="R11" s="101">
        <f>ROUND('РОЗН Торис'!Q11-'РОЗН Торис'!Q11/100*$J$2,0)</f>
        <v>52410</v>
      </c>
    </row>
    <row r="12" spans="1:18" ht="18.75">
      <c r="A12" s="48" t="s">
        <v>31</v>
      </c>
      <c r="B12" s="49">
        <f>'РОЗН Торис'!B12-'ЗАК Торис'!C12</f>
        <v>7790.1600000000035</v>
      </c>
      <c r="C12" s="102">
        <f>ROUND('РОЗН Торис'!B12-'РОЗН Торис'!B12/100*$J$2,0)</f>
        <v>18178</v>
      </c>
      <c r="D12" s="49">
        <f>'РОЗН Торис'!D12-'ЗАК Торис'!E12</f>
        <v>10052.779999999999</v>
      </c>
      <c r="E12" s="102">
        <f>ROUND('РОЗН Торис'!D12-'РОЗН Торис'!D12/100*$J$2,0)</f>
        <v>23456</v>
      </c>
      <c r="F12" s="189" t="s">
        <v>26</v>
      </c>
      <c r="G12" s="190"/>
      <c r="I12" s="52" t="s">
        <v>32</v>
      </c>
      <c r="J12" s="53" t="s">
        <v>33</v>
      </c>
      <c r="K12" s="49">
        <f>'РОЗН Торис'!K12-'ЗАК Торис'!L12</f>
        <v>14687.530000000006</v>
      </c>
      <c r="L12" s="102">
        <f>ROUND('РОЗН Торис'!K12-'РОЗН Торис'!K12/100*$J$2,0)</f>
        <v>34272</v>
      </c>
      <c r="M12" s="49">
        <f>'РОЗН Торис'!M12-'ЗАК Торис'!N12</f>
        <v>17246.780000000006</v>
      </c>
      <c r="N12" s="102">
        <f>ROUND('РОЗН Торис'!M12-'РОЗН Торис'!M12/100*$J$2,0)</f>
        <v>40242</v>
      </c>
      <c r="O12" s="49">
        <f>'РОЗН Торис'!O12-'ЗАК Торис'!P12</f>
        <v>19828.42</v>
      </c>
      <c r="P12" s="103">
        <f>ROUND('РОЗН Торис'!O12-'РОЗН Торис'!O12/100*$J$2,0)</f>
        <v>46267</v>
      </c>
      <c r="Q12" s="49">
        <f>'РОЗН Торис'!Q12-'ЗАК Торис'!R12</f>
        <v>22461.01000000001</v>
      </c>
      <c r="R12" s="104">
        <f>ROUND('РОЗН Торис'!Q12-'РОЗН Торис'!Q12/100*$J$2,0)</f>
        <v>52410</v>
      </c>
    </row>
    <row r="13" spans="1:18" ht="19.5" thickBot="1">
      <c r="A13" s="38" t="s">
        <v>34</v>
      </c>
      <c r="B13" s="39">
        <f>'РОЗН Торис'!B13-'ЗАК Торис'!C13</f>
        <v>8426.030000000002</v>
      </c>
      <c r="C13" s="98">
        <f>ROUND('РОЗН Торис'!B13-'РОЗН Торис'!B13/100*$J$2,0)</f>
        <v>19660</v>
      </c>
      <c r="D13" s="39">
        <f>'РОЗН Торис'!D13-'ЗАК Торис'!E13</f>
        <v>10570.25</v>
      </c>
      <c r="E13" s="98">
        <f>ROUND('РОЗН Торис'!D13-'РОЗН Торис'!D13/100*$J$2,0)</f>
        <v>24664</v>
      </c>
      <c r="F13" s="187" t="s">
        <v>26</v>
      </c>
      <c r="G13" s="188"/>
      <c r="I13" s="54" t="s">
        <v>35</v>
      </c>
      <c r="J13" s="55" t="s">
        <v>36</v>
      </c>
      <c r="K13" s="56">
        <f>'РОЗН Торис'!K13-'ЗАК Торис'!L13</f>
        <v>14687.530000000006</v>
      </c>
      <c r="L13" s="105">
        <f>ROUND('РОЗН Торис'!K13-'РОЗН Торис'!K13/100*$J$2,0)</f>
        <v>34272</v>
      </c>
      <c r="M13" s="56">
        <f>'РОЗН Торис'!M13-'ЗАК Торис'!N13</f>
        <v>17246.780000000006</v>
      </c>
      <c r="N13" s="105">
        <f>ROUND('РОЗН Торис'!M13-'РОЗН Торис'!M13/100*$J$2,0)</f>
        <v>40242</v>
      </c>
      <c r="O13" s="56">
        <f>'РОЗН Торис'!O13-'ЗАК Торис'!P13</f>
        <v>19828.42</v>
      </c>
      <c r="P13" s="106">
        <f>ROUND('РОЗН Торис'!O13-'РОЗН Торис'!O13/100*$J$2,0)</f>
        <v>46267</v>
      </c>
      <c r="Q13" s="56">
        <f>'РОЗН Торис'!Q13-'ЗАК Торис'!R13</f>
        <v>22461.01000000001</v>
      </c>
      <c r="R13" s="107">
        <f>ROUND('РОЗН Торис'!Q13-'РОЗН Торис'!Q13/100*$J$2,0)</f>
        <v>52410</v>
      </c>
    </row>
    <row r="14" spans="1:18" ht="18.75">
      <c r="A14" s="48" t="s">
        <v>37</v>
      </c>
      <c r="B14" s="189" t="s">
        <v>26</v>
      </c>
      <c r="C14" s="189"/>
      <c r="D14" s="49">
        <f>'РОЗН Торис'!D14-'ЗАК Торис'!E14</f>
        <v>9907.910000000003</v>
      </c>
      <c r="E14" s="102">
        <f>ROUND('РОЗН Торис'!D14-'РОЗН Торис'!D14/100*$J$2,0)</f>
        <v>23118</v>
      </c>
      <c r="F14" s="49">
        <f>'РОЗН Торис'!F14-'ЗАК Торис'!G14</f>
        <v>11813.340000000004</v>
      </c>
      <c r="G14" s="104">
        <f>ROUND('РОЗН Торис'!F14-'РОЗН Торис'!F14/100*$J$2,0)</f>
        <v>27564</v>
      </c>
      <c r="I14" s="59" t="s">
        <v>38</v>
      </c>
      <c r="J14" s="60" t="s">
        <v>30</v>
      </c>
      <c r="K14" s="61">
        <f>'РОЗН Торис'!K14-'ЗАК Торис'!L14</f>
        <v>15235.190000000002</v>
      </c>
      <c r="L14" s="93">
        <f>ROUND('РОЗН Торис'!K14-'РОЗН Торис'!K14/100*$J$2,0)</f>
        <v>35549</v>
      </c>
      <c r="M14" s="61">
        <f>'РОЗН Торис'!M14-'ЗАК Торис'!N14</f>
        <v>17993.250000000007</v>
      </c>
      <c r="N14" s="93">
        <f>ROUND('РОЗН Торис'!M14-'РОЗН Торис'!M14/100*$J$2,0)</f>
        <v>41984</v>
      </c>
      <c r="O14" s="61">
        <f>'РОЗН Торис'!O14-'ЗАК Торис'!P14</f>
        <v>20778.960000000006</v>
      </c>
      <c r="P14" s="108">
        <f>ROUND('РОЗН Торис'!O14-'РОЗН Торис'!O14/100*$J$2,0)</f>
        <v>48484</v>
      </c>
      <c r="Q14" s="61">
        <f>'РОЗН Торис'!Q14-'ЗАК Торис'!R14</f>
        <v>23550.800000000003</v>
      </c>
      <c r="R14" s="109">
        <f>ROUND('РОЗН Торис'!Q14-'РОЗН Торис'!Q14/100*$J$2,0)</f>
        <v>54951</v>
      </c>
    </row>
    <row r="15" spans="1:18" ht="18.75">
      <c r="A15" s="38" t="s">
        <v>39</v>
      </c>
      <c r="B15" s="187" t="s">
        <v>26</v>
      </c>
      <c r="C15" s="187"/>
      <c r="D15" s="39">
        <f>'РОЗН Торис'!D15-'ЗАК Торис'!E15</f>
        <v>11844.980000000003</v>
      </c>
      <c r="E15" s="98">
        <f>ROUND('РОЗН Торис'!D15-'РОЗН Торис'!D15/100*$J$2,0)</f>
        <v>27637</v>
      </c>
      <c r="F15" s="39">
        <f>'РОЗН Торис'!F15-'ЗАК Торис'!G15</f>
        <v>14691.43</v>
      </c>
      <c r="G15" s="110">
        <f>ROUND('РОЗН Торис'!F15-'РОЗН Торис'!F15/100*$J$2,0)</f>
        <v>34279</v>
      </c>
      <c r="I15" s="64" t="s">
        <v>40</v>
      </c>
      <c r="J15" s="65" t="s">
        <v>33</v>
      </c>
      <c r="K15" s="39">
        <f>'РОЗН Торис'!K15-'ЗАК Торис'!L15</f>
        <v>15235.190000000002</v>
      </c>
      <c r="L15" s="98">
        <f>ROUND('РОЗН Торис'!K15-'РОЗН Торис'!K15/100*$J$2,0)</f>
        <v>35549</v>
      </c>
      <c r="M15" s="39">
        <f>'РОЗН Торис'!M15-'ЗАК Торис'!N15</f>
        <v>17993.250000000007</v>
      </c>
      <c r="N15" s="98">
        <f>ROUND('РОЗН Торис'!M15-'РОЗН Торис'!M15/100*$J$2,0)</f>
        <v>41984</v>
      </c>
      <c r="O15" s="39">
        <f>'РОЗН Торис'!O15-'ЗАК Торис'!P15</f>
        <v>20778.960000000006</v>
      </c>
      <c r="P15" s="111">
        <f>ROUND('РОЗН Торис'!O15-'РОЗН Торис'!O15/100*$J$2,0)</f>
        <v>48484</v>
      </c>
      <c r="Q15" s="39">
        <f>'РОЗН Торис'!Q15-'ЗАК Торис'!R15</f>
        <v>23550.800000000003</v>
      </c>
      <c r="R15" s="110">
        <f>ROUND('РОЗН Торис'!Q15-'РОЗН Торис'!Q15/100*$J$2,0)</f>
        <v>54951</v>
      </c>
    </row>
    <row r="16" spans="1:18" ht="19.5" thickBot="1">
      <c r="A16" s="48" t="s">
        <v>41</v>
      </c>
      <c r="B16" s="189" t="s">
        <v>26</v>
      </c>
      <c r="C16" s="189"/>
      <c r="D16" s="49">
        <f>'РОЗН Торис'!D16-'ЗАК Торис'!E16</f>
        <v>14142.320000000007</v>
      </c>
      <c r="E16" s="102">
        <f>ROUND('РОЗН Торис'!D16-'РОЗН Торис'!D16/100*$J$2,0)</f>
        <v>32998</v>
      </c>
      <c r="F16" s="49">
        <f>'РОЗН Торис'!F16-'ЗАК Торис'!G16</f>
        <v>16388.620000000003</v>
      </c>
      <c r="G16" s="104">
        <f>ROUND('РОЗН Торис'!F16-'РОЗН Торис'!F16/100*$J$2,0)</f>
        <v>38240</v>
      </c>
      <c r="I16" s="66" t="s">
        <v>42</v>
      </c>
      <c r="J16" s="67" t="s">
        <v>36</v>
      </c>
      <c r="K16" s="68">
        <f>'РОЗН Торис'!K16-'ЗАК Торис'!L16</f>
        <v>15235.190000000002</v>
      </c>
      <c r="L16" s="112">
        <f>ROUND('РОЗН Торис'!K16-'РОЗН Торис'!K16/100*$J$2,0)</f>
        <v>35549</v>
      </c>
      <c r="M16" s="68">
        <f>'РОЗН Торис'!M16-'ЗАК Торис'!N16</f>
        <v>17993.250000000007</v>
      </c>
      <c r="N16" s="112">
        <f>ROUND('РОЗН Торис'!M16-'РОЗН Торис'!M16/100*$J$2,0)</f>
        <v>41984</v>
      </c>
      <c r="O16" s="68">
        <f>'РОЗН Торис'!O16-'ЗАК Торис'!P16</f>
        <v>20778.960000000006</v>
      </c>
      <c r="P16" s="113">
        <f>ROUND('РОЗН Торис'!O16-'РОЗН Торис'!O16/100*$J$2,0)</f>
        <v>48484</v>
      </c>
      <c r="Q16" s="68">
        <f>'РОЗН Торис'!Q16-'ЗАК Торис'!R16</f>
        <v>23550.800000000003</v>
      </c>
      <c r="R16" s="114">
        <f>ROUND('РОЗН Торис'!Q16-'РОЗН Торис'!Q16/100*$J$2,0)</f>
        <v>54951</v>
      </c>
    </row>
    <row r="17" spans="1:18" ht="18.75">
      <c r="A17" s="38" t="s">
        <v>43</v>
      </c>
      <c r="B17" s="187" t="s">
        <v>26</v>
      </c>
      <c r="C17" s="187"/>
      <c r="D17" s="39">
        <f>'РОЗН Торис'!D17-'ЗАК Торис'!E17</f>
        <v>14608.75</v>
      </c>
      <c r="E17" s="98">
        <f>ROUND('РОЗН Торис'!D17-'РОЗН Торис'!D17/100*$J$2,0)</f>
        <v>34087</v>
      </c>
      <c r="F17" s="39">
        <f>'РОЗН Торис'!F17-'ЗАК Торис'!G17</f>
        <v>17023.490000000005</v>
      </c>
      <c r="G17" s="110">
        <f>ROUND('РОЗН Торис'!F17-'РОЗН Торис'!F17/100*$J$2,0)</f>
        <v>39723</v>
      </c>
      <c r="I17" s="43" t="s">
        <v>44</v>
      </c>
      <c r="J17" s="44" t="s">
        <v>45</v>
      </c>
      <c r="K17" s="45">
        <f>'РОЗН Торис'!K17-'ЗАК Торис'!L17</f>
        <v>15381.240000000005</v>
      </c>
      <c r="L17" s="99">
        <f>ROUND('РОЗН Торис'!K17-'РОЗН Торис'!K17/100*$J$2,0)</f>
        <v>35888</v>
      </c>
      <c r="M17" s="45">
        <f>'РОЗН Торис'!M17-'ЗАК Торис'!N17</f>
        <v>18738.450000000004</v>
      </c>
      <c r="N17" s="99">
        <f>ROUND('РОЗН Торис'!M17-'РОЗН Торис'!M17/100*$J$2,0)</f>
        <v>43724</v>
      </c>
      <c r="O17" s="45">
        <f>'РОЗН Торис'!O17-'ЗАК Торис'!P17</f>
        <v>21648.270000000004</v>
      </c>
      <c r="P17" s="100">
        <f>ROUND('РОЗН Торис'!O17-'РОЗН Торис'!O17/100*$J$2,0)</f>
        <v>50513</v>
      </c>
      <c r="Q17" s="45">
        <f>'РОЗН Торис'!Q17-'ЗАК Торис'!R17</f>
        <v>24673.86</v>
      </c>
      <c r="R17" s="101">
        <f>ROUND('РОЗН Торис'!Q17-'РОЗН Торис'!Q17/100*$J$2,0)</f>
        <v>57571</v>
      </c>
    </row>
    <row r="18" spans="1:18" ht="18.75">
      <c r="A18" s="48" t="s">
        <v>46</v>
      </c>
      <c r="B18" s="189" t="s">
        <v>26</v>
      </c>
      <c r="C18" s="189"/>
      <c r="D18" s="49">
        <f>'РОЗН Торис'!D18-'ЗАК Торис'!E18</f>
        <v>14608.75</v>
      </c>
      <c r="E18" s="102">
        <f>ROUND('РОЗН Торис'!D18-'РОЗН Торис'!D18/100*$J$2,0)</f>
        <v>34087</v>
      </c>
      <c r="F18" s="49">
        <f>'РОЗН Торис'!F18-'ЗАК Торис'!G18</f>
        <v>17023.490000000005</v>
      </c>
      <c r="G18" s="104">
        <f>ROUND('РОЗН Торис'!F18-'РОЗН Торис'!F18/100*$J$2,0)</f>
        <v>39723</v>
      </c>
      <c r="I18" s="52" t="s">
        <v>47</v>
      </c>
      <c r="J18" s="53" t="s">
        <v>30</v>
      </c>
      <c r="K18" s="49">
        <f>'РОЗН Торис'!K18-'ЗАК Торис'!L18</f>
        <v>15799.620000000003</v>
      </c>
      <c r="L18" s="102">
        <f>ROUND('РОЗН Торис'!K18-'РОЗН Торис'!K18/100*$J$2,0)</f>
        <v>36867</v>
      </c>
      <c r="M18" s="49">
        <f>'РОЗН Торис'!M18-'ЗАК Торис'!N18</f>
        <v>18742.620000000003</v>
      </c>
      <c r="N18" s="102">
        <f>ROUND('РОЗН Торис'!M18-'РОЗН Торис'!M18/100*$J$2,0)</f>
        <v>43734</v>
      </c>
      <c r="O18" s="49">
        <f>'РОЗН Торис'!O18-'ЗАК Торис'!P18</f>
        <v>21653.62000000001</v>
      </c>
      <c r="P18" s="103">
        <f>ROUND('РОЗН Торис'!O18-'РОЗН Торис'!O18/100*$J$2,0)</f>
        <v>50524</v>
      </c>
      <c r="Q18" s="49">
        <f>'РОЗН Торис'!Q18-'ЗАК Торис'!R18</f>
        <v>24679.48000000001</v>
      </c>
      <c r="R18" s="104">
        <f>ROUND('РОЗН Торис'!Q18-'РОЗН Торис'!Q18/100*$J$2,0)</f>
        <v>57585</v>
      </c>
    </row>
    <row r="19" spans="1:18" ht="18.75">
      <c r="A19" s="38" t="s">
        <v>48</v>
      </c>
      <c r="B19" s="187" t="s">
        <v>26</v>
      </c>
      <c r="C19" s="187"/>
      <c r="D19" s="39">
        <f>'РОЗН Торис'!D19-'ЗАК Торис'!E19</f>
        <v>16301.86</v>
      </c>
      <c r="E19" s="98">
        <f>ROUND('РОЗН Торис'!D19-'РОЗН Торис'!D19/100*$J$2,0)</f>
        <v>38039</v>
      </c>
      <c r="F19" s="39">
        <f>'РОЗН Торис'!F19-'ЗАК Торис'!G19</f>
        <v>18886.040000000008</v>
      </c>
      <c r="G19" s="110">
        <f>ROUND('РОЗН Торис'!F19-'РОЗН Торис'!F19/100*$J$2,0)</f>
        <v>44068</v>
      </c>
      <c r="I19" s="64" t="s">
        <v>49</v>
      </c>
      <c r="J19" s="65" t="s">
        <v>33</v>
      </c>
      <c r="K19" s="39">
        <f>'РОЗН Торис'!K19-'ЗАК Торис'!L19</f>
        <v>15799.620000000003</v>
      </c>
      <c r="L19" s="98">
        <f>ROUND('РОЗН Торис'!K19-'РОЗН Торис'!K19/100*$J$2,0)</f>
        <v>36867</v>
      </c>
      <c r="M19" s="39">
        <f>'РОЗН Торис'!M19-'ЗАК Торис'!N19</f>
        <v>18742.620000000003</v>
      </c>
      <c r="N19" s="98">
        <f>ROUND('РОЗН Торис'!M19-'РОЗН Торис'!M19/100*$J$2,0)</f>
        <v>43734</v>
      </c>
      <c r="O19" s="39">
        <f>'РОЗН Торис'!O19-'ЗАК Торис'!P19</f>
        <v>21653.62000000001</v>
      </c>
      <c r="P19" s="111">
        <f>ROUND('РОЗН Торис'!O19-'РОЗН Торис'!O19/100*$J$2,0)</f>
        <v>50524</v>
      </c>
      <c r="Q19" s="39">
        <f>'РОЗН Торис'!Q19-'ЗАК Торис'!R19</f>
        <v>24679.48000000001</v>
      </c>
      <c r="R19" s="110">
        <f>ROUND('РОЗН Торис'!Q19-'РОЗН Торис'!Q19/100*$J$2,0)</f>
        <v>57585</v>
      </c>
    </row>
    <row r="20" spans="1:18" ht="19.5" thickBot="1">
      <c r="A20" s="48" t="s">
        <v>50</v>
      </c>
      <c r="B20" s="189" t="s">
        <v>26</v>
      </c>
      <c r="C20" s="189"/>
      <c r="D20" s="49">
        <f>'РОЗН Торис'!D20-'ЗАК Торис'!E20</f>
        <v>8456.580000000002</v>
      </c>
      <c r="E20" s="102">
        <f>ROUND('РОЗН Торис'!D20-'РОЗН Торис'!D20/100*$J$2,0)</f>
        <v>19733</v>
      </c>
      <c r="F20" s="49">
        <f>'РОЗН Торис'!F20-'ЗАК Торис'!G20</f>
        <v>10119.14</v>
      </c>
      <c r="G20" s="104">
        <f>ROUND('РОЗН Торис'!F20-'РОЗН Торис'!F20/100*$J$2,0)</f>
        <v>23612</v>
      </c>
      <c r="I20" s="66" t="s">
        <v>51</v>
      </c>
      <c r="J20" s="67" t="s">
        <v>36</v>
      </c>
      <c r="K20" s="68">
        <f>'РОЗН Торис'!K20-'ЗАК Торис'!L20</f>
        <v>15799.620000000003</v>
      </c>
      <c r="L20" s="112">
        <f>ROUND('РОЗН Торис'!K20-'РОЗН Торис'!K20/100*$J$2,0)</f>
        <v>36867</v>
      </c>
      <c r="M20" s="68">
        <f>'РОЗН Торис'!M20-'ЗАК Торис'!N20</f>
        <v>18742.620000000003</v>
      </c>
      <c r="N20" s="112">
        <f>ROUND('РОЗН Торис'!M20-'РОЗН Торис'!M20/100*$J$2,0)</f>
        <v>43734</v>
      </c>
      <c r="O20" s="68">
        <f>'РОЗН Торис'!O20-'ЗАК Торис'!P20</f>
        <v>21653.62000000001</v>
      </c>
      <c r="P20" s="113">
        <f>ROUND('РОЗН Торис'!O20-'РОЗН Торис'!O20/100*$J$2,0)</f>
        <v>50524</v>
      </c>
      <c r="Q20" s="68">
        <f>'РОЗН Торис'!Q20-'ЗАК Торис'!R20</f>
        <v>24679.48000000001</v>
      </c>
      <c r="R20" s="114">
        <f>ROUND('РОЗН Торис'!Q20-'РОЗН Торис'!Q20/100*$J$2,0)</f>
        <v>57585</v>
      </c>
    </row>
    <row r="21" spans="1:18" ht="19.5" thickBot="1">
      <c r="A21" s="38" t="s">
        <v>52</v>
      </c>
      <c r="B21" s="187" t="s">
        <v>26</v>
      </c>
      <c r="C21" s="187"/>
      <c r="D21" s="39">
        <f>'РОЗН Торис'!D21-'ЗАК Торис'!E21</f>
        <v>9633.310000000001</v>
      </c>
      <c r="E21" s="98">
        <f>ROUND('РОЗН Торис'!D21-'РОЗН Торис'!D21/100*$J$2,0)</f>
        <v>22477</v>
      </c>
      <c r="F21" s="39">
        <f>'РОЗН Торис'!F21-'ЗАК Торис'!G21</f>
        <v>10119.14</v>
      </c>
      <c r="G21" s="110">
        <f>ROUND('РОЗН Торис'!F21-'РОЗН Торис'!F21/100*$J$2,0)</f>
        <v>23612</v>
      </c>
      <c r="I21" s="71" t="s">
        <v>53</v>
      </c>
      <c r="J21" s="72" t="s">
        <v>54</v>
      </c>
      <c r="K21" s="73">
        <f>'РОЗН Торис'!K21-'ЗАК Торис'!L21</f>
        <v>15149.61</v>
      </c>
      <c r="L21" s="115">
        <f>ROUND('РОЗН Торис'!K21-'РОЗН Торис'!K21/100*$J$2,0)</f>
        <v>35349</v>
      </c>
      <c r="M21" s="73">
        <f>'РОЗН Торис'!M21-'ЗАК Торис'!N21</f>
        <v>18165.770000000004</v>
      </c>
      <c r="N21" s="115">
        <f>ROUND('РОЗН Торис'!M21-'РОЗН Торис'!M21/100*$J$2,0)</f>
        <v>42387</v>
      </c>
      <c r="O21" s="73">
        <f>'РОЗН Торис'!O21-'ЗАК Торис'!P21</f>
        <v>20959.910000000003</v>
      </c>
      <c r="P21" s="116">
        <f>ROUND('РОЗН Торис'!O21-'РОЗН Торис'!O21/100*$J$2,0)</f>
        <v>48908</v>
      </c>
      <c r="Q21" s="73">
        <f>'РОЗН Торис'!Q21-'ЗАК Торис'!R21</f>
        <v>23855.95000000001</v>
      </c>
      <c r="R21" s="117">
        <f>ROUND('РОЗН Торис'!Q21-'РОЗН Торис'!Q21/100*$J$2,0)</f>
        <v>55665</v>
      </c>
    </row>
    <row r="22" spans="1:7" ht="18">
      <c r="A22" s="48" t="s">
        <v>55</v>
      </c>
      <c r="B22" s="189" t="s">
        <v>26</v>
      </c>
      <c r="C22" s="189"/>
      <c r="D22" s="49">
        <f>'РОЗН Торис'!D22-'ЗАК Торис'!E22</f>
        <v>9865.029999999999</v>
      </c>
      <c r="E22" s="102">
        <f>ROUND('РОЗН Торис'!D22-'РОЗН Торис'!D22/100*$J$2,0)</f>
        <v>23017</v>
      </c>
      <c r="F22" s="49">
        <f>'РОЗН Торис'!F22-'ЗАК Торис'!G22</f>
        <v>11813.340000000004</v>
      </c>
      <c r="G22" s="104">
        <f>ROUND('РОЗН Торис'!F22-'РОЗН Торис'!F22/100*$J$2,0)</f>
        <v>27564</v>
      </c>
    </row>
    <row r="23" spans="1:7" ht="18">
      <c r="A23" s="38" t="s">
        <v>56</v>
      </c>
      <c r="B23" s="187" t="s">
        <v>26</v>
      </c>
      <c r="C23" s="187"/>
      <c r="D23" s="39">
        <f>'РОЗН Торис'!D23-'ЗАК Торис'!E23</f>
        <v>10570.25</v>
      </c>
      <c r="E23" s="98">
        <f>ROUND('РОЗН Торис'!D23-'РОЗН Торис'!D23/100*$J$2,0)</f>
        <v>24664</v>
      </c>
      <c r="F23" s="39">
        <f>'РОЗН Торис'!F23-'ЗАК Торис'!G23</f>
        <v>12695.160000000003</v>
      </c>
      <c r="G23" s="110">
        <f>ROUND('РОЗН Торис'!F23-'РОЗН Торис'!F23/100*$J$2,0)</f>
        <v>29623</v>
      </c>
    </row>
    <row r="24" spans="1:7" ht="18">
      <c r="A24" s="48" t="s">
        <v>57</v>
      </c>
      <c r="B24" s="49">
        <f>'РОЗН Торис'!B24-'ЗАК Торис'!C24</f>
        <v>11675.54</v>
      </c>
      <c r="C24" s="102">
        <f>ROUND('РОЗН Торис'!B24-'РОЗН Торис'!B24/100*$J$2,0)</f>
        <v>27244</v>
      </c>
      <c r="D24" s="189" t="s">
        <v>26</v>
      </c>
      <c r="E24" s="189"/>
      <c r="F24" s="189" t="s">
        <v>26</v>
      </c>
      <c r="G24" s="190"/>
    </row>
    <row r="25" spans="1:7" ht="18">
      <c r="A25" s="38" t="s">
        <v>58</v>
      </c>
      <c r="B25" s="39">
        <f>'РОЗН Торис'!B25-'ЗАК Торис'!C25</f>
        <v>11856.220000000001</v>
      </c>
      <c r="C25" s="98">
        <f>ROUND('РОЗН Торис'!B25-'РОЗН Торис'!B25/100*$J$2,0)</f>
        <v>27665</v>
      </c>
      <c r="D25" s="187" t="s">
        <v>26</v>
      </c>
      <c r="E25" s="187"/>
      <c r="F25" s="187" t="s">
        <v>26</v>
      </c>
      <c r="G25" s="188"/>
    </row>
    <row r="26" spans="1:7" ht="18">
      <c r="A26" s="48" t="s">
        <v>59</v>
      </c>
      <c r="B26" s="49">
        <f>'РОЗН Торис'!B26-'ЗАК Торис'!C26</f>
        <v>13550.330000000002</v>
      </c>
      <c r="C26" s="102">
        <f>ROUND('РОЗН Торис'!B26-'РОЗН Торис'!B26/100*$J$2,0)</f>
        <v>31616</v>
      </c>
      <c r="D26" s="189" t="s">
        <v>26</v>
      </c>
      <c r="E26" s="189"/>
      <c r="F26" s="189" t="s">
        <v>26</v>
      </c>
      <c r="G26" s="190"/>
    </row>
    <row r="27" spans="1:7" ht="18">
      <c r="A27" s="38" t="s">
        <v>60</v>
      </c>
      <c r="B27" s="39">
        <f>'РОЗН Торис'!B27-'ЗАК Торис'!C27</f>
        <v>7089.02</v>
      </c>
      <c r="C27" s="98">
        <f>ROUND('РОЗН Торис'!B27-'РОЗН Торис'!B27/100*$J$2,0)</f>
        <v>16540</v>
      </c>
      <c r="D27" s="187" t="s">
        <v>26</v>
      </c>
      <c r="E27" s="187"/>
      <c r="F27" s="187" t="s">
        <v>26</v>
      </c>
      <c r="G27" s="188"/>
    </row>
    <row r="28" spans="1:7" ht="18">
      <c r="A28" s="48" t="s">
        <v>61</v>
      </c>
      <c r="B28" s="49">
        <f>'РОЗН Торис'!B28-'ЗАК Торис'!C28</f>
        <v>7198.260000000002</v>
      </c>
      <c r="C28" s="102">
        <f>ROUND('РОЗН Торис'!B28-'РОЗН Торис'!B28/100*$J$2,0)</f>
        <v>16797</v>
      </c>
      <c r="D28" s="189" t="s">
        <v>26</v>
      </c>
      <c r="E28" s="189"/>
      <c r="F28" s="189" t="s">
        <v>26</v>
      </c>
      <c r="G28" s="190"/>
    </row>
    <row r="29" spans="1:7" ht="18">
      <c r="A29" s="38" t="s">
        <v>62</v>
      </c>
      <c r="B29" s="39">
        <f>'РОЗН Торис'!B29-'ЗАК Торис'!C29</f>
        <v>7790.1600000000035</v>
      </c>
      <c r="C29" s="98">
        <f>ROUND('РОЗН Торис'!B29-'РОЗН Торис'!B29/100*$J$2,0)</f>
        <v>18178</v>
      </c>
      <c r="D29" s="187" t="s">
        <v>26</v>
      </c>
      <c r="E29" s="187"/>
      <c r="F29" s="187" t="s">
        <v>26</v>
      </c>
      <c r="G29" s="188"/>
    </row>
    <row r="30" spans="1:7" ht="18">
      <c r="A30" s="48" t="s">
        <v>63</v>
      </c>
      <c r="B30" s="49">
        <f>'РОЗН Торис'!B30-'ЗАК Торис'!C30</f>
        <v>8426.030000000002</v>
      </c>
      <c r="C30" s="102">
        <f>ROUND('РОЗН Торис'!B30-'РОЗН Торис'!B30/100*$J$2,0)</f>
        <v>19660</v>
      </c>
      <c r="D30" s="189" t="s">
        <v>26</v>
      </c>
      <c r="E30" s="189"/>
      <c r="F30" s="189" t="s">
        <v>26</v>
      </c>
      <c r="G30" s="190"/>
    </row>
    <row r="31" spans="1:7" ht="18.75" thickBot="1">
      <c r="A31" s="76" t="s">
        <v>64</v>
      </c>
      <c r="B31" s="56">
        <f>'РОЗН Торис'!B31-'ЗАК Торис'!C31</f>
        <v>8426.030000000002</v>
      </c>
      <c r="C31" s="105">
        <f>ROUND('РОЗН Торис'!B31-'РОЗН Торис'!B31/100*$J$2,0)</f>
        <v>19660</v>
      </c>
      <c r="D31" s="196" t="s">
        <v>26</v>
      </c>
      <c r="E31" s="196"/>
      <c r="F31" s="196" t="s">
        <v>26</v>
      </c>
      <c r="G31" s="197"/>
    </row>
    <row r="33" ht="15.75">
      <c r="A33" s="77" t="s">
        <v>65</v>
      </c>
    </row>
    <row r="34" ht="23.25" customHeight="1" thickBot="1">
      <c r="A34" s="77" t="s">
        <v>66</v>
      </c>
    </row>
    <row r="35" spans="1:17" ht="46.5" customHeight="1" thickBot="1">
      <c r="A35" s="194" t="s">
        <v>67</v>
      </c>
      <c r="B35" s="195"/>
      <c r="C35" s="195"/>
      <c r="D35" s="118">
        <f>'РОЗН Торис'!D35-'ЗАК Торис'!E35</f>
        <v>3193.9400000000005</v>
      </c>
      <c r="E35" s="119">
        <f>ROUND('РОЗН Торис'!D35-'РОЗН Торис'!D35/100*$J$2,0)</f>
        <v>7451</v>
      </c>
      <c r="F35" s="81"/>
      <c r="G35" s="81"/>
      <c r="M35" s="82"/>
      <c r="N35" s="82"/>
      <c r="O35" s="82"/>
      <c r="P35" s="82"/>
      <c r="Q35" s="82"/>
    </row>
    <row r="36" ht="16.5" customHeight="1"/>
  </sheetData>
  <sheetProtection selectLockedCells="1"/>
  <mergeCells count="58">
    <mergeCell ref="A35:C35"/>
    <mergeCell ref="D29:E29"/>
    <mergeCell ref="F29:G29"/>
    <mergeCell ref="D30:E30"/>
    <mergeCell ref="F30:G30"/>
    <mergeCell ref="D31:E31"/>
    <mergeCell ref="F31:G31"/>
    <mergeCell ref="B22:C22"/>
    <mergeCell ref="B23:C23"/>
    <mergeCell ref="D24:E24"/>
    <mergeCell ref="D28:E28"/>
    <mergeCell ref="F28:G28"/>
    <mergeCell ref="D27:E27"/>
    <mergeCell ref="F27:G27"/>
    <mergeCell ref="D25:E25"/>
    <mergeCell ref="F25:G25"/>
    <mergeCell ref="B16:C16"/>
    <mergeCell ref="B17:C17"/>
    <mergeCell ref="B18:C18"/>
    <mergeCell ref="B19:C19"/>
    <mergeCell ref="B20:C20"/>
    <mergeCell ref="B21:C21"/>
    <mergeCell ref="F24:G24"/>
    <mergeCell ref="D26:E26"/>
    <mergeCell ref="F26:G26"/>
    <mergeCell ref="B14:C14"/>
    <mergeCell ref="K8:L8"/>
    <mergeCell ref="M8:N8"/>
    <mergeCell ref="F13:G13"/>
    <mergeCell ref="B9:C9"/>
    <mergeCell ref="D9:E9"/>
    <mergeCell ref="B15:C15"/>
    <mergeCell ref="O8:P8"/>
    <mergeCell ref="O9:P9"/>
    <mergeCell ref="Q9:R9"/>
    <mergeCell ref="F10:G10"/>
    <mergeCell ref="F11:G11"/>
    <mergeCell ref="F12:G12"/>
    <mergeCell ref="Q8:R8"/>
    <mergeCell ref="F9:G9"/>
    <mergeCell ref="K9:L9"/>
    <mergeCell ref="M9:N9"/>
    <mergeCell ref="A5:G5"/>
    <mergeCell ref="I5:R5"/>
    <mergeCell ref="A6:A9"/>
    <mergeCell ref="B6:G6"/>
    <mergeCell ref="I6:I9"/>
    <mergeCell ref="J6:J9"/>
    <mergeCell ref="K6:R6"/>
    <mergeCell ref="B8:C8"/>
    <mergeCell ref="D8:E8"/>
    <mergeCell ref="F8:G8"/>
    <mergeCell ref="A4:R4"/>
    <mergeCell ref="A1:B1"/>
    <mergeCell ref="D1:H1"/>
    <mergeCell ref="M1:Q1"/>
    <mergeCell ref="B2:H2"/>
    <mergeCell ref="M2:Q2"/>
  </mergeCells>
  <printOptions/>
  <pageMargins left="0.4330708661417323" right="0.2362204724409449" top="0.585" bottom="0.46" header="0" footer="0.21"/>
  <pageSetup horizontalDpi="600" verticalDpi="600" orientation="landscape" paperSize="9" scale="51" r:id="rId4"/>
  <headerFooter alignWithMargins="0">
    <oddHeader>&amp;L&amp;G&amp;C&amp;20ШКАФЫ-КУПЕ    дуб</oddHeader>
    <oddFooter>&amp;LОтдел оптовых продаж: тел (495) 660-21-84; факс (495) 660-21-83
E-mail: sale@toris.ru
Отдел заказов: e-mail-zakaz@toris.ru&amp;C&amp;P&amp;RПотерял силу прайс лист на шкафы-купе  от 06.10.2010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Симакова</dc:creator>
  <cp:keywords/>
  <dc:description/>
  <cp:lastModifiedBy>сerver</cp:lastModifiedBy>
  <cp:lastPrinted>2014-12-19T10:52:15Z</cp:lastPrinted>
  <dcterms:created xsi:type="dcterms:W3CDTF">2012-06-08T08:33:17Z</dcterms:created>
  <dcterms:modified xsi:type="dcterms:W3CDTF">2015-01-12T10:29:36Z</dcterms:modified>
  <cp:category/>
  <cp:version/>
  <cp:contentType/>
  <cp:contentStatus/>
</cp:coreProperties>
</file>