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<sst xmlns="http://schemas.openxmlformats.org/spreadsheetml/2006/main" count="173" uniqueCount="63">
  <si>
    <t>Дата создания:</t>
  </si>
  <si>
    <t>8 октября 2015 г. 16:43:31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</si>
  <si>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</si>
  <si>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</si>
  <si>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</si>
  <si>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</si>
  <si>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</si>
  <si>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</si>
  <si>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</si>
  <si>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</si>
  <si>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</si>
  <si>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</si>
  <si>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Цена по золотой карте 15%</t>
  </si>
  <si>
    <t>Кол-во для заказа</t>
  </si>
  <si>
    <t>Нет Фото</t>
  </si>
  <si>
    <t>Ветка с ягодами искусств., 63.5см</t>
  </si>
  <si>
    <t>Красный</t>
  </si>
  <si>
    <t>Ветка с ягодами искусств., 34см</t>
  </si>
  <si>
    <t>Ветка искусственная (пластик), 81см</t>
  </si>
  <si>
    <t>Натуральный</t>
  </si>
  <si>
    <t>Ветка искусственная (пластик), 86см</t>
  </si>
  <si>
    <t>Белый</t>
  </si>
  <si>
    <t>Ветка с ягодами искусств., 48см</t>
  </si>
  <si>
    <t>Ветка с ягодами искусств., 67см</t>
  </si>
  <si>
    <t>Ветка с ягодами искусственная, 60см</t>
  </si>
  <si>
    <t>Цветок искусственный Фаленопсис, 71см</t>
  </si>
  <si>
    <t>Золото</t>
  </si>
  <si>
    <t>Розовый</t>
  </si>
  <si>
    <t>Цветок искусственный Фаленопсис, 66см</t>
  </si>
  <si>
    <t>Светло-зеленый</t>
  </si>
  <si>
    <t>Цветок искусственный Роза, 38см</t>
  </si>
  <si>
    <t>Цветок искусственный Гиацинт, 40см</t>
  </si>
  <si>
    <t>Ветка искусственная (пластик), 91см</t>
  </si>
  <si>
    <t>Серебро</t>
  </si>
  <si>
    <t>Цветок искусственный Амариллис, 58см</t>
  </si>
  <si>
    <t>Цветок искусственный Пуансетия, 73см</t>
  </si>
  <si>
    <t>Цветок искусственный Магнолия, 132см</t>
  </si>
  <si>
    <t>Цветок искусственный Магнолия, 84см</t>
  </si>
  <si>
    <t>Цветок искусственный Пуансетия, 71см</t>
  </si>
  <si>
    <t>Цветок искусственный Гортензия, 74см</t>
  </si>
  <si>
    <t>Цветок искусственный Подснежник, 30см</t>
  </si>
  <si>
    <t>Цветок искусственный Кизил, 81см</t>
  </si>
  <si>
    <t>Цветок искусственный Фаленопсис, 76см</t>
  </si>
  <si>
    <t>Оранжевый</t>
  </si>
  <si>
    <t>Голубой</t>
  </si>
  <si>
    <t>Цветок искусственный Пуансетия, 74см</t>
  </si>
  <si>
    <t>Ветка искусственная, 76см</t>
  </si>
  <si>
    <t>Ветка искусственная, 94см</t>
  </si>
  <si>
    <t>Коричневый</t>
  </si>
  <si>
    <t>Ветка искусственная, 96см</t>
  </si>
  <si>
    <t>Ветка искусственная, 99см</t>
  </si>
  <si>
    <t>Ветка искусственная, 114см</t>
  </si>
  <si>
    <t>Ветка искусственная, 91см</t>
  </si>
  <si>
    <t>Ветка искусственная, 104см</t>
  </si>
  <si>
    <t>Ветка декоративная (пластик), 68см</t>
  </si>
  <si>
    <t>Ветка декоративная (пластик), 78см</t>
  </si>
  <si>
    <t>Цветок искусственный Роза, 61см</t>
  </si>
  <si>
    <t>Коралловый</t>
  </si>
  <si>
    <t>Цветок искусственный Пуансетия, 63см</t>
  </si>
  <si>
    <t>Цветок искусственный Пуансетия, 68см</t>
  </si>
  <si>
    <t>Ветка декоративная (пластик), 70см</t>
  </si>
  <si>
    <t>Ветка декоративная (пластик), 80см</t>
  </si>
  <si>
    <t>Ветка искусственная, 90см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</si>
</sst>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33</xdr:row>
      <xdr:rowOff>76200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6597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34</xdr:row>
      <xdr:rowOff>76200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6807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35</xdr:row>
      <xdr:rowOff>76200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7018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36</xdr:row>
      <xdr:rowOff>76200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7228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37</xdr:row>
      <xdr:rowOff>76200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7439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38</xdr:row>
      <xdr:rowOff>76200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7649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39</xdr:row>
      <xdr:rowOff>76200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7860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40</xdr:row>
      <xdr:rowOff>76200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80705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41</xdr:row>
      <xdr:rowOff>76200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82810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42</xdr:row>
      <xdr:rowOff>76200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84915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43</xdr:row>
      <xdr:rowOff>76200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87020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44</xdr:row>
      <xdr:rowOff>76200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89125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45</xdr:row>
      <xdr:rowOff>76200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91230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46</xdr:row>
      <xdr:rowOff>76200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93335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47</xdr:row>
      <xdr:rowOff>76200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95440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48</xdr:row>
      <xdr:rowOff>76200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97545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49</xdr:row>
      <xdr:rowOff>76200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2925" y="99650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50</xdr:row>
      <xdr:rowOff>76200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101755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51</xdr:row>
      <xdr:rowOff>76200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2925" y="103860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52</xdr:row>
      <xdr:rowOff>76200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2925" y="105965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53</xdr:row>
      <xdr:rowOff>76200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" y="108070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54</xdr:row>
      <xdr:rowOff>76200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110175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5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1" width="10.5" style="1" customWidth="1"/>
    <col min="12" max="12" width="14.33203125" style="1" customWidth="1"/>
    <col min="13" max="13" width="13.66015625" style="1" customWidth="1"/>
    <col min="14" max="14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4" ht="38.1" customHeight="1">
      <c r="A2" s="3" t="s">
        <v>2</v>
      </c>
      <c r="B2" s="14" t="s">
        <v>3</v>
      </c>
      <c r="C2" s="14"/>
      <c r="D2" s="14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3" t="s">
        <v>11</v>
      </c>
      <c r="M2" s="5" t="s">
        <v>12</v>
      </c>
      <c r="N2" s="3" t="s">
        <v>13</v>
      </c>
    </row>
    <row r="3" spans="1:14" s="1" customFormat="1" ht="165.95" customHeight="1">
      <c r="A3" s="6">
        <v>1</v>
      </c>
      <c r="B3" s="15" t="s">
        <v>14</v>
      </c>
      <c r="C3" s="15"/>
      <c r="D3" s="16" t="str">
        <f>HYPERLINK("http://7flowers-decor.ru/upload/1c_catalog/import_files/4606500545094.jpg")</f>
        <v>http://7flowers-decor.ru/upload/1c_catalog/import_files/4606500545094.jpg</v>
      </c>
      <c r="E3" s="6">
        <v>4606500545094</v>
      </c>
      <c r="F3" s="8" t="s">
        <v>15</v>
      </c>
      <c r="G3" s="9" t="s">
        <v>16</v>
      </c>
      <c r="H3" s="6">
        <v>1</v>
      </c>
      <c r="I3" s="6">
        <v>96</v>
      </c>
      <c r="J3" s="6">
        <v>33</v>
      </c>
      <c r="K3" s="6">
        <v>18</v>
      </c>
      <c r="L3" s="10">
        <v>189</v>
      </c>
      <c r="M3" s="11">
        <v>160.65</v>
      </c>
      <c r="N3" s="17"/>
    </row>
    <row r="4" spans="1:14" s="1" customFormat="1" ht="165.95" customHeight="1">
      <c r="A4" s="6">
        <v>2</v>
      </c>
      <c r="B4" s="15" t="s">
        <v>14</v>
      </c>
      <c r="C4" s="15"/>
      <c r="D4" s="16" t="str">
        <f>HYPERLINK("http://7flowers-decor.ru/upload/1c_catalog/import_files/4606500545100.jpg")</f>
        <v>http://7flowers-decor.ru/upload/1c_catalog/import_files/4606500545100.jpg</v>
      </c>
      <c r="E4" s="6">
        <v>4606500545100</v>
      </c>
      <c r="F4" s="8" t="s">
        <v>17</v>
      </c>
      <c r="G4" s="9" t="s">
        <v>16</v>
      </c>
      <c r="H4" s="6">
        <v>1</v>
      </c>
      <c r="I4" s="6">
        <v>720</v>
      </c>
      <c r="J4" s="6">
        <v>50</v>
      </c>
      <c r="K4" s="6">
        <v>48</v>
      </c>
      <c r="L4" s="10">
        <v>143</v>
      </c>
      <c r="M4" s="11">
        <v>121.55</v>
      </c>
      <c r="N4" s="17"/>
    </row>
    <row r="5" spans="1:14" s="1" customFormat="1" ht="165.95" customHeight="1">
      <c r="A5" s="6">
        <v>3</v>
      </c>
      <c r="B5" s="15" t="s">
        <v>14</v>
      </c>
      <c r="C5" s="15"/>
      <c r="D5" s="16" t="str">
        <f>HYPERLINK("http://7flowers-decor.ru/upload/1c_catalog/import_files/4606500545230.jpg")</f>
        <v>http://7flowers-decor.ru/upload/1c_catalog/import_files/4606500545230.jpg</v>
      </c>
      <c r="E5" s="6">
        <v>4606500545230</v>
      </c>
      <c r="F5" s="8" t="s">
        <v>18</v>
      </c>
      <c r="G5" s="9" t="s">
        <v>19</v>
      </c>
      <c r="H5" s="6">
        <v>1</v>
      </c>
      <c r="I5" s="6">
        <v>144</v>
      </c>
      <c r="J5" s="7"/>
      <c r="K5" s="6">
        <v>23</v>
      </c>
      <c r="L5" s="10">
        <v>388</v>
      </c>
      <c r="M5" s="11">
        <v>329.8</v>
      </c>
      <c r="N5" s="17"/>
    </row>
    <row r="6" spans="1:14" s="1" customFormat="1" ht="165.95" customHeight="1">
      <c r="A6" s="6">
        <v>4</v>
      </c>
      <c r="B6" s="15" t="s">
        <v>14</v>
      </c>
      <c r="C6" s="15"/>
      <c r="D6" s="16" t="str">
        <f>HYPERLINK("http://7flowers-decor.ru/upload/1c_catalog/import_files/4606500545247.jpg")</f>
        <v>http://7flowers-decor.ru/upload/1c_catalog/import_files/4606500545247.jpg</v>
      </c>
      <c r="E6" s="6">
        <v>4606500545247</v>
      </c>
      <c r="F6" s="8" t="s">
        <v>20</v>
      </c>
      <c r="G6" s="9" t="s">
        <v>21</v>
      </c>
      <c r="H6" s="6">
        <v>1</v>
      </c>
      <c r="I6" s="6">
        <v>144</v>
      </c>
      <c r="J6" s="7"/>
      <c r="K6" s="6">
        <v>21</v>
      </c>
      <c r="L6" s="10">
        <v>300</v>
      </c>
      <c r="M6" s="11">
        <v>255</v>
      </c>
      <c r="N6" s="17"/>
    </row>
    <row r="7" spans="1:14" s="1" customFormat="1" ht="165.95" customHeight="1">
      <c r="A7" s="6">
        <v>5</v>
      </c>
      <c r="B7" s="15" t="s">
        <v>14</v>
      </c>
      <c r="C7" s="15"/>
      <c r="D7" s="16" t="str">
        <f>HYPERLINK("http://7flowers-decor.ru/upload/1c_catalog/import_files/4606500545292.jpg")</f>
        <v>http://7flowers-decor.ru/upload/1c_catalog/import_files/4606500545292.jpg</v>
      </c>
      <c r="E7" s="6">
        <v>4606500545292</v>
      </c>
      <c r="F7" s="8" t="s">
        <v>22</v>
      </c>
      <c r="G7" s="9" t="s">
        <v>16</v>
      </c>
      <c r="H7" s="6">
        <v>1</v>
      </c>
      <c r="I7" s="6">
        <v>192</v>
      </c>
      <c r="J7" s="7"/>
      <c r="K7" s="6">
        <v>19</v>
      </c>
      <c r="L7" s="10">
        <v>186</v>
      </c>
      <c r="M7" s="11">
        <v>158.1</v>
      </c>
      <c r="N7" s="17"/>
    </row>
    <row r="8" spans="1:14" s="1" customFormat="1" ht="165.95" customHeight="1">
      <c r="A8" s="6">
        <v>6</v>
      </c>
      <c r="B8" s="15" t="s">
        <v>14</v>
      </c>
      <c r="C8" s="15"/>
      <c r="D8" s="16" t="str">
        <f>HYPERLINK("http://7flowers-decor.ru/upload/1c_catalog/import_files/4606500545377.jpg")</f>
        <v>http://7flowers-decor.ru/upload/1c_catalog/import_files/4606500545377.jpg</v>
      </c>
      <c r="E8" s="6">
        <v>4606500545377</v>
      </c>
      <c r="F8" s="8" t="s">
        <v>23</v>
      </c>
      <c r="G8" s="9" t="s">
        <v>21</v>
      </c>
      <c r="H8" s="6">
        <v>1</v>
      </c>
      <c r="I8" s="6">
        <v>72</v>
      </c>
      <c r="J8" s="7"/>
      <c r="K8" s="6">
        <v>8</v>
      </c>
      <c r="L8" s="10">
        <v>606</v>
      </c>
      <c r="M8" s="11">
        <v>515.1</v>
      </c>
      <c r="N8" s="17"/>
    </row>
    <row r="9" spans="1:14" s="1" customFormat="1" ht="165.95" customHeight="1">
      <c r="A9" s="6">
        <v>7</v>
      </c>
      <c r="B9" s="15" t="s">
        <v>14</v>
      </c>
      <c r="C9" s="15"/>
      <c r="D9" s="16" t="str">
        <f>HYPERLINK("http://7flowers-decor.ru/upload/1c_catalog/import_files/4606500529933.jpg")</f>
        <v>http://7flowers-decor.ru/upload/1c_catalog/import_files/4606500529933.jpg</v>
      </c>
      <c r="E9" s="6">
        <v>4606500529933</v>
      </c>
      <c r="F9" s="8" t="s">
        <v>24</v>
      </c>
      <c r="G9" s="9" t="s">
        <v>16</v>
      </c>
      <c r="H9" s="6">
        <v>1</v>
      </c>
      <c r="I9" s="6">
        <v>96</v>
      </c>
      <c r="J9" s="6">
        <v>39</v>
      </c>
      <c r="K9" s="6">
        <v>45</v>
      </c>
      <c r="L9" s="10">
        <v>289</v>
      </c>
      <c r="M9" s="11">
        <v>245.65</v>
      </c>
      <c r="N9" s="17"/>
    </row>
    <row r="10" spans="1:14" s="1" customFormat="1" ht="165.95" customHeight="1">
      <c r="A10" s="6">
        <v>8</v>
      </c>
      <c r="B10" s="15" t="s">
        <v>14</v>
      </c>
      <c r="C10" s="15"/>
      <c r="D10" s="16" t="str">
        <f>HYPERLINK("http://7flowers-decor.ru/upload/1c_catalog/import_files/3661864020466.jpg")</f>
        <v>http://7flowers-decor.ru/upload/1c_catalog/import_files/3661864020466.jpg</v>
      </c>
      <c r="E10" s="6">
        <v>3661864020466</v>
      </c>
      <c r="F10" s="8" t="s">
        <v>25</v>
      </c>
      <c r="G10" s="9" t="s">
        <v>26</v>
      </c>
      <c r="H10" s="6">
        <v>1</v>
      </c>
      <c r="I10" s="6">
        <v>72</v>
      </c>
      <c r="J10" s="6">
        <v>500</v>
      </c>
      <c r="K10" s="6">
        <v>62</v>
      </c>
      <c r="L10" s="10">
        <v>528</v>
      </c>
      <c r="M10" s="11">
        <v>448.8</v>
      </c>
      <c r="N10" s="17"/>
    </row>
    <row r="11" spans="1:14" s="1" customFormat="1" ht="165.95" customHeight="1">
      <c r="A11" s="6">
        <v>9</v>
      </c>
      <c r="B11" s="15" t="s">
        <v>14</v>
      </c>
      <c r="C11" s="15"/>
      <c r="D11" s="16" t="str">
        <f>HYPERLINK("http://7flowers-decor.ru/upload/1c_catalog/import_files/3661864020473.jpg")</f>
        <v>http://7flowers-decor.ru/upload/1c_catalog/import_files/3661864020473.jpg</v>
      </c>
      <c r="E11" s="6">
        <v>3661864020473</v>
      </c>
      <c r="F11" s="8" t="s">
        <v>25</v>
      </c>
      <c r="G11" s="9" t="s">
        <v>27</v>
      </c>
      <c r="H11" s="6">
        <v>1</v>
      </c>
      <c r="I11" s="6">
        <v>72</v>
      </c>
      <c r="J11" s="6">
        <v>501</v>
      </c>
      <c r="K11" s="6">
        <v>48</v>
      </c>
      <c r="L11" s="10">
        <v>528</v>
      </c>
      <c r="M11" s="11">
        <v>448.8</v>
      </c>
      <c r="N11" s="17"/>
    </row>
    <row r="12" spans="1:14" s="1" customFormat="1" ht="165.95" customHeight="1">
      <c r="A12" s="6">
        <v>10</v>
      </c>
      <c r="B12" s="15" t="s">
        <v>14</v>
      </c>
      <c r="C12" s="15"/>
      <c r="D12" s="16" t="str">
        <f>HYPERLINK("http://7flowers-decor.ru/upload/1c_catalog/import_files/3661864020480.jpg")</f>
        <v>http://7flowers-decor.ru/upload/1c_catalog/import_files/3661864020480.jpg</v>
      </c>
      <c r="E12" s="6">
        <v>3661864020480</v>
      </c>
      <c r="F12" s="8" t="s">
        <v>28</v>
      </c>
      <c r="G12" s="9" t="s">
        <v>21</v>
      </c>
      <c r="H12" s="6">
        <v>1</v>
      </c>
      <c r="I12" s="6">
        <v>120</v>
      </c>
      <c r="J12" s="6">
        <v>378</v>
      </c>
      <c r="K12" s="6">
        <v>80</v>
      </c>
      <c r="L12" s="10">
        <v>396</v>
      </c>
      <c r="M12" s="11">
        <v>336.6</v>
      </c>
      <c r="N12" s="17"/>
    </row>
    <row r="13" spans="1:14" s="1" customFormat="1" ht="165.95" customHeight="1">
      <c r="A13" s="6">
        <v>11</v>
      </c>
      <c r="B13" s="15" t="s">
        <v>14</v>
      </c>
      <c r="C13" s="15"/>
      <c r="D13" s="16" t="str">
        <f>HYPERLINK("http://7flowers-decor.ru/upload/1c_catalog/import_files/3661864020497.jpg")</f>
        <v>http://7flowers-decor.ru/upload/1c_catalog/import_files/3661864020497.jpg</v>
      </c>
      <c r="E13" s="6">
        <v>3661864020497</v>
      </c>
      <c r="F13" s="8" t="s">
        <v>28</v>
      </c>
      <c r="G13" s="9" t="s">
        <v>29</v>
      </c>
      <c r="H13" s="6">
        <v>1</v>
      </c>
      <c r="I13" s="6">
        <v>120</v>
      </c>
      <c r="J13" s="6">
        <v>460</v>
      </c>
      <c r="K13" s="6">
        <v>120</v>
      </c>
      <c r="L13" s="10">
        <v>396</v>
      </c>
      <c r="M13" s="11">
        <v>336.6</v>
      </c>
      <c r="N13" s="17"/>
    </row>
    <row r="14" spans="1:14" s="1" customFormat="1" ht="165.95" customHeight="1">
      <c r="A14" s="6">
        <v>12</v>
      </c>
      <c r="B14" s="15" t="s">
        <v>14</v>
      </c>
      <c r="C14" s="15"/>
      <c r="D14" s="16" t="str">
        <f>HYPERLINK("http://7flowers-decor.ru/upload/1c_catalog/import_files/3661864020503.jpg")</f>
        <v>http://7flowers-decor.ru/upload/1c_catalog/import_files/3661864020503.jpg</v>
      </c>
      <c r="E14" s="6">
        <v>3661864020503</v>
      </c>
      <c r="F14" s="8" t="s">
        <v>28</v>
      </c>
      <c r="G14" s="9" t="s">
        <v>27</v>
      </c>
      <c r="H14" s="6">
        <v>1</v>
      </c>
      <c r="I14" s="6">
        <v>120</v>
      </c>
      <c r="J14" s="6">
        <v>460</v>
      </c>
      <c r="K14" s="6">
        <v>96</v>
      </c>
      <c r="L14" s="10">
        <v>396</v>
      </c>
      <c r="M14" s="11">
        <v>336.6</v>
      </c>
      <c r="N14" s="17"/>
    </row>
    <row r="15" spans="1:14" s="1" customFormat="1" ht="165.95" customHeight="1">
      <c r="A15" s="6">
        <v>13</v>
      </c>
      <c r="B15" s="15" t="s">
        <v>14</v>
      </c>
      <c r="C15" s="15"/>
      <c r="D15" s="16" t="str">
        <f>HYPERLINK("http://7flowers-decor.ru/upload/1c_catalog/import_files/3661864020510.jpg")</f>
        <v>http://7flowers-decor.ru/upload/1c_catalog/import_files/3661864020510.jpg</v>
      </c>
      <c r="E15" s="6">
        <v>3661864020510</v>
      </c>
      <c r="F15" s="8" t="s">
        <v>30</v>
      </c>
      <c r="G15" s="9" t="s">
        <v>21</v>
      </c>
      <c r="H15" s="6">
        <v>1</v>
      </c>
      <c r="I15" s="6">
        <v>192</v>
      </c>
      <c r="J15" s="6">
        <v>711</v>
      </c>
      <c r="K15" s="6">
        <v>153</v>
      </c>
      <c r="L15" s="10">
        <v>309</v>
      </c>
      <c r="M15" s="11">
        <v>262.65</v>
      </c>
      <c r="N15" s="17"/>
    </row>
    <row r="16" spans="1:14" s="1" customFormat="1" ht="165.95" customHeight="1">
      <c r="A16" s="6">
        <v>14</v>
      </c>
      <c r="B16" s="15" t="s">
        <v>14</v>
      </c>
      <c r="C16" s="15"/>
      <c r="D16" s="16" t="str">
        <f>HYPERLINK("http://7flowers-decor.ru/upload/1c_catalog/import_files/3661864020527.jpg")</f>
        <v>http://7flowers-decor.ru/upload/1c_catalog/import_files/3661864020527.jpg</v>
      </c>
      <c r="E16" s="6">
        <v>3661864020527</v>
      </c>
      <c r="F16" s="8" t="s">
        <v>31</v>
      </c>
      <c r="G16" s="9" t="s">
        <v>21</v>
      </c>
      <c r="H16" s="6">
        <v>1</v>
      </c>
      <c r="I16" s="6">
        <v>216</v>
      </c>
      <c r="J16" s="6">
        <v>840</v>
      </c>
      <c r="K16" s="6">
        <v>216</v>
      </c>
      <c r="L16" s="10">
        <v>352</v>
      </c>
      <c r="M16" s="11">
        <v>299.2</v>
      </c>
      <c r="N16" s="17"/>
    </row>
    <row r="17" spans="1:14" s="1" customFormat="1" ht="165.95" customHeight="1">
      <c r="A17" s="6">
        <v>15</v>
      </c>
      <c r="B17" s="15" t="s">
        <v>14</v>
      </c>
      <c r="C17" s="15"/>
      <c r="D17" s="16" t="str">
        <f>HYPERLINK("http://7flowers-decor.ru/upload/1c_catalog/import_files/3661864020442.jpg")</f>
        <v>http://7flowers-decor.ru/upload/1c_catalog/import_files/3661864020442.jpg</v>
      </c>
      <c r="E17" s="6">
        <v>3661864020442</v>
      </c>
      <c r="F17" s="8" t="s">
        <v>32</v>
      </c>
      <c r="G17" s="9" t="s">
        <v>26</v>
      </c>
      <c r="H17" s="6">
        <v>1</v>
      </c>
      <c r="I17" s="6">
        <v>120</v>
      </c>
      <c r="J17" s="6">
        <v>406</v>
      </c>
      <c r="K17" s="6">
        <v>103</v>
      </c>
      <c r="L17" s="10">
        <v>551</v>
      </c>
      <c r="M17" s="11">
        <v>468.35</v>
      </c>
      <c r="N17" s="17"/>
    </row>
    <row r="18" spans="1:14" s="1" customFormat="1" ht="165.95" customHeight="1">
      <c r="A18" s="6">
        <v>16</v>
      </c>
      <c r="B18" s="15" t="s">
        <v>14</v>
      </c>
      <c r="C18" s="15"/>
      <c r="D18" s="16" t="str">
        <f>HYPERLINK("http://7flowers-decor.ru/upload/1c_catalog/import_files/3661864020459.jpg")</f>
        <v>http://7flowers-decor.ru/upload/1c_catalog/import_files/3661864020459.jpg</v>
      </c>
      <c r="E18" s="6">
        <v>3661864020459</v>
      </c>
      <c r="F18" s="8" t="s">
        <v>32</v>
      </c>
      <c r="G18" s="9" t="s">
        <v>33</v>
      </c>
      <c r="H18" s="6">
        <v>1</v>
      </c>
      <c r="I18" s="6">
        <v>120</v>
      </c>
      <c r="J18" s="6">
        <v>389</v>
      </c>
      <c r="K18" s="6">
        <v>100</v>
      </c>
      <c r="L18" s="10">
        <v>551</v>
      </c>
      <c r="M18" s="11">
        <v>468.35</v>
      </c>
      <c r="N18" s="17"/>
    </row>
    <row r="19" spans="1:14" s="1" customFormat="1" ht="165.95" customHeight="1">
      <c r="A19" s="6">
        <v>17</v>
      </c>
      <c r="B19" s="15" t="s">
        <v>14</v>
      </c>
      <c r="C19" s="15"/>
      <c r="D19" s="16" t="str">
        <f>HYPERLINK("http://7flowers-decor.ru/upload/1c_catalog/import_files/3661864020749.jpg")</f>
        <v>http://7flowers-decor.ru/upload/1c_catalog/import_files/3661864020749.jpg</v>
      </c>
      <c r="E19" s="6">
        <v>3661864020749</v>
      </c>
      <c r="F19" s="8" t="s">
        <v>34</v>
      </c>
      <c r="G19" s="9" t="s">
        <v>16</v>
      </c>
      <c r="H19" s="6">
        <v>1</v>
      </c>
      <c r="I19" s="6">
        <v>48</v>
      </c>
      <c r="J19" s="6">
        <v>240</v>
      </c>
      <c r="K19" s="6">
        <v>47</v>
      </c>
      <c r="L19" s="10">
        <v>636</v>
      </c>
      <c r="M19" s="11">
        <v>540.6</v>
      </c>
      <c r="N19" s="17"/>
    </row>
    <row r="20" spans="1:14" s="1" customFormat="1" ht="165.95" customHeight="1">
      <c r="A20" s="6">
        <v>18</v>
      </c>
      <c r="B20" s="15" t="s">
        <v>14</v>
      </c>
      <c r="C20" s="15"/>
      <c r="D20" s="16" t="str">
        <f>HYPERLINK("http://7flowers-decor.ru/upload/1c_catalog/import_files/3661864020893.jpg")</f>
        <v>http://7flowers-decor.ru/upload/1c_catalog/import_files/3661864020893.jpg</v>
      </c>
      <c r="E20" s="6">
        <v>3661864020893</v>
      </c>
      <c r="F20" s="8" t="s">
        <v>35</v>
      </c>
      <c r="G20" s="9" t="s">
        <v>16</v>
      </c>
      <c r="H20" s="6">
        <v>1</v>
      </c>
      <c r="I20" s="6">
        <v>96</v>
      </c>
      <c r="J20" s="6">
        <v>370</v>
      </c>
      <c r="K20" s="6">
        <v>93</v>
      </c>
      <c r="L20" s="10">
        <v>498</v>
      </c>
      <c r="M20" s="11">
        <v>423.3</v>
      </c>
      <c r="N20" s="17"/>
    </row>
    <row r="21" spans="1:14" s="1" customFormat="1" ht="165.95" customHeight="1">
      <c r="A21" s="6">
        <v>19</v>
      </c>
      <c r="B21" s="15" t="s">
        <v>14</v>
      </c>
      <c r="C21" s="15"/>
      <c r="D21" s="16" t="str">
        <f>HYPERLINK("http://7flowers-decor.ru/upload/1c_catalog/import_files/3661864020800.jpg")</f>
        <v>http://7flowers-decor.ru/upload/1c_catalog/import_files/3661864020800.jpg</v>
      </c>
      <c r="E21" s="6">
        <v>3661864020800</v>
      </c>
      <c r="F21" s="8" t="s">
        <v>35</v>
      </c>
      <c r="G21" s="9" t="s">
        <v>21</v>
      </c>
      <c r="H21" s="6">
        <v>1</v>
      </c>
      <c r="I21" s="6">
        <v>60</v>
      </c>
      <c r="J21" s="6">
        <v>222</v>
      </c>
      <c r="K21" s="6">
        <v>60</v>
      </c>
      <c r="L21" s="10">
        <v>549</v>
      </c>
      <c r="M21" s="11">
        <v>466.65</v>
      </c>
      <c r="N21" s="17"/>
    </row>
    <row r="22" spans="1:14" s="1" customFormat="1" ht="165.95" customHeight="1">
      <c r="A22" s="6">
        <v>20</v>
      </c>
      <c r="B22" s="15" t="s">
        <v>14</v>
      </c>
      <c r="C22" s="15"/>
      <c r="D22" s="16" t="str">
        <f>HYPERLINK("http://7flowers-decor.ru/upload/1c_catalog/import_files/3661864020671.jpg")</f>
        <v>http://7flowers-decor.ru/upload/1c_catalog/import_files/3661864020671.jpg</v>
      </c>
      <c r="E22" s="6">
        <v>3661864020671</v>
      </c>
      <c r="F22" s="8" t="s">
        <v>36</v>
      </c>
      <c r="G22" s="9" t="s">
        <v>21</v>
      </c>
      <c r="H22" s="6">
        <v>1</v>
      </c>
      <c r="I22" s="6">
        <v>24</v>
      </c>
      <c r="J22" s="6">
        <v>85</v>
      </c>
      <c r="K22" s="6">
        <v>22</v>
      </c>
      <c r="L22" s="12">
        <v>1384</v>
      </c>
      <c r="M22" s="13">
        <v>1176.4</v>
      </c>
      <c r="N22" s="17"/>
    </row>
    <row r="23" spans="1:14" s="1" customFormat="1" ht="165.95" customHeight="1">
      <c r="A23" s="6">
        <v>21</v>
      </c>
      <c r="B23" s="15" t="s">
        <v>14</v>
      </c>
      <c r="C23" s="15"/>
      <c r="D23" s="16" t="str">
        <f>HYPERLINK("http://7flowers-decor.ru/upload/1c_catalog/import_files/3661864020664.jpg")</f>
        <v>http://7flowers-decor.ru/upload/1c_catalog/import_files/3661864020664.jpg</v>
      </c>
      <c r="E23" s="6">
        <v>3661864020664</v>
      </c>
      <c r="F23" s="8" t="s">
        <v>37</v>
      </c>
      <c r="G23" s="9" t="s">
        <v>16</v>
      </c>
      <c r="H23" s="6">
        <v>1</v>
      </c>
      <c r="I23" s="6">
        <v>60</v>
      </c>
      <c r="J23" s="6">
        <v>274</v>
      </c>
      <c r="K23" s="6">
        <v>42</v>
      </c>
      <c r="L23" s="10">
        <v>825</v>
      </c>
      <c r="M23" s="11">
        <v>701.25</v>
      </c>
      <c r="N23" s="17"/>
    </row>
    <row r="24" spans="1:14" s="1" customFormat="1" ht="165.95" customHeight="1">
      <c r="A24" s="6">
        <v>22</v>
      </c>
      <c r="B24" s="15" t="s">
        <v>14</v>
      </c>
      <c r="C24" s="15"/>
      <c r="D24" s="16" t="str">
        <f>HYPERLINK("http://7flowers-decor.ru/upload/1c_catalog/import_files/3661864020688.jpg")</f>
        <v>http://7flowers-decor.ru/upload/1c_catalog/import_files/3661864020688.jpg</v>
      </c>
      <c r="E24" s="6">
        <v>3661864020688</v>
      </c>
      <c r="F24" s="8" t="s">
        <v>38</v>
      </c>
      <c r="G24" s="9" t="s">
        <v>16</v>
      </c>
      <c r="H24" s="6">
        <v>1</v>
      </c>
      <c r="I24" s="6">
        <v>72</v>
      </c>
      <c r="J24" s="6">
        <v>266</v>
      </c>
      <c r="K24" s="6">
        <v>72</v>
      </c>
      <c r="L24" s="10">
        <v>472</v>
      </c>
      <c r="M24" s="11">
        <v>401.2</v>
      </c>
      <c r="N24" s="17"/>
    </row>
    <row r="25" spans="1:14" s="1" customFormat="1" ht="165.95" customHeight="1">
      <c r="A25" s="6">
        <v>23</v>
      </c>
      <c r="B25" s="15" t="s">
        <v>14</v>
      </c>
      <c r="C25" s="15"/>
      <c r="D25" s="16" t="str">
        <f>HYPERLINK("http://7flowers-decor.ru/upload/1c_catalog/import_files/3661864020657.jpg")</f>
        <v>http://7flowers-decor.ru/upload/1c_catalog/import_files/3661864020657.jpg</v>
      </c>
      <c r="E25" s="6">
        <v>3661864020657</v>
      </c>
      <c r="F25" s="8" t="s">
        <v>39</v>
      </c>
      <c r="G25" s="9" t="s">
        <v>21</v>
      </c>
      <c r="H25" s="6">
        <v>1</v>
      </c>
      <c r="I25" s="6">
        <v>72</v>
      </c>
      <c r="J25" s="6">
        <v>307</v>
      </c>
      <c r="K25" s="6">
        <v>24</v>
      </c>
      <c r="L25" s="10">
        <v>613</v>
      </c>
      <c r="M25" s="11">
        <v>521.05</v>
      </c>
      <c r="N25" s="17"/>
    </row>
    <row r="26" spans="1:14" s="1" customFormat="1" ht="165.95" customHeight="1">
      <c r="A26" s="6">
        <v>24</v>
      </c>
      <c r="B26" s="15" t="s">
        <v>14</v>
      </c>
      <c r="C26" s="15"/>
      <c r="D26" s="16" t="str">
        <f>HYPERLINK("http://7flowers-decor.ru/upload/1c_catalog/import_files/3661864020794.jpg")</f>
        <v>http://7flowers-decor.ru/upload/1c_catalog/import_files/3661864020794.jpg</v>
      </c>
      <c r="E26" s="6">
        <v>3661864020794</v>
      </c>
      <c r="F26" s="8" t="s">
        <v>40</v>
      </c>
      <c r="G26" s="9" t="s">
        <v>21</v>
      </c>
      <c r="H26" s="6">
        <v>1</v>
      </c>
      <c r="I26" s="6">
        <v>144</v>
      </c>
      <c r="J26" s="6">
        <v>639</v>
      </c>
      <c r="K26" s="6">
        <v>142</v>
      </c>
      <c r="L26" s="10">
        <v>398</v>
      </c>
      <c r="M26" s="11">
        <v>338.3</v>
      </c>
      <c r="N26" s="17"/>
    </row>
    <row r="27" spans="1:14" s="1" customFormat="1" ht="165.95" customHeight="1">
      <c r="A27" s="6">
        <v>25</v>
      </c>
      <c r="B27" s="15" t="s">
        <v>14</v>
      </c>
      <c r="C27" s="15"/>
      <c r="D27" s="16" t="str">
        <f>HYPERLINK("http://7flowers-decor.ru/upload/1c_catalog/import_files/3661864020732.jpg")</f>
        <v>http://7flowers-decor.ru/upload/1c_catalog/import_files/3661864020732.jpg</v>
      </c>
      <c r="E27" s="6">
        <v>3661864020732</v>
      </c>
      <c r="F27" s="8" t="s">
        <v>41</v>
      </c>
      <c r="G27" s="9" t="s">
        <v>16</v>
      </c>
      <c r="H27" s="6">
        <v>1</v>
      </c>
      <c r="I27" s="6">
        <v>120</v>
      </c>
      <c r="J27" s="6">
        <v>570</v>
      </c>
      <c r="K27" s="6">
        <v>120</v>
      </c>
      <c r="L27" s="10">
        <v>411</v>
      </c>
      <c r="M27" s="11">
        <v>349.35</v>
      </c>
      <c r="N27" s="17"/>
    </row>
    <row r="28" spans="1:14" s="1" customFormat="1" ht="165.95" customHeight="1">
      <c r="A28" s="6">
        <v>26</v>
      </c>
      <c r="B28" s="15" t="s">
        <v>14</v>
      </c>
      <c r="C28" s="15"/>
      <c r="D28" s="16" t="str">
        <f>HYPERLINK("http://7flowers-decor.ru/upload/1c_catalog/import_files/3661864020725.jpg")</f>
        <v>http://7flowers-decor.ru/upload/1c_catalog/import_files/3661864020725.jpg</v>
      </c>
      <c r="E28" s="6">
        <v>3661864020725</v>
      </c>
      <c r="F28" s="8" t="s">
        <v>42</v>
      </c>
      <c r="G28" s="9" t="s">
        <v>43</v>
      </c>
      <c r="H28" s="6">
        <v>1</v>
      </c>
      <c r="I28" s="6">
        <v>96</v>
      </c>
      <c r="J28" s="6">
        <v>474</v>
      </c>
      <c r="K28" s="6">
        <v>78</v>
      </c>
      <c r="L28" s="10">
        <v>577</v>
      </c>
      <c r="M28" s="11">
        <v>490.45</v>
      </c>
      <c r="N28" s="17"/>
    </row>
    <row r="29" spans="1:14" s="1" customFormat="1" ht="165.95" customHeight="1">
      <c r="A29" s="6">
        <v>27</v>
      </c>
      <c r="B29" s="15" t="s">
        <v>14</v>
      </c>
      <c r="C29" s="15"/>
      <c r="D29" s="16" t="str">
        <f>HYPERLINK("http://7flowers-decor.ru/upload/1c_catalog/import_files/3661864020718.jpg")</f>
        <v>http://7flowers-decor.ru/upload/1c_catalog/import_files/3661864020718.jpg</v>
      </c>
      <c r="E29" s="6">
        <v>3661864020718</v>
      </c>
      <c r="F29" s="8" t="s">
        <v>42</v>
      </c>
      <c r="G29" s="9" t="s">
        <v>16</v>
      </c>
      <c r="H29" s="6">
        <v>1</v>
      </c>
      <c r="I29" s="6">
        <v>96</v>
      </c>
      <c r="J29" s="6">
        <v>468</v>
      </c>
      <c r="K29" s="6">
        <v>86</v>
      </c>
      <c r="L29" s="10">
        <v>577</v>
      </c>
      <c r="M29" s="11">
        <v>490.45</v>
      </c>
      <c r="N29" s="17"/>
    </row>
    <row r="30" spans="1:14" s="1" customFormat="1" ht="165.95" customHeight="1">
      <c r="A30" s="6">
        <v>28</v>
      </c>
      <c r="B30" s="15" t="s">
        <v>14</v>
      </c>
      <c r="C30" s="15"/>
      <c r="D30" s="16" t="str">
        <f>HYPERLINK("http://7flowers-decor.ru/upload/1c_catalog/import_files/3661864020695.jpg")</f>
        <v>http://7flowers-decor.ru/upload/1c_catalog/import_files/3661864020695.jpg</v>
      </c>
      <c r="E30" s="6">
        <v>3661864020695</v>
      </c>
      <c r="F30" s="8" t="s">
        <v>38</v>
      </c>
      <c r="G30" s="9" t="s">
        <v>16</v>
      </c>
      <c r="H30" s="6">
        <v>1</v>
      </c>
      <c r="I30" s="6">
        <v>60</v>
      </c>
      <c r="J30" s="6">
        <v>228</v>
      </c>
      <c r="K30" s="6">
        <v>41</v>
      </c>
      <c r="L30" s="10">
        <v>567</v>
      </c>
      <c r="M30" s="11">
        <v>481.95</v>
      </c>
      <c r="N30" s="17"/>
    </row>
    <row r="31" spans="1:14" s="1" customFormat="1" ht="165.95" customHeight="1">
      <c r="A31" s="6">
        <v>29</v>
      </c>
      <c r="B31" s="15" t="s">
        <v>14</v>
      </c>
      <c r="C31" s="15"/>
      <c r="D31" s="16" t="str">
        <f>HYPERLINK("http://7flowers-decor.ru/upload/1c_catalog/import_files/3661864020701.jpg")</f>
        <v>http://7flowers-decor.ru/upload/1c_catalog/import_files/3661864020701.jpg</v>
      </c>
      <c r="E31" s="6">
        <v>3661864020701</v>
      </c>
      <c r="F31" s="8" t="s">
        <v>38</v>
      </c>
      <c r="G31" s="9" t="s">
        <v>43</v>
      </c>
      <c r="H31" s="6">
        <v>1</v>
      </c>
      <c r="I31" s="6">
        <v>60</v>
      </c>
      <c r="J31" s="6">
        <v>269</v>
      </c>
      <c r="K31" s="6">
        <v>55</v>
      </c>
      <c r="L31" s="10">
        <v>567</v>
      </c>
      <c r="M31" s="11">
        <v>481.95</v>
      </c>
      <c r="N31" s="17"/>
    </row>
    <row r="32" spans="1:14" s="1" customFormat="1" ht="165.95" customHeight="1">
      <c r="A32" s="6">
        <v>30</v>
      </c>
      <c r="B32" s="15" t="s">
        <v>14</v>
      </c>
      <c r="C32" s="15"/>
      <c r="D32" s="16" t="str">
        <f>HYPERLINK("http://7flowers-decor.ru/upload/1c_catalog/import_files/3661864020770.jpg")</f>
        <v>http://7flowers-decor.ru/upload/1c_catalog/import_files/3661864020770.jpg</v>
      </c>
      <c r="E32" s="6">
        <v>3661864020770</v>
      </c>
      <c r="F32" s="8" t="s">
        <v>42</v>
      </c>
      <c r="G32" s="9" t="s">
        <v>44</v>
      </c>
      <c r="H32" s="6">
        <v>1</v>
      </c>
      <c r="I32" s="6">
        <v>96</v>
      </c>
      <c r="J32" s="6">
        <v>474</v>
      </c>
      <c r="K32" s="6">
        <v>80</v>
      </c>
      <c r="L32" s="10">
        <v>454</v>
      </c>
      <c r="M32" s="11">
        <v>385.9</v>
      </c>
      <c r="N32" s="17"/>
    </row>
    <row r="33" spans="1:14" s="1" customFormat="1" ht="165.95" customHeight="1">
      <c r="A33" s="6">
        <v>31</v>
      </c>
      <c r="B33" s="15" t="s">
        <v>14</v>
      </c>
      <c r="C33" s="15"/>
      <c r="D33" s="16" t="str">
        <f>HYPERLINK("http://7flowers-decor.ru/upload/1c_catalog/import_files/3661864020763.jpg")</f>
        <v>http://7flowers-decor.ru/upload/1c_catalog/import_files/3661864020763.jpg</v>
      </c>
      <c r="E33" s="6">
        <v>3661864020763</v>
      </c>
      <c r="F33" s="8" t="s">
        <v>45</v>
      </c>
      <c r="G33" s="9" t="s">
        <v>21</v>
      </c>
      <c r="H33" s="6">
        <v>1</v>
      </c>
      <c r="I33" s="6">
        <v>60</v>
      </c>
      <c r="J33" s="6">
        <v>264</v>
      </c>
      <c r="K33" s="6">
        <v>55</v>
      </c>
      <c r="L33" s="10">
        <v>477</v>
      </c>
      <c r="M33" s="11">
        <v>405.45</v>
      </c>
      <c r="N33" s="17"/>
    </row>
    <row r="34" spans="1:14" s="1" customFormat="1" ht="165.95" customHeight="1">
      <c r="A34" s="6">
        <v>32</v>
      </c>
      <c r="B34" s="15" t="s">
        <v>14</v>
      </c>
      <c r="C34" s="15"/>
      <c r="D34" s="16" t="str">
        <f>HYPERLINK("http://7flowers-decor.ru/upload/1c_catalog/import_files/3661864020756.jpg")</f>
        <v>http://7flowers-decor.ru/upload/1c_catalog/import_files/3661864020756.jpg</v>
      </c>
      <c r="E34" s="6">
        <v>3661864020756</v>
      </c>
      <c r="F34" s="8" t="s">
        <v>45</v>
      </c>
      <c r="G34" s="9" t="s">
        <v>44</v>
      </c>
      <c r="H34" s="6">
        <v>1</v>
      </c>
      <c r="I34" s="6">
        <v>60</v>
      </c>
      <c r="J34" s="6">
        <v>289</v>
      </c>
      <c r="K34" s="6">
        <v>50</v>
      </c>
      <c r="L34" s="10">
        <v>477</v>
      </c>
      <c r="M34" s="11">
        <v>405.45</v>
      </c>
      <c r="N34" s="17"/>
    </row>
    <row r="35" spans="1:14" s="1" customFormat="1" ht="165.95" customHeight="1">
      <c r="A35" s="6">
        <v>33</v>
      </c>
      <c r="B35" s="15" t="s">
        <v>14</v>
      </c>
      <c r="C35" s="15"/>
      <c r="D35" s="16" t="str">
        <f>HYPERLINK("http://7flowers-decor.ru/upload/1c_catalog/import_files/3661864020817.jpg")</f>
        <v>http://7flowers-decor.ru/upload/1c_catalog/import_files/3661864020817.jpg</v>
      </c>
      <c r="E35" s="6">
        <v>3661864020817</v>
      </c>
      <c r="F35" s="8" t="s">
        <v>46</v>
      </c>
      <c r="G35" s="9" t="s">
        <v>21</v>
      </c>
      <c r="H35" s="6">
        <v>1</v>
      </c>
      <c r="I35" s="6">
        <v>144</v>
      </c>
      <c r="J35" s="6">
        <v>567</v>
      </c>
      <c r="K35" s="6">
        <v>77</v>
      </c>
      <c r="L35" s="10">
        <v>360</v>
      </c>
      <c r="M35" s="11">
        <v>306</v>
      </c>
      <c r="N35" s="17"/>
    </row>
    <row r="36" spans="1:14" s="1" customFormat="1" ht="165.95" customHeight="1">
      <c r="A36" s="6">
        <v>34</v>
      </c>
      <c r="B36" s="15" t="s">
        <v>14</v>
      </c>
      <c r="C36" s="15"/>
      <c r="D36" s="16" t="str">
        <f>HYPERLINK("http://7flowers-decor.ru/upload/1c_catalog/import_files/3661864020633.jpg")</f>
        <v>http://7flowers-decor.ru/upload/1c_catalog/import_files/3661864020633.jpg</v>
      </c>
      <c r="E36" s="6">
        <v>3661864020633</v>
      </c>
      <c r="F36" s="8" t="s">
        <v>47</v>
      </c>
      <c r="G36" s="9" t="s">
        <v>48</v>
      </c>
      <c r="H36" s="6">
        <v>1</v>
      </c>
      <c r="I36" s="6">
        <v>36</v>
      </c>
      <c r="J36" s="6">
        <v>151</v>
      </c>
      <c r="K36" s="6">
        <v>32</v>
      </c>
      <c r="L36" s="10">
        <v>940</v>
      </c>
      <c r="M36" s="11">
        <v>799</v>
      </c>
      <c r="N36" s="17"/>
    </row>
    <row r="37" spans="1:14" s="1" customFormat="1" ht="165.95" customHeight="1">
      <c r="A37" s="6">
        <v>35</v>
      </c>
      <c r="B37" s="15" t="s">
        <v>14</v>
      </c>
      <c r="C37" s="15"/>
      <c r="D37" s="16" t="str">
        <f>HYPERLINK("http://7flowers-decor.ru/upload/1c_catalog/import_files/3661864020640.jpg")</f>
        <v>http://7flowers-decor.ru/upload/1c_catalog/import_files/3661864020640.jpg</v>
      </c>
      <c r="E37" s="6">
        <v>3661864020640</v>
      </c>
      <c r="F37" s="8" t="s">
        <v>49</v>
      </c>
      <c r="G37" s="9" t="s">
        <v>48</v>
      </c>
      <c r="H37" s="6">
        <v>1</v>
      </c>
      <c r="I37" s="6">
        <v>30</v>
      </c>
      <c r="J37" s="6">
        <v>128</v>
      </c>
      <c r="K37" s="6">
        <v>24</v>
      </c>
      <c r="L37" s="12">
        <v>1336</v>
      </c>
      <c r="M37" s="13">
        <v>1135.6</v>
      </c>
      <c r="N37" s="17"/>
    </row>
    <row r="38" spans="1:14" s="1" customFormat="1" ht="165.95" customHeight="1">
      <c r="A38" s="6">
        <v>36</v>
      </c>
      <c r="B38" s="15" t="s">
        <v>14</v>
      </c>
      <c r="C38" s="15"/>
      <c r="D38" s="16" t="str">
        <f>HYPERLINK("http://7flowers-decor.ru/upload/1c_catalog/import_files/3661864020909.jpg")</f>
        <v>http://7flowers-decor.ru/upload/1c_catalog/import_files/3661864020909.jpg</v>
      </c>
      <c r="E38" s="6">
        <v>3661864020909</v>
      </c>
      <c r="F38" s="8" t="s">
        <v>50</v>
      </c>
      <c r="G38" s="9" t="s">
        <v>21</v>
      </c>
      <c r="H38" s="6">
        <v>1</v>
      </c>
      <c r="I38" s="6">
        <v>30</v>
      </c>
      <c r="J38" s="6">
        <v>81</v>
      </c>
      <c r="K38" s="6">
        <v>24</v>
      </c>
      <c r="L38" s="12">
        <v>1336</v>
      </c>
      <c r="M38" s="13">
        <v>1135.6</v>
      </c>
      <c r="N38" s="17"/>
    </row>
    <row r="39" spans="1:14" s="1" customFormat="1" ht="165.95" customHeight="1">
      <c r="A39" s="6">
        <v>37</v>
      </c>
      <c r="B39" s="15" t="s">
        <v>14</v>
      </c>
      <c r="C39" s="15"/>
      <c r="D39" s="16" t="str">
        <f>HYPERLINK("http://7flowers-decor.ru/upload/1c_catalog/import_files/3661864020916.jpg")</f>
        <v>http://7flowers-decor.ru/upload/1c_catalog/import_files/3661864020916.jpg</v>
      </c>
      <c r="E39" s="6">
        <v>3661864020916</v>
      </c>
      <c r="F39" s="8" t="s">
        <v>50</v>
      </c>
      <c r="G39" s="9" t="s">
        <v>33</v>
      </c>
      <c r="H39" s="6">
        <v>1</v>
      </c>
      <c r="I39" s="6">
        <v>30</v>
      </c>
      <c r="J39" s="6">
        <v>84</v>
      </c>
      <c r="K39" s="6">
        <v>26</v>
      </c>
      <c r="L39" s="12">
        <v>1336</v>
      </c>
      <c r="M39" s="13">
        <v>1135.6</v>
      </c>
      <c r="N39" s="17"/>
    </row>
    <row r="40" spans="1:14" s="1" customFormat="1" ht="165.95" customHeight="1">
      <c r="A40" s="6">
        <v>38</v>
      </c>
      <c r="B40" s="15" t="s">
        <v>14</v>
      </c>
      <c r="C40" s="15"/>
      <c r="D40" s="16" t="str">
        <f>HYPERLINK("http://7flowers-decor.ru/upload/1c_catalog/import_files/3661864020855.jpg")</f>
        <v>http://7flowers-decor.ru/upload/1c_catalog/import_files/3661864020855.jpg</v>
      </c>
      <c r="E40" s="6">
        <v>3661864020855</v>
      </c>
      <c r="F40" s="8" t="s">
        <v>51</v>
      </c>
      <c r="G40" s="9" t="s">
        <v>21</v>
      </c>
      <c r="H40" s="6">
        <v>1</v>
      </c>
      <c r="I40" s="6">
        <v>144</v>
      </c>
      <c r="J40" s="6">
        <v>592</v>
      </c>
      <c r="K40" s="6">
        <v>72</v>
      </c>
      <c r="L40" s="10">
        <v>674</v>
      </c>
      <c r="M40" s="11">
        <v>572.9</v>
      </c>
      <c r="N40" s="17"/>
    </row>
    <row r="41" spans="1:14" s="1" customFormat="1" ht="165.95" customHeight="1">
      <c r="A41" s="6">
        <v>39</v>
      </c>
      <c r="B41" s="15" t="s">
        <v>14</v>
      </c>
      <c r="C41" s="15"/>
      <c r="D41" s="16" t="str">
        <f>HYPERLINK("http://7flowers-decor.ru/upload/1c_catalog/import_files/3661864020862.jpg")</f>
        <v>http://7flowers-decor.ru/upload/1c_catalog/import_files/3661864020862.jpg</v>
      </c>
      <c r="E41" s="6">
        <v>3661864020862</v>
      </c>
      <c r="F41" s="8" t="s">
        <v>46</v>
      </c>
      <c r="G41" s="9" t="s">
        <v>21</v>
      </c>
      <c r="H41" s="6">
        <v>1</v>
      </c>
      <c r="I41" s="6">
        <v>72</v>
      </c>
      <c r="J41" s="6">
        <v>321</v>
      </c>
      <c r="K41" s="6">
        <v>37</v>
      </c>
      <c r="L41" s="10">
        <v>342</v>
      </c>
      <c r="M41" s="11">
        <v>290.7</v>
      </c>
      <c r="N41" s="17"/>
    </row>
    <row r="42" spans="1:14" s="1" customFormat="1" ht="165.95" customHeight="1">
      <c r="A42" s="6">
        <v>40</v>
      </c>
      <c r="B42" s="15" t="s">
        <v>14</v>
      </c>
      <c r="C42" s="15"/>
      <c r="D42" s="16" t="str">
        <f>HYPERLINK("http://7flowers-decor.ru/upload/1c_catalog/import_files/3661864020848.jpg")</f>
        <v>http://7flowers-decor.ru/upload/1c_catalog/import_files/3661864020848.jpg</v>
      </c>
      <c r="E42" s="6">
        <v>3661864020848</v>
      </c>
      <c r="F42" s="8" t="s">
        <v>52</v>
      </c>
      <c r="G42" s="9" t="s">
        <v>26</v>
      </c>
      <c r="H42" s="6">
        <v>1</v>
      </c>
      <c r="I42" s="6">
        <v>120</v>
      </c>
      <c r="J42" s="6">
        <v>594</v>
      </c>
      <c r="K42" s="6">
        <v>78</v>
      </c>
      <c r="L42" s="10">
        <v>467</v>
      </c>
      <c r="M42" s="11">
        <v>396.95</v>
      </c>
      <c r="N42" s="17"/>
    </row>
    <row r="43" spans="1:14" s="1" customFormat="1" ht="165.95" customHeight="1">
      <c r="A43" s="6">
        <v>41</v>
      </c>
      <c r="B43" s="15" t="s">
        <v>14</v>
      </c>
      <c r="C43" s="15"/>
      <c r="D43" s="16" t="str">
        <f>HYPERLINK("http://7flowers-decor.ru/upload/1c_catalog/import_files/3661864020831.jpg")</f>
        <v>http://7flowers-decor.ru/upload/1c_catalog/import_files/3661864020831.jpg</v>
      </c>
      <c r="E43" s="6">
        <v>3661864020831</v>
      </c>
      <c r="F43" s="8" t="s">
        <v>52</v>
      </c>
      <c r="G43" s="9" t="s">
        <v>21</v>
      </c>
      <c r="H43" s="6">
        <v>1</v>
      </c>
      <c r="I43" s="6">
        <v>120</v>
      </c>
      <c r="J43" s="6">
        <v>586</v>
      </c>
      <c r="K43" s="6">
        <v>104</v>
      </c>
      <c r="L43" s="10">
        <v>467</v>
      </c>
      <c r="M43" s="11">
        <v>396.95</v>
      </c>
      <c r="N43" s="17"/>
    </row>
    <row r="44" spans="1:14" s="1" customFormat="1" ht="165.95" customHeight="1">
      <c r="A44" s="6">
        <v>42</v>
      </c>
      <c r="B44" s="15" t="s">
        <v>14</v>
      </c>
      <c r="C44" s="15"/>
      <c r="D44" s="16" t="str">
        <f>HYPERLINK("http://7flowers-decor.ru/upload/1c_catalog/import_files/3661864020824.jpg")</f>
        <v>http://7flowers-decor.ru/upload/1c_catalog/import_files/3661864020824.jpg</v>
      </c>
      <c r="E44" s="6">
        <v>3661864020824</v>
      </c>
      <c r="F44" s="8" t="s">
        <v>53</v>
      </c>
      <c r="G44" s="9" t="s">
        <v>16</v>
      </c>
      <c r="H44" s="6">
        <v>1</v>
      </c>
      <c r="I44" s="6">
        <v>96</v>
      </c>
      <c r="J44" s="6">
        <v>478</v>
      </c>
      <c r="K44" s="6">
        <v>96</v>
      </c>
      <c r="L44" s="10">
        <v>495</v>
      </c>
      <c r="M44" s="11">
        <v>420.75</v>
      </c>
      <c r="N44" s="17"/>
    </row>
    <row r="45" spans="1:14" s="1" customFormat="1" ht="165.95" customHeight="1">
      <c r="A45" s="6">
        <v>43</v>
      </c>
      <c r="B45" s="15" t="s">
        <v>14</v>
      </c>
      <c r="C45" s="15"/>
      <c r="D45" s="16" t="str">
        <f>HYPERLINK("http://7flowers-decor.ru/upload/1c_catalog/import_files/4606500547180.jpg")</f>
        <v>http://7flowers-decor.ru/upload/1c_catalog/import_files/4606500547180.jpg</v>
      </c>
      <c r="E45" s="6">
        <v>4606500547180</v>
      </c>
      <c r="F45" s="8" t="s">
        <v>54</v>
      </c>
      <c r="G45" s="9" t="s">
        <v>26</v>
      </c>
      <c r="H45" s="6">
        <v>1</v>
      </c>
      <c r="I45" s="6">
        <v>384</v>
      </c>
      <c r="J45" s="6">
        <v>481</v>
      </c>
      <c r="K45" s="6">
        <v>88</v>
      </c>
      <c r="L45" s="10">
        <v>176</v>
      </c>
      <c r="M45" s="11">
        <v>149.6</v>
      </c>
      <c r="N45" s="17"/>
    </row>
    <row r="46" spans="1:14" s="1" customFormat="1" ht="165.95" customHeight="1">
      <c r="A46" s="6">
        <v>44</v>
      </c>
      <c r="B46" s="15" t="s">
        <v>14</v>
      </c>
      <c r="C46" s="15"/>
      <c r="D46" s="16" t="str">
        <f>HYPERLINK("http://7flowers-decor.ru/upload/1c_catalog/import_files/4606500547197.jpg")</f>
        <v>http://7flowers-decor.ru/upload/1c_catalog/import_files/4606500547197.jpg</v>
      </c>
      <c r="E46" s="6">
        <v>4606500547197</v>
      </c>
      <c r="F46" s="8" t="s">
        <v>54</v>
      </c>
      <c r="G46" s="9" t="s">
        <v>33</v>
      </c>
      <c r="H46" s="6">
        <v>1</v>
      </c>
      <c r="I46" s="6">
        <v>384</v>
      </c>
      <c r="J46" s="6">
        <v>551</v>
      </c>
      <c r="K46" s="6">
        <v>92</v>
      </c>
      <c r="L46" s="10">
        <v>176</v>
      </c>
      <c r="M46" s="11">
        <v>149.6</v>
      </c>
      <c r="N46" s="17"/>
    </row>
    <row r="47" spans="1:14" s="1" customFormat="1" ht="165.95" customHeight="1">
      <c r="A47" s="6">
        <v>45</v>
      </c>
      <c r="B47" s="15" t="s">
        <v>14</v>
      </c>
      <c r="C47" s="15"/>
      <c r="D47" s="16" t="str">
        <f>HYPERLINK("http://7flowers-decor.ru/upload/1c_catalog/import_files/4606500547388.jpg")</f>
        <v>http://7flowers-decor.ru/upload/1c_catalog/import_files/4606500547388.jpg</v>
      </c>
      <c r="E47" s="6">
        <v>4606500547388</v>
      </c>
      <c r="F47" s="8" t="s">
        <v>54</v>
      </c>
      <c r="G47" s="9" t="s">
        <v>44</v>
      </c>
      <c r="H47" s="6">
        <v>1</v>
      </c>
      <c r="I47" s="6">
        <v>384</v>
      </c>
      <c r="J47" s="6">
        <v>123</v>
      </c>
      <c r="K47" s="6">
        <v>94</v>
      </c>
      <c r="L47" s="10">
        <v>176</v>
      </c>
      <c r="M47" s="11">
        <v>149.6</v>
      </c>
      <c r="N47" s="17"/>
    </row>
    <row r="48" spans="1:14" s="1" customFormat="1" ht="165.95" customHeight="1">
      <c r="A48" s="6">
        <v>46</v>
      </c>
      <c r="B48" s="15" t="s">
        <v>14</v>
      </c>
      <c r="C48" s="15"/>
      <c r="D48" s="16" t="str">
        <f>HYPERLINK("http://7flowers-decor.ru/upload/1c_catalog/import_files/4606500547210.jpg")</f>
        <v>http://7flowers-decor.ru/upload/1c_catalog/import_files/4606500547210.jpg</v>
      </c>
      <c r="E48" s="6">
        <v>4606500547210</v>
      </c>
      <c r="F48" s="8" t="s">
        <v>55</v>
      </c>
      <c r="G48" s="9" t="s">
        <v>33</v>
      </c>
      <c r="H48" s="6">
        <v>1</v>
      </c>
      <c r="I48" s="6">
        <v>288</v>
      </c>
      <c r="J48" s="6">
        <v>60</v>
      </c>
      <c r="K48" s="6">
        <v>36</v>
      </c>
      <c r="L48" s="10">
        <v>253</v>
      </c>
      <c r="M48" s="11">
        <v>215.05</v>
      </c>
      <c r="N48" s="17"/>
    </row>
    <row r="49" spans="1:14" s="1" customFormat="1" ht="165.95" customHeight="1">
      <c r="A49" s="6">
        <v>47</v>
      </c>
      <c r="B49" s="15" t="s">
        <v>14</v>
      </c>
      <c r="C49" s="15"/>
      <c r="D49" s="16" t="str">
        <f>HYPERLINK("http://7flowers-decor.ru/upload/1c_catalog/import_files/3661864018692.jpg")</f>
        <v>http://7flowers-decor.ru/upload/1c_catalog/import_files/3661864018692.jpg</v>
      </c>
      <c r="E49" s="6">
        <v>3661864018692</v>
      </c>
      <c r="F49" s="8" t="s">
        <v>41</v>
      </c>
      <c r="G49" s="9" t="s">
        <v>27</v>
      </c>
      <c r="H49" s="6">
        <v>1</v>
      </c>
      <c r="I49" s="6">
        <v>120</v>
      </c>
      <c r="J49" s="6">
        <v>6</v>
      </c>
      <c r="K49" s="6">
        <v>15</v>
      </c>
      <c r="L49" s="10">
        <v>396</v>
      </c>
      <c r="M49" s="11">
        <v>336.6</v>
      </c>
      <c r="N49" s="17"/>
    </row>
    <row r="50" spans="1:14" s="1" customFormat="1" ht="165.95" customHeight="1">
      <c r="A50" s="6">
        <v>48</v>
      </c>
      <c r="B50" s="15" t="s">
        <v>14</v>
      </c>
      <c r="C50" s="15"/>
      <c r="D50" s="16" t="str">
        <f>HYPERLINK("http://7flowers-decor.ru/upload/1c_catalog/import_files/3661864018777.jpg")</f>
        <v>http://7flowers-decor.ru/upload/1c_catalog/import_files/3661864018777.jpg</v>
      </c>
      <c r="E50" s="6">
        <v>3661864018777</v>
      </c>
      <c r="F50" s="8" t="s">
        <v>56</v>
      </c>
      <c r="G50" s="9" t="s">
        <v>57</v>
      </c>
      <c r="H50" s="6">
        <v>1</v>
      </c>
      <c r="I50" s="6">
        <v>144</v>
      </c>
      <c r="J50" s="6">
        <v>30</v>
      </c>
      <c r="K50" s="6">
        <v>20</v>
      </c>
      <c r="L50" s="10">
        <v>437</v>
      </c>
      <c r="M50" s="11">
        <v>371.45</v>
      </c>
      <c r="N50" s="17"/>
    </row>
    <row r="51" spans="1:14" s="1" customFormat="1" ht="165.95" customHeight="1">
      <c r="A51" s="6">
        <v>49</v>
      </c>
      <c r="B51" s="15" t="s">
        <v>14</v>
      </c>
      <c r="C51" s="15"/>
      <c r="D51" s="16" t="str">
        <f>HYPERLINK("http://7flowers-decor.ru/upload/1c_catalog/import_files/3661864019026.jpg")</f>
        <v>http://7flowers-decor.ru/upload/1c_catalog/import_files/3661864019026.jpg</v>
      </c>
      <c r="E51" s="6">
        <v>3661864019026</v>
      </c>
      <c r="F51" s="8" t="s">
        <v>58</v>
      </c>
      <c r="G51" s="9" t="s">
        <v>33</v>
      </c>
      <c r="H51" s="6">
        <v>1</v>
      </c>
      <c r="I51" s="6">
        <v>72</v>
      </c>
      <c r="J51" s="6">
        <v>405</v>
      </c>
      <c r="K51" s="6">
        <v>20</v>
      </c>
      <c r="L51" s="10">
        <v>848</v>
      </c>
      <c r="M51" s="11">
        <v>720.8</v>
      </c>
      <c r="N51" s="17"/>
    </row>
    <row r="52" spans="1:14" s="1" customFormat="1" ht="165.95" customHeight="1">
      <c r="A52" s="6">
        <v>50</v>
      </c>
      <c r="B52" s="15" t="s">
        <v>14</v>
      </c>
      <c r="C52" s="15"/>
      <c r="D52" s="16" t="str">
        <f>HYPERLINK("http://7flowers-decor.ru/upload/1c_catalog/import_files/3661864019040.jpg")</f>
        <v>http://7flowers-decor.ru/upload/1c_catalog/import_files/3661864019040.jpg</v>
      </c>
      <c r="E52" s="6">
        <v>3661864019040</v>
      </c>
      <c r="F52" s="8" t="s">
        <v>59</v>
      </c>
      <c r="G52" s="9" t="s">
        <v>33</v>
      </c>
      <c r="H52" s="6">
        <v>1</v>
      </c>
      <c r="I52" s="6">
        <v>48</v>
      </c>
      <c r="J52" s="6">
        <v>146</v>
      </c>
      <c r="K52" s="6">
        <v>47</v>
      </c>
      <c r="L52" s="10">
        <v>723</v>
      </c>
      <c r="M52" s="11">
        <v>614.55</v>
      </c>
      <c r="N52" s="17"/>
    </row>
    <row r="53" spans="1:14" s="1" customFormat="1" ht="165.95" customHeight="1">
      <c r="A53" s="6">
        <v>51</v>
      </c>
      <c r="B53" s="15" t="s">
        <v>14</v>
      </c>
      <c r="C53" s="15"/>
      <c r="D53" s="16" t="str">
        <f>HYPERLINK("http://7flowers-decor.ru/upload/1c_catalog/import_files/4606500432110.jpg")</f>
        <v>http://7flowers-decor.ru/upload/1c_catalog/import_files/4606500432110.jpg</v>
      </c>
      <c r="E53" s="6">
        <v>4606500432110</v>
      </c>
      <c r="F53" s="8" t="s">
        <v>60</v>
      </c>
      <c r="G53" s="9" t="s">
        <v>33</v>
      </c>
      <c r="H53" s="6">
        <v>1</v>
      </c>
      <c r="I53" s="6">
        <v>288</v>
      </c>
      <c r="J53" s="6">
        <v>92</v>
      </c>
      <c r="K53" s="6">
        <v>36</v>
      </c>
      <c r="L53" s="10">
        <v>299</v>
      </c>
      <c r="M53" s="11">
        <v>254.15</v>
      </c>
      <c r="N53" s="17"/>
    </row>
    <row r="54" spans="1:14" s="1" customFormat="1" ht="165.95" customHeight="1">
      <c r="A54" s="6">
        <v>52</v>
      </c>
      <c r="B54" s="15" t="s">
        <v>14</v>
      </c>
      <c r="C54" s="15"/>
      <c r="D54" s="16" t="str">
        <f>HYPERLINK("http://7flowers-decor.ru/upload/1c_catalog/import_files/4606500432127.jpg")</f>
        <v>http://7flowers-decor.ru/upload/1c_catalog/import_files/4606500432127.jpg</v>
      </c>
      <c r="E54" s="6">
        <v>4606500432127</v>
      </c>
      <c r="F54" s="8" t="s">
        <v>61</v>
      </c>
      <c r="G54" s="9" t="s">
        <v>33</v>
      </c>
      <c r="H54" s="6">
        <v>1</v>
      </c>
      <c r="I54" s="6">
        <v>144</v>
      </c>
      <c r="J54" s="6">
        <v>59</v>
      </c>
      <c r="K54" s="6">
        <v>14</v>
      </c>
      <c r="L54" s="10">
        <v>390</v>
      </c>
      <c r="M54" s="11">
        <v>331.5</v>
      </c>
      <c r="N54" s="17"/>
    </row>
    <row r="55" spans="1:14" s="1" customFormat="1" ht="165.95" customHeight="1">
      <c r="A55" s="6">
        <v>53</v>
      </c>
      <c r="B55" s="15" t="s">
        <v>14</v>
      </c>
      <c r="C55" s="15"/>
      <c r="D55" s="16" t="str">
        <f>HYPERLINK("http://7flowers-decor.ru/upload/1c_catalog/import_files/3661864018340.jpg")</f>
        <v>http://7flowers-decor.ru/upload/1c_catalog/import_files/3661864018340.jpg</v>
      </c>
      <c r="E55" s="6">
        <v>3661864018340</v>
      </c>
      <c r="F55" s="8" t="s">
        <v>62</v>
      </c>
      <c r="G55" s="9" t="s">
        <v>21</v>
      </c>
      <c r="H55" s="6">
        <v>1</v>
      </c>
      <c r="I55" s="6">
        <v>192</v>
      </c>
      <c r="J55" s="7"/>
      <c r="K55" s="6">
        <v>21</v>
      </c>
      <c r="L55" s="10">
        <v>403</v>
      </c>
      <c r="M55" s="11">
        <v>342.55</v>
      </c>
      <c r="N55" s="17"/>
    </row>
  </sheetData>
  <sheetProtection algorithmName="SHA-512" hashValue="7qe72StUt/P7sK7ST2oNvaYsscoubsFMfAq95cCh854zX56XOx2ZXFtFyFHk7W6Osm2OQteH1G+R+6jx075bwg==" saltValue="RmL1+RGbo8nvb0Re/M0zMQ==" spinCount="100000" sheet="1" objects="1" scenarios="1"/>
  <mergeCells count="54">
    <mergeCell ref="B52:C52"/>
    <mergeCell ref="B53:C53"/>
    <mergeCell ref="B54:C54"/>
    <mergeCell ref="B55:C55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2015-10-08T13:43:48Z</dcterms:modified>
  <cp:category/>
  <cp:version/>
  <cp:contentType/>
  <cp:contentStatus/>
</cp:coreProperties>
</file>