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<sst xmlns="http://schemas.openxmlformats.org/spreadsheetml/2006/main" count="147" uniqueCount="71">
  <si>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</si>
  <si>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</si>
  <si>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</si>
  <si>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</si>
  <si>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</si>
  <si>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</si>
  <si>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</si>
  <si>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</si>
  <si>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Скидка не действует</t>
  </si>
  <si>
    <t>Кол-во для заказа</t>
  </si>
  <si>
    <t>Нет Фото</t>
  </si>
  <si>
    <t>91-010 Кашпо D11.5xH11см  проз.крш.бел./С</t>
  </si>
  <si>
    <t>Белый</t>
  </si>
  <si>
    <t>91-010 Кашпо D11.5xH11см проз.крш.желт./1018</t>
  </si>
  <si>
    <t>Желтый</t>
  </si>
  <si>
    <t>91-010 Кашпо D11.5xH11см проз.крш.крс./С</t>
  </si>
  <si>
    <t>Красный</t>
  </si>
  <si>
    <t>91-010 Кашпо D11.5xH11см проз.крш.неж.фиол./330.70.20</t>
  </si>
  <si>
    <t>Сиреневый</t>
  </si>
  <si>
    <t>Акция, распродажа</t>
  </si>
  <si>
    <t>91-010 Кашпо D11.5xH11см проз.крш.св.зел./С</t>
  </si>
  <si>
    <t>Светло-зеленый</t>
  </si>
  <si>
    <t>91-010 Кашпо D11.5xH11см проз.крш.св.роз./С</t>
  </si>
  <si>
    <t>Розовый</t>
  </si>
  <si>
    <t>91-010 Кашпо D11.5xH11см проз.крш.фуксия /228С(В-1)</t>
  </si>
  <si>
    <t>Фуксия</t>
  </si>
  <si>
    <t>91-011 Кашпо D14.5х12.5см проз.крш.бел./С</t>
  </si>
  <si>
    <t>91-011 Кашпо D14.5х12.5см проз.крш.св.роз./С</t>
  </si>
  <si>
    <t>91-012 Кашпо D17хH16см проз.крш.бел./С</t>
  </si>
  <si>
    <t>91-012 Кашпо D17хH16см проз.крш.желт./1018</t>
  </si>
  <si>
    <t>91-012 Кашпо D17хH16см проз.крш.неж.фиол./330.70.20</t>
  </si>
  <si>
    <t>91-012 Кашпо D17хH16см проз.крш.св.зел./С</t>
  </si>
  <si>
    <t>91-012 Кашпо D17хH16см проз.крш.св.роз./С</t>
  </si>
  <si>
    <t>91-012 Кашпо D17хH16см проз.крш.фуксия/228С(В-1)</t>
  </si>
  <si>
    <t>91-013 Кашпо D11x15см проз.крш.бел./С</t>
  </si>
  <si>
    <t>91-013 Кашпо D11x15см проз.крш.неж.фиол../330.70.20</t>
  </si>
  <si>
    <t>91-013 Кашпо D11x15см проз.крш.св.зел../С</t>
  </si>
  <si>
    <t>91-013 Кашпо D11x15см проз.крш.св.роз../С</t>
  </si>
  <si>
    <t>91-013 Кашпо D11x15см проз.крш.фуксия/228С(В-1)</t>
  </si>
  <si>
    <t>91-014 Кашпо D14смхН21см проз.крш.бел./С</t>
  </si>
  <si>
    <t>91-014 Кашпо D14смхН21см проз.крш.крс./С</t>
  </si>
  <si>
    <t>91-014 Кашпо D14смхН21см проз.крш.неж.фиол.//330.70.20</t>
  </si>
  <si>
    <t>91-014 Кашпо D14смхН21см проз.крш.неж.фиол./С</t>
  </si>
  <si>
    <t>91-014 Кашпо D14смхН21см проз.крш.св.желт./С</t>
  </si>
  <si>
    <t>Светло-желтый</t>
  </si>
  <si>
    <t>91-014 Кашпо D14смхН21см проз.крш.св.роз./С</t>
  </si>
  <si>
    <t>91-014 Кашпо D14смхН21см проз.крш.фуксия/228С(В-1)</t>
  </si>
  <si>
    <t>93-024 Горшок №1 алеб.бел., D10xH10.5см</t>
  </si>
  <si>
    <t>93-026 Горшок №3 алеб.бел., D14.5хH15см</t>
  </si>
  <si>
    <t>93-026 Горшок №3 алеб.гол., D14.5xH15см</t>
  </si>
  <si>
    <t>Голубой</t>
  </si>
  <si>
    <t>93-026 Горшок №3 алеб.зел., D14.5хH15см</t>
  </si>
  <si>
    <t>Зеленый</t>
  </si>
  <si>
    <t>93-026 Горшок №3 алеб.крш.жел.-зел., D14.5хH15см</t>
  </si>
  <si>
    <t>Желто-зеленый</t>
  </si>
  <si>
    <t>93-026 Горшок №3 алеб.крш.зел, D14.5хH15см</t>
  </si>
  <si>
    <t>93-026 Горшок №3 алеб.роз., D14.5xH15см</t>
  </si>
  <si>
    <t>93-027 Горшок №4 алеб.бел., D15.5хH18см</t>
  </si>
  <si>
    <t>93-027 Горшок №4 алеб.зел., D15.5хH18см</t>
  </si>
  <si>
    <t>93-027 Горшок №4 алеб.крш.жел.-зел., D15.5хH18см</t>
  </si>
  <si>
    <t>93-027 Горшок №4 алеб.крш.роз.-фиолет., D15.5xH18см</t>
  </si>
  <si>
    <t>Розово-фиолетовый</t>
  </si>
  <si>
    <t>93-027 Горшок №4 алеб.роз., D15.5xH18см</t>
  </si>
  <si>
    <t>93-028 Горшок №5 алеб.бел., D19.5xH19.5см</t>
  </si>
  <si>
    <t>93-028 Горшок №5 алеб.крш.жел.-зел., D19.5xH19.5см</t>
  </si>
  <si>
    <t>93-028 Горшок №5 алеб.крш.рубин, D19.5xH19.5см</t>
  </si>
  <si>
    <t>93-028 Горшок №5 алеб.крш.террак., D19.5xH19.5см</t>
  </si>
  <si>
    <t>Коричневый</t>
  </si>
  <si>
    <t>93-028 Горшок №5 алеб.роз., D19.5xH19.5см</t>
  </si>
  <si>
    <t>93-036 Горшок с подд. "Шерон" алеб.зел., D15xH18см</t>
  </si>
  <si>
    <t>Цена по золотой карте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</si>
</sst>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1</xdr:row>
      <xdr:rowOff>142875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</xdr:row>
      <xdr:rowOff>142875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</xdr:row>
      <xdr:rowOff>142875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</xdr:row>
      <xdr:rowOff>142875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</xdr:row>
      <xdr:rowOff>142875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039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</xdr:row>
      <xdr:rowOff>142875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1144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</xdr:row>
      <xdr:rowOff>142875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3249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</xdr:row>
      <xdr:rowOff>142875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5354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</xdr:row>
      <xdr:rowOff>142875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7459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</xdr:row>
      <xdr:rowOff>142875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</xdr:row>
      <xdr:rowOff>142875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</xdr:row>
      <xdr:rowOff>142875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</xdr:row>
      <xdr:rowOff>142875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</xdr:row>
      <xdr:rowOff>142875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</xdr:row>
      <xdr:rowOff>142875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</xdr:row>
      <xdr:rowOff>142875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32194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</xdr:row>
      <xdr:rowOff>142875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34299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</xdr:row>
      <xdr:rowOff>142875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36404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</xdr:row>
      <xdr:rowOff>142875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38509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</xdr:row>
      <xdr:rowOff>142875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40614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</xdr:row>
      <xdr:rowOff>142875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42719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</xdr:row>
      <xdr:rowOff>142875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44824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</xdr:row>
      <xdr:rowOff>142875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46929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</xdr:row>
      <xdr:rowOff>142875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49034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25</xdr:row>
      <xdr:rowOff>142875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51139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26</xdr:row>
      <xdr:rowOff>142875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53244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27</xdr:row>
      <xdr:rowOff>142875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55349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28</xdr:row>
      <xdr:rowOff>142875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57454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29</xdr:row>
      <xdr:rowOff>142875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59559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30</xdr:row>
      <xdr:rowOff>142875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61664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31</xdr:row>
      <xdr:rowOff>142875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63769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32</xdr:row>
      <xdr:rowOff>142875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65874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34</xdr:row>
      <xdr:rowOff>142875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70084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35</xdr:row>
      <xdr:rowOff>142875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72189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36</xdr:row>
      <xdr:rowOff>142875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74295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37</xdr:row>
      <xdr:rowOff>142875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76400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38</xdr:row>
      <xdr:rowOff>142875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78505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39</xdr:row>
      <xdr:rowOff>142875</xdr:rowOff>
    </xdr:from>
    <xdr:ext cx="1800225" cy="1809750"/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80610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40</xdr:row>
      <xdr:rowOff>142875</xdr:rowOff>
    </xdr:from>
    <xdr:ext cx="1800225" cy="1809750"/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82715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41</xdr:row>
      <xdr:rowOff>142875</xdr:rowOff>
    </xdr:from>
    <xdr:ext cx="1800225" cy="1809750"/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84820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42</xdr:row>
      <xdr:rowOff>142875</xdr:rowOff>
    </xdr:from>
    <xdr:ext cx="1800225" cy="1809750"/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9600" y="86925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43</xdr:row>
      <xdr:rowOff>142875</xdr:rowOff>
    </xdr:from>
    <xdr:ext cx="1800225" cy="1809750"/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89030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44</xdr:row>
      <xdr:rowOff>142875</xdr:rowOff>
    </xdr:from>
    <xdr:ext cx="1800225" cy="1809750"/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91135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6"/>
  <sheetViews>
    <sheetView tabSelected="1" workbookViewId="0" topLeftCell="A1">
      <pane ySplit="1" topLeftCell="A2" activePane="bottomLeft" state="frozen"/>
      <selection pane="bottomLeft" activeCell="F2" sqref="F2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20" customWidth="1"/>
    <col min="11" max="11" width="13.66015625" style="17" customWidth="1"/>
    <col min="12" max="12" width="18.33203125" style="1" customWidth="1"/>
    <col min="13" max="13" width="12.33203125" style="1" customWidth="1"/>
    <col min="14" max="14" width="19" style="1" customWidth="1"/>
  </cols>
  <sheetData>
    <row r="1" spans="1:13" ht="38.1" customHeight="1">
      <c r="A1" s="2" t="s">
        <v>0</v>
      </c>
      <c r="B1" s="14" t="s">
        <v>1</v>
      </c>
      <c r="C1" s="14"/>
      <c r="D1" s="14"/>
      <c r="E1" s="2" t="s">
        <v>2</v>
      </c>
      <c r="F1" s="2" t="s">
        <v>3</v>
      </c>
      <c r="G1" s="2" t="s">
        <v>4</v>
      </c>
      <c r="H1" s="3" t="s">
        <v>5</v>
      </c>
      <c r="I1" s="3" t="s">
        <v>6</v>
      </c>
      <c r="J1" s="18" t="s">
        <v>7</v>
      </c>
      <c r="K1" s="15" t="s">
        <v>70</v>
      </c>
      <c r="L1" s="4" t="s">
        <v>8</v>
      </c>
      <c r="M1" s="3" t="s">
        <v>9</v>
      </c>
    </row>
    <row r="2" spans="1:13" s="1" customFormat="1" ht="165.95" customHeight="1">
      <c r="A2" s="5">
        <v>1</v>
      </c>
      <c r="B2" s="13" t="s">
        <v>10</v>
      </c>
      <c r="C2" s="13"/>
      <c r="D2" s="12" t="str">
        <f>HYPERLINK("http://7flowers-decor.ru/upload/1c_catalog/import_files/4627084914502.jpg")</f>
        <v>http://7flowers-decor.ru/upload/1c_catalog/import_files/4627084914502.jpg</v>
      </c>
      <c r="E2" s="5">
        <v>4627084914502</v>
      </c>
      <c r="F2" s="7" t="s">
        <v>11</v>
      </c>
      <c r="G2" s="8" t="s">
        <v>12</v>
      </c>
      <c r="H2" s="5">
        <v>1</v>
      </c>
      <c r="I2" s="5">
        <v>9</v>
      </c>
      <c r="J2" s="19">
        <v>126</v>
      </c>
      <c r="K2" s="16">
        <v>107.1</v>
      </c>
      <c r="L2" s="9"/>
      <c r="M2" s="10"/>
    </row>
    <row r="3" spans="1:13" s="1" customFormat="1" ht="165.95" customHeight="1">
      <c r="A3" s="5">
        <v>2</v>
      </c>
      <c r="B3" s="13" t="s">
        <v>10</v>
      </c>
      <c r="C3" s="13"/>
      <c r="D3" s="12" t="str">
        <f>HYPERLINK("http://7flowers-decor.ru/upload/1c_catalog/import_files/4627104811842.jpg")</f>
        <v>http://7flowers-decor.ru/upload/1c_catalog/import_files/4627104811842.jpg</v>
      </c>
      <c r="E3" s="5">
        <v>4627104811842</v>
      </c>
      <c r="F3" s="7" t="s">
        <v>13</v>
      </c>
      <c r="G3" s="8" t="s">
        <v>14</v>
      </c>
      <c r="H3" s="5">
        <v>1</v>
      </c>
      <c r="I3" s="5">
        <v>9</v>
      </c>
      <c r="J3" s="19">
        <v>126</v>
      </c>
      <c r="K3" s="16">
        <v>107.1</v>
      </c>
      <c r="L3" s="9"/>
      <c r="M3" s="10"/>
    </row>
    <row r="4" spans="1:13" s="1" customFormat="1" ht="165.95" customHeight="1">
      <c r="A4" s="5">
        <v>3</v>
      </c>
      <c r="B4" s="13" t="s">
        <v>10</v>
      </c>
      <c r="C4" s="13"/>
      <c r="D4" s="12" t="str">
        <f>HYPERLINK("http://7flowers-decor.ru/upload/1c_catalog/import_files/4627084914496.jpg")</f>
        <v>http://7flowers-decor.ru/upload/1c_catalog/import_files/4627084914496.jpg</v>
      </c>
      <c r="E4" s="5">
        <v>4627084914496</v>
      </c>
      <c r="F4" s="7" t="s">
        <v>15</v>
      </c>
      <c r="G4" s="8" t="s">
        <v>16</v>
      </c>
      <c r="H4" s="5">
        <v>1</v>
      </c>
      <c r="I4" s="5">
        <v>9</v>
      </c>
      <c r="J4" s="19">
        <v>126</v>
      </c>
      <c r="K4" s="16">
        <v>107.1</v>
      </c>
      <c r="L4" s="9"/>
      <c r="M4" s="10"/>
    </row>
    <row r="5" spans="1:13" s="1" customFormat="1" ht="165.95" customHeight="1">
      <c r="A5" s="5">
        <v>4</v>
      </c>
      <c r="B5" s="13" t="s">
        <v>10</v>
      </c>
      <c r="C5" s="13"/>
      <c r="D5" s="12" t="str">
        <f>HYPERLINK("http://7flowers-decor.ru/upload/1c_catalog/import_files/4627104811866.jpg")</f>
        <v>http://7flowers-decor.ru/upload/1c_catalog/import_files/4627104811866.jpg</v>
      </c>
      <c r="E5" s="5">
        <v>4627104811866</v>
      </c>
      <c r="F5" s="7" t="s">
        <v>17</v>
      </c>
      <c r="G5" s="8" t="s">
        <v>18</v>
      </c>
      <c r="H5" s="5">
        <v>1</v>
      </c>
      <c r="I5" s="5">
        <v>9</v>
      </c>
      <c r="J5" s="19">
        <v>126</v>
      </c>
      <c r="K5" s="16">
        <v>126</v>
      </c>
      <c r="L5" s="11" t="s">
        <v>19</v>
      </c>
      <c r="M5" s="10"/>
    </row>
    <row r="6" spans="1:13" s="1" customFormat="1" ht="165.95" customHeight="1">
      <c r="A6" s="5">
        <v>5</v>
      </c>
      <c r="B6" s="13" t="s">
        <v>10</v>
      </c>
      <c r="C6" s="13"/>
      <c r="D6" s="12" t="str">
        <f>HYPERLINK("http://7flowers-decor.ru/upload/1c_catalog/import_files/4627084914519.jpg")</f>
        <v>http://7flowers-decor.ru/upload/1c_catalog/import_files/4627084914519.jpg</v>
      </c>
      <c r="E6" s="5">
        <v>4627084914519</v>
      </c>
      <c r="F6" s="7" t="s">
        <v>20</v>
      </c>
      <c r="G6" s="8" t="s">
        <v>21</v>
      </c>
      <c r="H6" s="5">
        <v>1</v>
      </c>
      <c r="I6" s="5">
        <v>9</v>
      </c>
      <c r="J6" s="19">
        <v>126</v>
      </c>
      <c r="K6" s="16">
        <v>107.1</v>
      </c>
      <c r="L6" s="9"/>
      <c r="M6" s="10"/>
    </row>
    <row r="7" spans="1:13" s="1" customFormat="1" ht="165.95" customHeight="1">
      <c r="A7" s="5">
        <v>6</v>
      </c>
      <c r="B7" s="13" t="s">
        <v>10</v>
      </c>
      <c r="C7" s="13"/>
      <c r="D7" s="12" t="str">
        <f>HYPERLINK("http://7flowers-decor.ru/upload/1c_catalog/import_files/4627084914472.jpg")</f>
        <v>http://7flowers-decor.ru/upload/1c_catalog/import_files/4627084914472.jpg</v>
      </c>
      <c r="E7" s="5">
        <v>4627084914472</v>
      </c>
      <c r="F7" s="7" t="s">
        <v>22</v>
      </c>
      <c r="G7" s="8" t="s">
        <v>23</v>
      </c>
      <c r="H7" s="5">
        <v>1</v>
      </c>
      <c r="I7" s="5">
        <v>9</v>
      </c>
      <c r="J7" s="19">
        <v>126</v>
      </c>
      <c r="K7" s="16">
        <v>107.1</v>
      </c>
      <c r="L7" s="9"/>
      <c r="M7" s="10"/>
    </row>
    <row r="8" spans="1:13" s="1" customFormat="1" ht="165.95" customHeight="1">
      <c r="A8" s="5">
        <v>7</v>
      </c>
      <c r="B8" s="13" t="s">
        <v>10</v>
      </c>
      <c r="C8" s="13"/>
      <c r="D8" s="12" t="str">
        <f>HYPERLINK("http://7flowers-decor.ru/upload/1c_catalog/import_files/4627104811859.jpg")</f>
        <v>http://7flowers-decor.ru/upload/1c_catalog/import_files/4627104811859.jpg</v>
      </c>
      <c r="E8" s="5">
        <v>4627104811859</v>
      </c>
      <c r="F8" s="7" t="s">
        <v>24</v>
      </c>
      <c r="G8" s="8" t="s">
        <v>25</v>
      </c>
      <c r="H8" s="5">
        <v>1</v>
      </c>
      <c r="I8" s="5">
        <v>9</v>
      </c>
      <c r="J8" s="19">
        <v>126</v>
      </c>
      <c r="K8" s="16">
        <v>107.1</v>
      </c>
      <c r="L8" s="9"/>
      <c r="M8" s="10"/>
    </row>
    <row r="9" spans="1:13" s="1" customFormat="1" ht="165.95" customHeight="1">
      <c r="A9" s="5">
        <v>8</v>
      </c>
      <c r="B9" s="13" t="s">
        <v>10</v>
      </c>
      <c r="C9" s="13"/>
      <c r="D9" s="12" t="str">
        <f>HYPERLINK("http://7flowers-decor.ru/upload/1c_catalog/import_files/4627084914564.jpg")</f>
        <v>http://7flowers-decor.ru/upload/1c_catalog/import_files/4627084914564.jpg</v>
      </c>
      <c r="E9" s="5">
        <v>4627084914564</v>
      </c>
      <c r="F9" s="7" t="s">
        <v>26</v>
      </c>
      <c r="G9" s="8" t="s">
        <v>12</v>
      </c>
      <c r="H9" s="5">
        <v>1</v>
      </c>
      <c r="I9" s="5">
        <v>6</v>
      </c>
      <c r="J9" s="19">
        <v>157</v>
      </c>
      <c r="K9" s="16">
        <v>133.45</v>
      </c>
      <c r="L9" s="9"/>
      <c r="M9" s="10"/>
    </row>
    <row r="10" spans="1:13" s="1" customFormat="1" ht="165.95" customHeight="1">
      <c r="A10" s="5">
        <v>9</v>
      </c>
      <c r="B10" s="13" t="s">
        <v>10</v>
      </c>
      <c r="C10" s="13"/>
      <c r="D10" s="12" t="str">
        <f>HYPERLINK("http://7flowers-decor.ru/upload/1c_catalog/import_files/4627084914526.jpg")</f>
        <v>http://7flowers-decor.ru/upload/1c_catalog/import_files/4627084914526.jpg</v>
      </c>
      <c r="E10" s="5">
        <v>4627084914526</v>
      </c>
      <c r="F10" s="7" t="s">
        <v>27</v>
      </c>
      <c r="G10" s="8" t="s">
        <v>23</v>
      </c>
      <c r="H10" s="5">
        <v>1</v>
      </c>
      <c r="I10" s="5">
        <v>6</v>
      </c>
      <c r="J10" s="19">
        <v>157</v>
      </c>
      <c r="K10" s="16">
        <v>133.45</v>
      </c>
      <c r="L10" s="9"/>
      <c r="M10" s="10"/>
    </row>
    <row r="11" spans="1:13" s="1" customFormat="1" ht="165.95" customHeight="1">
      <c r="A11" s="5">
        <v>10</v>
      </c>
      <c r="B11" s="13" t="s">
        <v>10</v>
      </c>
      <c r="C11" s="13"/>
      <c r="D11" s="12" t="str">
        <f>HYPERLINK("http://7flowers-decor.ru/upload/1c_catalog/import_files/4627084914588.jpg")</f>
        <v>http://7flowers-decor.ru/upload/1c_catalog/import_files/4627084914588.jpg</v>
      </c>
      <c r="E11" s="5">
        <v>4627084914588</v>
      </c>
      <c r="F11" s="7" t="s">
        <v>28</v>
      </c>
      <c r="G11" s="8" t="s">
        <v>12</v>
      </c>
      <c r="H11" s="5">
        <v>1</v>
      </c>
      <c r="I11" s="5">
        <v>4</v>
      </c>
      <c r="J11" s="19">
        <v>225</v>
      </c>
      <c r="K11" s="16">
        <v>191.25</v>
      </c>
      <c r="L11" s="9"/>
      <c r="M11" s="10"/>
    </row>
    <row r="12" spans="1:13" s="1" customFormat="1" ht="165.95" customHeight="1">
      <c r="A12" s="5">
        <v>11</v>
      </c>
      <c r="B12" s="13" t="s">
        <v>10</v>
      </c>
      <c r="C12" s="13"/>
      <c r="D12" s="12" t="str">
        <f>HYPERLINK("http://7flowers-decor.ru/upload/1c_catalog/import_files/4627104811873.jpg")</f>
        <v>http://7flowers-decor.ru/upload/1c_catalog/import_files/4627104811873.jpg</v>
      </c>
      <c r="E12" s="5">
        <v>4627104811873</v>
      </c>
      <c r="F12" s="7" t="s">
        <v>29</v>
      </c>
      <c r="G12" s="8" t="s">
        <v>14</v>
      </c>
      <c r="H12" s="5">
        <v>1</v>
      </c>
      <c r="I12" s="5">
        <v>4</v>
      </c>
      <c r="J12" s="19">
        <v>225</v>
      </c>
      <c r="K12" s="16">
        <v>191.25</v>
      </c>
      <c r="L12" s="9"/>
      <c r="M12" s="10"/>
    </row>
    <row r="13" spans="1:13" s="1" customFormat="1" ht="165.95" customHeight="1">
      <c r="A13" s="5">
        <v>12</v>
      </c>
      <c r="B13" s="13" t="s">
        <v>10</v>
      </c>
      <c r="C13" s="13"/>
      <c r="D13" s="12" t="str">
        <f>HYPERLINK("http://7flowers-decor.ru/upload/1c_catalog/import_files/4627104811880.jpg")</f>
        <v>http://7flowers-decor.ru/upload/1c_catalog/import_files/4627104811880.jpg</v>
      </c>
      <c r="E13" s="5">
        <v>4627104811880</v>
      </c>
      <c r="F13" s="7" t="s">
        <v>30</v>
      </c>
      <c r="G13" s="8" t="s">
        <v>18</v>
      </c>
      <c r="H13" s="5">
        <v>1</v>
      </c>
      <c r="I13" s="5">
        <v>4</v>
      </c>
      <c r="J13" s="19">
        <v>225</v>
      </c>
      <c r="K13" s="16">
        <v>191.25</v>
      </c>
      <c r="L13" s="9"/>
      <c r="M13" s="10"/>
    </row>
    <row r="14" spans="1:13" s="1" customFormat="1" ht="165.95" customHeight="1">
      <c r="A14" s="5">
        <v>13</v>
      </c>
      <c r="B14" s="13" t="s">
        <v>10</v>
      </c>
      <c r="C14" s="13"/>
      <c r="D14" s="12" t="str">
        <f>HYPERLINK("http://7flowers-decor.ru/upload/1c_catalog/import_files/4627084914595.jpg")</f>
        <v>http://7flowers-decor.ru/upload/1c_catalog/import_files/4627084914595.jpg</v>
      </c>
      <c r="E14" s="5">
        <v>4627084914595</v>
      </c>
      <c r="F14" s="7" t="s">
        <v>31</v>
      </c>
      <c r="G14" s="8" t="s">
        <v>21</v>
      </c>
      <c r="H14" s="5">
        <v>1</v>
      </c>
      <c r="I14" s="5">
        <v>4</v>
      </c>
      <c r="J14" s="19">
        <v>225</v>
      </c>
      <c r="K14" s="16">
        <v>191.25</v>
      </c>
      <c r="L14" s="9"/>
      <c r="M14" s="10"/>
    </row>
    <row r="15" spans="1:13" s="1" customFormat="1" ht="165.95" customHeight="1">
      <c r="A15" s="5">
        <v>14</v>
      </c>
      <c r="B15" s="13" t="s">
        <v>10</v>
      </c>
      <c r="C15" s="13"/>
      <c r="D15" s="12" t="str">
        <f>HYPERLINK("http://7flowers-decor.ru/upload/1c_catalog/import_files/4627084914601.jpg")</f>
        <v>http://7flowers-decor.ru/upload/1c_catalog/import_files/4627084914601.jpg</v>
      </c>
      <c r="E15" s="5">
        <v>4627084914601</v>
      </c>
      <c r="F15" s="7" t="s">
        <v>32</v>
      </c>
      <c r="G15" s="8" t="s">
        <v>23</v>
      </c>
      <c r="H15" s="5">
        <v>1</v>
      </c>
      <c r="I15" s="5">
        <v>4</v>
      </c>
      <c r="J15" s="19">
        <v>225</v>
      </c>
      <c r="K15" s="16">
        <v>191.25</v>
      </c>
      <c r="L15" s="9"/>
      <c r="M15" s="10"/>
    </row>
    <row r="16" spans="1:13" s="1" customFormat="1" ht="165.95" customHeight="1">
      <c r="A16" s="5">
        <v>15</v>
      </c>
      <c r="B16" s="13" t="s">
        <v>10</v>
      </c>
      <c r="C16" s="13"/>
      <c r="D16" s="12" t="str">
        <f>HYPERLINK("http://7flowers-decor.ru/upload/1c_catalog/import_files/4627104811897.jpg")</f>
        <v>http://7flowers-decor.ru/upload/1c_catalog/import_files/4627104811897.jpg</v>
      </c>
      <c r="E16" s="5">
        <v>4627104811897</v>
      </c>
      <c r="F16" s="7" t="s">
        <v>33</v>
      </c>
      <c r="G16" s="8" t="s">
        <v>25</v>
      </c>
      <c r="H16" s="5">
        <v>1</v>
      </c>
      <c r="I16" s="5">
        <v>4</v>
      </c>
      <c r="J16" s="19">
        <v>225</v>
      </c>
      <c r="K16" s="16">
        <v>191.25</v>
      </c>
      <c r="L16" s="9"/>
      <c r="M16" s="10"/>
    </row>
    <row r="17" spans="1:13" s="1" customFormat="1" ht="165.95" customHeight="1">
      <c r="A17" s="5">
        <v>16</v>
      </c>
      <c r="B17" s="13" t="s">
        <v>10</v>
      </c>
      <c r="C17" s="13"/>
      <c r="D17" s="12" t="str">
        <f>HYPERLINK("http://7flowers-decor.ru/upload/1c_catalog/import_files/4627084914632.jpg")</f>
        <v>http://7flowers-decor.ru/upload/1c_catalog/import_files/4627084914632.jpg</v>
      </c>
      <c r="E17" s="5">
        <v>4627084914632</v>
      </c>
      <c r="F17" s="7" t="s">
        <v>34</v>
      </c>
      <c r="G17" s="8" t="s">
        <v>12</v>
      </c>
      <c r="H17" s="5">
        <v>1</v>
      </c>
      <c r="I17" s="5">
        <v>6</v>
      </c>
      <c r="J17" s="19">
        <v>135</v>
      </c>
      <c r="K17" s="16">
        <v>114.75</v>
      </c>
      <c r="L17" s="9"/>
      <c r="M17" s="10"/>
    </row>
    <row r="18" spans="1:13" s="1" customFormat="1" ht="165.95" customHeight="1">
      <c r="A18" s="5">
        <v>17</v>
      </c>
      <c r="B18" s="13" t="s">
        <v>10</v>
      </c>
      <c r="C18" s="13"/>
      <c r="D18" s="12" t="str">
        <f>HYPERLINK("http://7flowers-decor.ru/upload/1c_catalog/import_files/4627104811521.jpg")</f>
        <v>http://7flowers-decor.ru/upload/1c_catalog/import_files/4627104811521.jpg</v>
      </c>
      <c r="E18" s="5">
        <v>4627104811521</v>
      </c>
      <c r="F18" s="7" t="s">
        <v>35</v>
      </c>
      <c r="G18" s="8" t="s">
        <v>18</v>
      </c>
      <c r="H18" s="5">
        <v>1</v>
      </c>
      <c r="I18" s="5">
        <v>6</v>
      </c>
      <c r="J18" s="19">
        <v>135</v>
      </c>
      <c r="K18" s="16">
        <v>114.75</v>
      </c>
      <c r="L18" s="9"/>
      <c r="M18" s="10"/>
    </row>
    <row r="19" spans="1:13" s="1" customFormat="1" ht="165.95" customHeight="1">
      <c r="A19" s="5">
        <v>18</v>
      </c>
      <c r="B19" s="13" t="s">
        <v>10</v>
      </c>
      <c r="C19" s="13"/>
      <c r="D19" s="12" t="str">
        <f>HYPERLINK("http://7flowers-decor.ru/upload/1c_catalog/import_files/4627084914649.jpg")</f>
        <v>http://7flowers-decor.ru/upload/1c_catalog/import_files/4627084914649.jpg</v>
      </c>
      <c r="E19" s="5">
        <v>4627084914649</v>
      </c>
      <c r="F19" s="7" t="s">
        <v>36</v>
      </c>
      <c r="G19" s="8" t="s">
        <v>21</v>
      </c>
      <c r="H19" s="5">
        <v>1</v>
      </c>
      <c r="I19" s="5">
        <v>6</v>
      </c>
      <c r="J19" s="19">
        <v>135</v>
      </c>
      <c r="K19" s="16">
        <v>114.75</v>
      </c>
      <c r="L19" s="9"/>
      <c r="M19" s="10"/>
    </row>
    <row r="20" spans="1:13" s="1" customFormat="1" ht="165.95" customHeight="1">
      <c r="A20" s="5">
        <v>19</v>
      </c>
      <c r="B20" s="13" t="s">
        <v>10</v>
      </c>
      <c r="C20" s="13"/>
      <c r="D20" s="12" t="str">
        <f>HYPERLINK("http://7flowers-decor.ru/upload/1c_catalog/import_files/4627084914656.jpg")</f>
        <v>http://7flowers-decor.ru/upload/1c_catalog/import_files/4627084914656.jpg</v>
      </c>
      <c r="E20" s="5">
        <v>4627084914656</v>
      </c>
      <c r="F20" s="7" t="s">
        <v>37</v>
      </c>
      <c r="G20" s="8" t="s">
        <v>23</v>
      </c>
      <c r="H20" s="5">
        <v>1</v>
      </c>
      <c r="I20" s="5">
        <v>6</v>
      </c>
      <c r="J20" s="19">
        <v>135</v>
      </c>
      <c r="K20" s="16">
        <v>114.75</v>
      </c>
      <c r="L20" s="9"/>
      <c r="M20" s="10"/>
    </row>
    <row r="21" spans="1:13" s="1" customFormat="1" ht="165.95" customHeight="1">
      <c r="A21" s="5">
        <v>20</v>
      </c>
      <c r="B21" s="13" t="s">
        <v>10</v>
      </c>
      <c r="C21" s="13"/>
      <c r="D21" s="12" t="str">
        <f>HYPERLINK("http://7flowers-decor.ru/upload/1c_catalog/import_files/4627104811538.jpg")</f>
        <v>http://7flowers-decor.ru/upload/1c_catalog/import_files/4627104811538.jpg</v>
      </c>
      <c r="E21" s="5">
        <v>4627104811538</v>
      </c>
      <c r="F21" s="7" t="s">
        <v>38</v>
      </c>
      <c r="G21" s="8" t="s">
        <v>25</v>
      </c>
      <c r="H21" s="5">
        <v>1</v>
      </c>
      <c r="I21" s="5">
        <v>6</v>
      </c>
      <c r="J21" s="19">
        <v>135</v>
      </c>
      <c r="K21" s="16">
        <v>114.75</v>
      </c>
      <c r="L21" s="9"/>
      <c r="M21" s="10"/>
    </row>
    <row r="22" spans="1:13" s="1" customFormat="1" ht="165.95" customHeight="1">
      <c r="A22" s="5">
        <v>21</v>
      </c>
      <c r="B22" s="13" t="s">
        <v>10</v>
      </c>
      <c r="C22" s="13"/>
      <c r="D22" s="12" t="str">
        <f>HYPERLINK("http://7flowers-decor.ru/upload/1c_catalog/import_files/4627084914717.jpg")</f>
        <v>http://7flowers-decor.ru/upload/1c_catalog/import_files/4627084914717.jpg</v>
      </c>
      <c r="E22" s="5">
        <v>4627084914717</v>
      </c>
      <c r="F22" s="7" t="s">
        <v>39</v>
      </c>
      <c r="G22" s="8" t="s">
        <v>12</v>
      </c>
      <c r="H22" s="5">
        <v>1</v>
      </c>
      <c r="I22" s="5">
        <v>4</v>
      </c>
      <c r="J22" s="19">
        <v>225</v>
      </c>
      <c r="K22" s="16">
        <v>191.25</v>
      </c>
      <c r="L22" s="9"/>
      <c r="M22" s="10"/>
    </row>
    <row r="23" spans="1:13" s="1" customFormat="1" ht="165.95" customHeight="1">
      <c r="A23" s="5">
        <v>22</v>
      </c>
      <c r="B23" s="13" t="s">
        <v>10</v>
      </c>
      <c r="C23" s="13"/>
      <c r="D23" s="12" t="str">
        <f>HYPERLINK("http://7flowers-decor.ru/upload/1c_catalog/import_files/4627084914700.jpg")</f>
        <v>http://7flowers-decor.ru/upload/1c_catalog/import_files/4627084914700.jpg</v>
      </c>
      <c r="E23" s="5">
        <v>4627084914700</v>
      </c>
      <c r="F23" s="7" t="s">
        <v>40</v>
      </c>
      <c r="G23" s="8" t="s">
        <v>16</v>
      </c>
      <c r="H23" s="5">
        <v>1</v>
      </c>
      <c r="I23" s="5">
        <v>4</v>
      </c>
      <c r="J23" s="19">
        <v>225</v>
      </c>
      <c r="K23" s="16">
        <v>191.25</v>
      </c>
      <c r="L23" s="9"/>
      <c r="M23" s="10"/>
    </row>
    <row r="24" spans="1:13" s="1" customFormat="1" ht="165.95" customHeight="1">
      <c r="A24" s="5">
        <v>23</v>
      </c>
      <c r="B24" s="13" t="s">
        <v>10</v>
      </c>
      <c r="C24" s="13"/>
      <c r="D24" s="12" t="str">
        <f>HYPERLINK("http://7flowers-decor.ru/upload/1c_catalog/import_files/4627104811910.jpg")</f>
        <v>http://7flowers-decor.ru/upload/1c_catalog/import_files/4627104811910.jpg</v>
      </c>
      <c r="E24" s="5">
        <v>4627104811910</v>
      </c>
      <c r="F24" s="7" t="s">
        <v>41</v>
      </c>
      <c r="G24" s="8" t="s">
        <v>18</v>
      </c>
      <c r="H24" s="5">
        <v>1</v>
      </c>
      <c r="I24" s="5">
        <v>4</v>
      </c>
      <c r="J24" s="19">
        <v>225</v>
      </c>
      <c r="K24" s="16">
        <v>191.25</v>
      </c>
      <c r="L24" s="9"/>
      <c r="M24" s="10"/>
    </row>
    <row r="25" spans="1:13" s="1" customFormat="1" ht="165.95" customHeight="1">
      <c r="A25" s="5">
        <v>24</v>
      </c>
      <c r="B25" s="13" t="s">
        <v>10</v>
      </c>
      <c r="C25" s="13"/>
      <c r="D25" s="12" t="str">
        <f>HYPERLINK("http://7flowers-decor.ru/upload/1c_catalog/import_files/4627090565507.jpg")</f>
        <v>http://7flowers-decor.ru/upload/1c_catalog/import_files/4627090565507.jpg</v>
      </c>
      <c r="E25" s="5">
        <v>4627090565507</v>
      </c>
      <c r="F25" s="7" t="s">
        <v>42</v>
      </c>
      <c r="G25" s="8" t="s">
        <v>18</v>
      </c>
      <c r="H25" s="5">
        <v>1</v>
      </c>
      <c r="I25" s="5">
        <v>4</v>
      </c>
      <c r="J25" s="19">
        <v>225</v>
      </c>
      <c r="K25" s="16">
        <v>191.25</v>
      </c>
      <c r="L25" s="9"/>
      <c r="M25" s="10"/>
    </row>
    <row r="26" spans="1:13" s="1" customFormat="1" ht="165.95" customHeight="1">
      <c r="A26" s="5">
        <v>25</v>
      </c>
      <c r="B26" s="13" t="s">
        <v>10</v>
      </c>
      <c r="C26" s="13"/>
      <c r="D26" s="12" t="str">
        <f>HYPERLINK("http://7flowers-decor.ru/upload/1c_catalog/import_files/4627090565477.jpg")</f>
        <v>http://7flowers-decor.ru/upload/1c_catalog/import_files/4627090565477.jpg</v>
      </c>
      <c r="E26" s="5">
        <v>4627090565477</v>
      </c>
      <c r="F26" s="7" t="s">
        <v>43</v>
      </c>
      <c r="G26" s="8" t="s">
        <v>44</v>
      </c>
      <c r="H26" s="5">
        <v>1</v>
      </c>
      <c r="I26" s="5">
        <v>4</v>
      </c>
      <c r="J26" s="19">
        <v>225</v>
      </c>
      <c r="K26" s="16">
        <v>191.25</v>
      </c>
      <c r="L26" s="9"/>
      <c r="M26" s="10"/>
    </row>
    <row r="27" spans="1:13" s="1" customFormat="1" ht="165.95" customHeight="1">
      <c r="A27" s="5">
        <v>26</v>
      </c>
      <c r="B27" s="13" t="s">
        <v>10</v>
      </c>
      <c r="C27" s="13"/>
      <c r="D27" s="12" t="str">
        <f>HYPERLINK("http://7flowers-decor.ru/upload/1c_catalog/import_files/4627084914670.jpg")</f>
        <v>http://7flowers-decor.ru/upload/1c_catalog/import_files/4627084914670.jpg</v>
      </c>
      <c r="E27" s="5">
        <v>4627084914670</v>
      </c>
      <c r="F27" s="7" t="s">
        <v>45</v>
      </c>
      <c r="G27" s="8" t="s">
        <v>23</v>
      </c>
      <c r="H27" s="5">
        <v>1</v>
      </c>
      <c r="I27" s="5">
        <v>4</v>
      </c>
      <c r="J27" s="19">
        <v>225</v>
      </c>
      <c r="K27" s="16">
        <v>191.25</v>
      </c>
      <c r="L27" s="9"/>
      <c r="M27" s="10"/>
    </row>
    <row r="28" spans="1:13" s="1" customFormat="1" ht="165.95" customHeight="1">
      <c r="A28" s="5">
        <v>27</v>
      </c>
      <c r="B28" s="13" t="s">
        <v>10</v>
      </c>
      <c r="C28" s="13"/>
      <c r="D28" s="12" t="str">
        <f>HYPERLINK("http://7flowers-decor.ru/upload/1c_catalog/import_files/4627104811927.jpg")</f>
        <v>http://7flowers-decor.ru/upload/1c_catalog/import_files/4627104811927.jpg</v>
      </c>
      <c r="E28" s="5">
        <v>4627104811927</v>
      </c>
      <c r="F28" s="7" t="s">
        <v>46</v>
      </c>
      <c r="G28" s="8" t="s">
        <v>25</v>
      </c>
      <c r="H28" s="5">
        <v>1</v>
      </c>
      <c r="I28" s="5">
        <v>4</v>
      </c>
      <c r="J28" s="19">
        <v>225</v>
      </c>
      <c r="K28" s="16">
        <v>191.25</v>
      </c>
      <c r="L28" s="9"/>
      <c r="M28" s="10"/>
    </row>
    <row r="29" spans="1:13" s="1" customFormat="1" ht="165.95" customHeight="1">
      <c r="A29" s="5">
        <v>28</v>
      </c>
      <c r="B29" s="13" t="s">
        <v>10</v>
      </c>
      <c r="C29" s="13"/>
      <c r="D29" s="12" t="str">
        <f>HYPERLINK("http://7flowers-decor.ru/upload/1c_catalog/import_files/4620754513067.jpg")</f>
        <v>http://7flowers-decor.ru/upload/1c_catalog/import_files/4620754513067.jpg</v>
      </c>
      <c r="E29" s="5">
        <v>4620754513067</v>
      </c>
      <c r="F29" s="7" t="s">
        <v>47</v>
      </c>
      <c r="G29" s="8" t="s">
        <v>12</v>
      </c>
      <c r="H29" s="5">
        <v>1</v>
      </c>
      <c r="I29" s="5">
        <v>8</v>
      </c>
      <c r="J29" s="19">
        <v>114</v>
      </c>
      <c r="K29" s="16">
        <v>96.9</v>
      </c>
      <c r="L29" s="9"/>
      <c r="M29" s="10"/>
    </row>
    <row r="30" spans="1:13" s="1" customFormat="1" ht="165.95" customHeight="1">
      <c r="A30" s="5">
        <v>29</v>
      </c>
      <c r="B30" s="13" t="s">
        <v>10</v>
      </c>
      <c r="C30" s="13"/>
      <c r="D30" s="12" t="str">
        <f>HYPERLINK("http://7flowers-decor.ru/upload/1c_catalog/import_files/4620754514170.jpg")</f>
        <v>http://7flowers-decor.ru/upload/1c_catalog/import_files/4620754514170.jpg</v>
      </c>
      <c r="E30" s="5">
        <v>4620754514170</v>
      </c>
      <c r="F30" s="7" t="s">
        <v>48</v>
      </c>
      <c r="G30" s="8" t="s">
        <v>12</v>
      </c>
      <c r="H30" s="5">
        <v>1</v>
      </c>
      <c r="I30" s="5">
        <v>6</v>
      </c>
      <c r="J30" s="19">
        <v>150</v>
      </c>
      <c r="K30" s="16">
        <v>127.5</v>
      </c>
      <c r="L30" s="9"/>
      <c r="M30" s="10"/>
    </row>
    <row r="31" spans="1:13" s="1" customFormat="1" ht="165.95" customHeight="1">
      <c r="A31" s="5">
        <v>30</v>
      </c>
      <c r="B31" s="13" t="s">
        <v>10</v>
      </c>
      <c r="C31" s="13"/>
      <c r="D31" s="12" t="str">
        <f>HYPERLINK("http://7flowers-decor.ru/upload/1c_catalog/import_files/4620754514200.jpg")</f>
        <v>http://7flowers-decor.ru/upload/1c_catalog/import_files/4620754514200.jpg</v>
      </c>
      <c r="E31" s="5">
        <v>4620754514200</v>
      </c>
      <c r="F31" s="7" t="s">
        <v>49</v>
      </c>
      <c r="G31" s="8" t="s">
        <v>50</v>
      </c>
      <c r="H31" s="5">
        <v>1</v>
      </c>
      <c r="I31" s="5">
        <v>6</v>
      </c>
      <c r="J31" s="19">
        <v>150</v>
      </c>
      <c r="K31" s="16">
        <v>127.5</v>
      </c>
      <c r="L31" s="9"/>
      <c r="M31" s="10"/>
    </row>
    <row r="32" spans="1:13" s="1" customFormat="1" ht="165.95" customHeight="1">
      <c r="A32" s="5">
        <v>31</v>
      </c>
      <c r="B32" s="13" t="s">
        <v>10</v>
      </c>
      <c r="C32" s="13"/>
      <c r="D32" s="12" t="str">
        <f>HYPERLINK("http://7flowers-decor.ru/upload/1c_catalog/import_files/4620754514224.jpg")</f>
        <v>http://7flowers-decor.ru/upload/1c_catalog/import_files/4620754514224.jpg</v>
      </c>
      <c r="E32" s="5">
        <v>4620754514224</v>
      </c>
      <c r="F32" s="7" t="s">
        <v>51</v>
      </c>
      <c r="G32" s="8" t="s">
        <v>52</v>
      </c>
      <c r="H32" s="5">
        <v>1</v>
      </c>
      <c r="I32" s="5">
        <v>6</v>
      </c>
      <c r="J32" s="19">
        <v>150</v>
      </c>
      <c r="K32" s="16">
        <v>127.5</v>
      </c>
      <c r="L32" s="9"/>
      <c r="M32" s="10"/>
    </row>
    <row r="33" spans="1:13" s="1" customFormat="1" ht="165.95" customHeight="1">
      <c r="A33" s="5">
        <v>32</v>
      </c>
      <c r="B33" s="13" t="s">
        <v>10</v>
      </c>
      <c r="C33" s="13"/>
      <c r="D33" s="12" t="str">
        <f>HYPERLINK("http://7flowers-decor.ru/upload/1c_catalog/import_files/4620754514262.jpg")</f>
        <v>http://7flowers-decor.ru/upload/1c_catalog/import_files/4620754514262.jpg</v>
      </c>
      <c r="E33" s="5">
        <v>4620754514262</v>
      </c>
      <c r="F33" s="7" t="s">
        <v>53</v>
      </c>
      <c r="G33" s="8" t="s">
        <v>54</v>
      </c>
      <c r="H33" s="5">
        <v>1</v>
      </c>
      <c r="I33" s="5">
        <v>6</v>
      </c>
      <c r="J33" s="19">
        <v>201</v>
      </c>
      <c r="K33" s="16">
        <v>170.85</v>
      </c>
      <c r="L33" s="9"/>
      <c r="M33" s="10"/>
    </row>
    <row r="34" spans="1:13" s="1" customFormat="1" ht="165.95" customHeight="1">
      <c r="A34" s="5">
        <v>33</v>
      </c>
      <c r="B34" s="13" t="s">
        <v>10</v>
      </c>
      <c r="C34" s="13"/>
      <c r="D34" s="6"/>
      <c r="E34" s="5">
        <v>4627081744997</v>
      </c>
      <c r="F34" s="7" t="s">
        <v>55</v>
      </c>
      <c r="G34" s="8" t="s">
        <v>52</v>
      </c>
      <c r="H34" s="5">
        <v>1</v>
      </c>
      <c r="I34" s="5">
        <v>6</v>
      </c>
      <c r="J34" s="19">
        <v>201</v>
      </c>
      <c r="K34" s="16">
        <v>170.85</v>
      </c>
      <c r="L34" s="9"/>
      <c r="M34" s="10"/>
    </row>
    <row r="35" spans="1:13" s="1" customFormat="1" ht="165.95" customHeight="1">
      <c r="A35" s="5">
        <v>34</v>
      </c>
      <c r="B35" s="13" t="s">
        <v>10</v>
      </c>
      <c r="C35" s="13"/>
      <c r="D35" s="12" t="str">
        <f>HYPERLINK("http://7flowers-decor.ru/upload/1c_catalog/import_files/4620754514354.jpg")</f>
        <v>http://7flowers-decor.ru/upload/1c_catalog/import_files/4620754514354.jpg</v>
      </c>
      <c r="E35" s="5">
        <v>4620754514354</v>
      </c>
      <c r="F35" s="7" t="s">
        <v>56</v>
      </c>
      <c r="G35" s="8" t="s">
        <v>23</v>
      </c>
      <c r="H35" s="5">
        <v>1</v>
      </c>
      <c r="I35" s="5">
        <v>6</v>
      </c>
      <c r="J35" s="19">
        <v>150</v>
      </c>
      <c r="K35" s="16">
        <v>127.5</v>
      </c>
      <c r="L35" s="9"/>
      <c r="M35" s="10"/>
    </row>
    <row r="36" spans="1:13" s="1" customFormat="1" ht="165.95" customHeight="1">
      <c r="A36" s="5">
        <v>35</v>
      </c>
      <c r="B36" s="13" t="s">
        <v>10</v>
      </c>
      <c r="C36" s="13"/>
      <c r="D36" s="12" t="str">
        <f>HYPERLINK("http://7flowers-decor.ru/upload/1c_catalog/import_files/4620754514729.jpg")</f>
        <v>http://7flowers-decor.ru/upload/1c_catalog/import_files/4620754514729.jpg</v>
      </c>
      <c r="E36" s="5">
        <v>4620754514729</v>
      </c>
      <c r="F36" s="7" t="s">
        <v>57</v>
      </c>
      <c r="G36" s="8" t="s">
        <v>12</v>
      </c>
      <c r="H36" s="5">
        <v>1</v>
      </c>
      <c r="I36" s="5">
        <v>6</v>
      </c>
      <c r="J36" s="19">
        <v>178</v>
      </c>
      <c r="K36" s="16">
        <v>151.3</v>
      </c>
      <c r="L36" s="9"/>
      <c r="M36" s="10"/>
    </row>
    <row r="37" spans="1:13" s="1" customFormat="1" ht="165.95" customHeight="1">
      <c r="A37" s="5">
        <v>36</v>
      </c>
      <c r="B37" s="13" t="s">
        <v>10</v>
      </c>
      <c r="C37" s="13"/>
      <c r="D37" s="12" t="str">
        <f>HYPERLINK("http://7flowers-decor.ru/upload/1c_catalog/import_files/4620754514774.jpg")</f>
        <v>http://7flowers-decor.ru/upload/1c_catalog/import_files/4620754514774.jpg</v>
      </c>
      <c r="E37" s="5">
        <v>4620754514774</v>
      </c>
      <c r="F37" s="7" t="s">
        <v>58</v>
      </c>
      <c r="G37" s="8" t="s">
        <v>52</v>
      </c>
      <c r="H37" s="5">
        <v>1</v>
      </c>
      <c r="I37" s="5">
        <v>6</v>
      </c>
      <c r="J37" s="19">
        <v>178</v>
      </c>
      <c r="K37" s="16">
        <v>151.3</v>
      </c>
      <c r="L37" s="9"/>
      <c r="M37" s="10"/>
    </row>
    <row r="38" spans="1:13" s="1" customFormat="1" ht="165.95" customHeight="1">
      <c r="A38" s="5">
        <v>37</v>
      </c>
      <c r="B38" s="13" t="s">
        <v>10</v>
      </c>
      <c r="C38" s="13"/>
      <c r="D38" s="12" t="str">
        <f>HYPERLINK("http://7flowers-decor.ru/upload/1c_catalog/import_files/4620754514804.jpg")</f>
        <v>http://7flowers-decor.ru/upload/1c_catalog/import_files/4620754514804.jpg</v>
      </c>
      <c r="E38" s="5">
        <v>4620754514804</v>
      </c>
      <c r="F38" s="7" t="s">
        <v>59</v>
      </c>
      <c r="G38" s="8" t="s">
        <v>54</v>
      </c>
      <c r="H38" s="5">
        <v>1</v>
      </c>
      <c r="I38" s="5">
        <v>6</v>
      </c>
      <c r="J38" s="19">
        <v>241</v>
      </c>
      <c r="K38" s="16">
        <v>204.85</v>
      </c>
      <c r="L38" s="9"/>
      <c r="M38" s="10"/>
    </row>
    <row r="39" spans="1:13" s="1" customFormat="1" ht="165.95" customHeight="1">
      <c r="A39" s="5">
        <v>38</v>
      </c>
      <c r="B39" s="13" t="s">
        <v>10</v>
      </c>
      <c r="C39" s="13"/>
      <c r="D39" s="12" t="str">
        <f>HYPERLINK("http://7flowers-decor.ru/upload/1c_catalog/import_files/4620755358964.jpg")</f>
        <v>http://7flowers-decor.ru/upload/1c_catalog/import_files/4620755358964.jpg</v>
      </c>
      <c r="E39" s="5">
        <v>4620755358964</v>
      </c>
      <c r="F39" s="7" t="s">
        <v>60</v>
      </c>
      <c r="G39" s="8" t="s">
        <v>61</v>
      </c>
      <c r="H39" s="5">
        <v>1</v>
      </c>
      <c r="I39" s="5">
        <v>6</v>
      </c>
      <c r="J39" s="19">
        <v>241</v>
      </c>
      <c r="K39" s="16">
        <v>204.85</v>
      </c>
      <c r="L39" s="9"/>
      <c r="M39" s="10"/>
    </row>
    <row r="40" spans="1:13" s="1" customFormat="1" ht="165.95" customHeight="1">
      <c r="A40" s="5">
        <v>39</v>
      </c>
      <c r="B40" s="13" t="s">
        <v>10</v>
      </c>
      <c r="C40" s="13"/>
      <c r="D40" s="12" t="str">
        <f>HYPERLINK("http://7flowers-decor.ru/upload/1c_catalog/import_files/4620754514903.jpg")</f>
        <v>http://7flowers-decor.ru/upload/1c_catalog/import_files/4620754514903.jpg</v>
      </c>
      <c r="E40" s="5">
        <v>4620754514903</v>
      </c>
      <c r="F40" s="7" t="s">
        <v>62</v>
      </c>
      <c r="G40" s="8" t="s">
        <v>23</v>
      </c>
      <c r="H40" s="5">
        <v>1</v>
      </c>
      <c r="I40" s="5">
        <v>6</v>
      </c>
      <c r="J40" s="19">
        <v>178</v>
      </c>
      <c r="K40" s="16">
        <v>151.3</v>
      </c>
      <c r="L40" s="9"/>
      <c r="M40" s="10"/>
    </row>
    <row r="41" spans="1:13" s="1" customFormat="1" ht="165.95" customHeight="1">
      <c r="A41" s="5">
        <v>40</v>
      </c>
      <c r="B41" s="13" t="s">
        <v>10</v>
      </c>
      <c r="C41" s="13"/>
      <c r="D41" s="12" t="str">
        <f>HYPERLINK("http://7flowers-decor.ru/upload/1c_catalog/import_files/4620754515269.jpg")</f>
        <v>http://7flowers-decor.ru/upload/1c_catalog/import_files/4620754515269.jpg</v>
      </c>
      <c r="E41" s="5">
        <v>4620754515269</v>
      </c>
      <c r="F41" s="7" t="s">
        <v>63</v>
      </c>
      <c r="G41" s="8" t="s">
        <v>12</v>
      </c>
      <c r="H41" s="5">
        <v>1</v>
      </c>
      <c r="I41" s="5">
        <v>4</v>
      </c>
      <c r="J41" s="19">
        <v>231</v>
      </c>
      <c r="K41" s="16">
        <v>196.35</v>
      </c>
      <c r="L41" s="9"/>
      <c r="M41" s="10"/>
    </row>
    <row r="42" spans="1:13" s="1" customFormat="1" ht="165.95" customHeight="1">
      <c r="A42" s="5">
        <v>41</v>
      </c>
      <c r="B42" s="13" t="s">
        <v>10</v>
      </c>
      <c r="C42" s="13"/>
      <c r="D42" s="12" t="str">
        <f>HYPERLINK("http://7flowers-decor.ru/upload/1c_catalog/import_files/4620754515351.jpg")</f>
        <v>http://7flowers-decor.ru/upload/1c_catalog/import_files/4620754515351.jpg</v>
      </c>
      <c r="E42" s="5">
        <v>4620754515351</v>
      </c>
      <c r="F42" s="7" t="s">
        <v>64</v>
      </c>
      <c r="G42" s="8" t="s">
        <v>54</v>
      </c>
      <c r="H42" s="5">
        <v>1</v>
      </c>
      <c r="I42" s="5">
        <v>4</v>
      </c>
      <c r="J42" s="19">
        <v>307</v>
      </c>
      <c r="K42" s="16">
        <v>260.95</v>
      </c>
      <c r="L42" s="9"/>
      <c r="M42" s="10"/>
    </row>
    <row r="43" spans="1:13" s="1" customFormat="1" ht="165.95" customHeight="1">
      <c r="A43" s="5">
        <v>42</v>
      </c>
      <c r="B43" s="13" t="s">
        <v>10</v>
      </c>
      <c r="C43" s="13"/>
      <c r="D43" s="12" t="str">
        <f>HYPERLINK("http://7flowers-decor.ru/upload/1c_catalog/import_files/4620754515399.jpg")</f>
        <v>http://7flowers-decor.ru/upload/1c_catalog/import_files/4620754515399.jpg</v>
      </c>
      <c r="E43" s="5">
        <v>4620754515399</v>
      </c>
      <c r="F43" s="7" t="s">
        <v>65</v>
      </c>
      <c r="G43" s="8" t="s">
        <v>16</v>
      </c>
      <c r="H43" s="5">
        <v>1</v>
      </c>
      <c r="I43" s="5">
        <v>4</v>
      </c>
      <c r="J43" s="19">
        <v>307</v>
      </c>
      <c r="K43" s="16">
        <v>260.95</v>
      </c>
      <c r="L43" s="9"/>
      <c r="M43" s="10"/>
    </row>
    <row r="44" spans="1:13" s="1" customFormat="1" ht="165.95" customHeight="1">
      <c r="A44" s="5">
        <v>43</v>
      </c>
      <c r="B44" s="13" t="s">
        <v>10</v>
      </c>
      <c r="C44" s="13"/>
      <c r="D44" s="12" t="str">
        <f>HYPERLINK("http://7flowers-decor.ru/upload/1c_catalog/import_files/4620754515412.jpg")</f>
        <v>http://7flowers-decor.ru/upload/1c_catalog/import_files/4620754515412.jpg</v>
      </c>
      <c r="E44" s="5">
        <v>4620754515412</v>
      </c>
      <c r="F44" s="7" t="s">
        <v>66</v>
      </c>
      <c r="G44" s="8" t="s">
        <v>67</v>
      </c>
      <c r="H44" s="5">
        <v>1</v>
      </c>
      <c r="I44" s="5">
        <v>4</v>
      </c>
      <c r="J44" s="19">
        <v>307</v>
      </c>
      <c r="K44" s="16">
        <v>260.95</v>
      </c>
      <c r="L44" s="9"/>
      <c r="M44" s="10"/>
    </row>
    <row r="45" spans="1:13" s="1" customFormat="1" ht="165.95" customHeight="1">
      <c r="A45" s="5">
        <v>44</v>
      </c>
      <c r="B45" s="13" t="s">
        <v>10</v>
      </c>
      <c r="C45" s="13"/>
      <c r="D45" s="12" t="str">
        <f>HYPERLINK("http://7flowers-decor.ru/upload/1c_catalog/import_files/4620754515450.jpg")</f>
        <v>http://7flowers-decor.ru/upload/1c_catalog/import_files/4620754515450.jpg</v>
      </c>
      <c r="E45" s="5">
        <v>4620754515450</v>
      </c>
      <c r="F45" s="7" t="s">
        <v>68</v>
      </c>
      <c r="G45" s="8" t="s">
        <v>23</v>
      </c>
      <c r="H45" s="5">
        <v>1</v>
      </c>
      <c r="I45" s="5">
        <v>4</v>
      </c>
      <c r="J45" s="19">
        <v>231</v>
      </c>
      <c r="K45" s="16">
        <v>196.35</v>
      </c>
      <c r="L45" s="9"/>
      <c r="M45" s="10"/>
    </row>
    <row r="46" spans="1:13" s="1" customFormat="1" ht="165.95" customHeight="1">
      <c r="A46" s="5">
        <v>45</v>
      </c>
      <c r="B46" s="13" t="s">
        <v>10</v>
      </c>
      <c r="C46" s="13"/>
      <c r="D46" s="6"/>
      <c r="E46" s="5">
        <v>4627090563008</v>
      </c>
      <c r="F46" s="7" t="s">
        <v>69</v>
      </c>
      <c r="G46" s="8" t="s">
        <v>52</v>
      </c>
      <c r="H46" s="5">
        <v>1</v>
      </c>
      <c r="I46" s="5">
        <v>6</v>
      </c>
      <c r="J46" s="19">
        <v>190</v>
      </c>
      <c r="K46" s="16">
        <v>161.5</v>
      </c>
      <c r="L46" s="9"/>
      <c r="M46" s="10"/>
    </row>
  </sheetData>
  <mergeCells count="46"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6:C46"/>
    <mergeCell ref="B41:C41"/>
    <mergeCell ref="B42:C42"/>
    <mergeCell ref="B43:C43"/>
    <mergeCell ref="B44:C44"/>
    <mergeCell ref="B45:C4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2015-10-09T08:57:24Z</dcterms:modified>
  <cp:category/>
  <cp:version/>
  <cp:contentType/>
  <cp:contentStatus/>
</cp:coreProperties>
</file>