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11130" activeTab="0"/>
  </bookViews>
  <sheets>
    <sheet name="форма заказа" sheetId="1" r:id="rId1"/>
  </sheets>
  <definedNames>
    <definedName name="_xlnm.Print_Area" localSheetId="0">'форма заказа'!$A$1:$E$53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<sst xmlns="http://schemas.openxmlformats.org/spreadsheetml/2006/main" count="62" uniqueCount="62">
  <si>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Ананас, 90 гр.</t>
  </si>
  <si>
    <t>Вишня, 90 гр.</t>
  </si>
  <si>
    <t>Гуава, 90 гр.</t>
  </si>
  <si>
    <t>Изюм, 90 гр.</t>
  </si>
  <si>
    <t>Инжир, 90 гр.</t>
  </si>
  <si>
    <t>Имбирь, 90 гр.</t>
  </si>
  <si>
    <t>Кизил, 90 гр.</t>
  </si>
  <si>
    <t>Курага, 90 гр.</t>
  </si>
  <si>
    <t>Лайм, 90 гр.</t>
  </si>
  <si>
    <t>Лимон, 90 гр.</t>
  </si>
  <si>
    <t>Мандарин,90 гр.</t>
  </si>
  <si>
    <t>Персик, 90 гр.</t>
  </si>
  <si>
    <t>Финик, 90 гр.</t>
  </si>
  <si>
    <t>Чернослив, 90 гр.</t>
  </si>
  <si>
    <t>Очищенные какао бобы с сухофруктами ТМ "ЧокоБоб"</t>
  </si>
  <si>
    <t>Изюм, 50 гр</t>
  </si>
  <si>
    <t>Классик (только какао бобы), 50 гр.</t>
  </si>
  <si>
    <t>Зерна кофе жаренные, 50 гр.</t>
  </si>
  <si>
    <t>Какао бобы крупка, 50 гр</t>
  </si>
  <si>
    <t>Физалис ягода, 50 гр.</t>
  </si>
  <si>
    <t>Рекомендуем  
розничные цены, 
за упаковку, руб.</t>
  </si>
  <si>
    <t>Цена оптовая, руб с НДС</t>
  </si>
  <si>
    <t>сумма заказа, руб с НДС</t>
  </si>
  <si>
    <t>Заказ в ПК "Живая Еда" г. Тверь</t>
  </si>
  <si>
    <t>Дата заказа</t>
  </si>
  <si>
    <t>Номер заказа</t>
  </si>
  <si>
    <t>Склад отгрузки</t>
  </si>
  <si>
    <t>Дата отгрузки</t>
  </si>
  <si>
    <t>Способ доставки  (на склад Москва, Автотрейдинг, Деловые линии, др.)</t>
  </si>
  <si>
    <t>Количество, упаковок</t>
  </si>
  <si>
    <t>Морская живая Соль 250г</t>
  </si>
  <si>
    <t>Морская живая Соль 50г</t>
  </si>
  <si>
    <t>Ассорти Интеллект (90г) Натурал.снэки "Живая Еда"</t>
  </si>
  <si>
    <t>Ассорти Стройность (90г) Натурал.снэки "Живая Еда"</t>
  </si>
  <si>
    <t>Ассорти Цитрус (90г) Натурал.снэки "Живая Еда"</t>
  </si>
  <si>
    <t>ЗАПОЛНЯЕТСЯ ЗАКАЗЧИКОМ (все поля желтого цвета)</t>
  </si>
  <si>
    <t>ЗАПОЛНЯЕТСЯ ПОСТАВЩИКОМ - ООО ТД "Живая Еда" (все поля зеленого цвета)</t>
  </si>
  <si>
    <t>Наименование организации-заказчика (ООО, ИП …)</t>
  </si>
  <si>
    <t xml:space="preserve">Адрес доставки или название магазина отличное от организации </t>
  </si>
  <si>
    <t>00.00.00</t>
  </si>
  <si>
    <t>Особые отметки (замена , способы оплаты, и др.)</t>
  </si>
  <si>
    <t>Ассорти Иммунитет (90г) Натурал.снэки "Живая Еда"</t>
  </si>
  <si>
    <t>Крапива+кипрей (100г)</t>
  </si>
  <si>
    <t>Куркума+чили (100г)</t>
  </si>
  <si>
    <t xml:space="preserve">Морская капуста (100г) </t>
  </si>
  <si>
    <t>Свекла+базилик (100г)</t>
  </si>
  <si>
    <t xml:space="preserve">Тмин+кориандр (100г) </t>
  </si>
  <si>
    <t>Итого с НДС</t>
  </si>
  <si>
    <t xml:space="preserve">Общая сумма заказа за </t>
  </si>
  <si>
    <t>Натуральные снеки из сухофруктов и пророщенной пшеницы ТМ "Живая Еда" - "Здоровцов"</t>
  </si>
  <si>
    <t xml:space="preserve">Натуральные снеки из семян льна и подсолнечника с овощами ТМ "Живая Еда" - "Здоровцов" </t>
  </si>
  <si>
    <t xml:space="preserve">Функциональные конфеты  доктора Маршака ТМ "Гранат и Шоколад" на основе элитного колумбийского горького шоколада </t>
  </si>
  <si>
    <t xml:space="preserve">Функциональные конфеты "СHOCOFRUITS" (ЧОКОФРУТС) на основе элитного колумбийского горького шоколада </t>
  </si>
  <si>
    <t>Конфеты "Гранат и Шоколад" с грибами шиитаке</t>
  </si>
  <si>
    <t>Конфеты "Гранат и Шоколад" с кедровыми орехами</t>
  </si>
  <si>
    <t>Конфеты "Гранат и Шоколад" с перцем</t>
  </si>
  <si>
    <t>Конфеты ЧОКОФРУТС  сок айвы и шоколад,</t>
  </si>
  <si>
    <t>Конфеты ЧОКОФРУТС  сок вишня и шоколад</t>
  </si>
  <si>
    <t>Конфеты ЧОКОФРУТС  сок кизила и шоколад</t>
  </si>
  <si>
    <t>Крымская морская розовая соль с бетта-каротином ТМ "Морская живая Соль"</t>
  </si>
  <si>
    <t xml:space="preserve">Тропические драже в темном шоколаде  ТМ "ЧокоБоб" </t>
  </si>
  <si>
    <t>оптовик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</si>
</sst>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р.-419]_-;\-* #,##0.00[$р.-419]_-;_-* \-??[$р.-419]_-;_-@_-"/>
    <numFmt numFmtId="173" formatCode="_-* #,##0.00&quot;р.&quot;_-;\-* #,##0.00&quot;р.&quot;_-;_-* \-??&quot;р.&quot;_-;_-@_-"/>
    <numFmt numFmtId="174" formatCode="_-* #,##0.00[$р.-419]_-;\-* #,##0.00[$р.-419]_-;_-* &quot;-&quot;??[$р.-419]_-;_-@_-"/>
    <numFmt numFmtId="175" formatCode="_-* #,##0.0_р_._-;\-* #,##0.0_р_._-;_-* &quot;-&quot;??_р_._-;_-@_-"/>
    <numFmt numFmtId="176" formatCode="_-* #,##0_р_._-;\-* #,##0_р_._-;_-* &quot;-&quot;??_р_._-;_-@_-"/>
    <numFmt numFmtId="177" formatCode="_-* #,##0.0[$р.-419]_-;\-* #,##0.0[$р.-419]_-;_-* \-??[$р.-419]_-;_-@_-"/>
    <numFmt numFmtId="178" formatCode="_-* #,##0[$р.-419]_-;\-* #,##0[$р.-419]_-;_-* \-??[$р.-419]_-;_-@_-"/>
    <numFmt numFmtId="179" formatCode="_-* #,##0.0&quot;р.&quot;_-;\-* #,##0.0&quot;р.&quot;_-;_-* \-??&quot;р.&quot;_-;_-@_-"/>
    <numFmt numFmtId="180" formatCode="_-* #,##0&quot;р.&quot;_-;\-* #,##0&quot;р.&quot;_-;_-* \-??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31" borderId="1" applyNumberFormat="0" applyAlignment="0" applyProtection="0"/>
    <xf numFmtId="173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27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20" fillId="35" borderId="10" xfId="77" applyNumberFormat="1" applyFont="1" applyFill="1" applyBorder="1" applyAlignment="1" applyProtection="1">
      <alignment horizontal="center" vertical="center"/>
      <protection/>
    </xf>
    <xf numFmtId="0" fontId="20" fillId="35" borderId="11" xfId="77" applyNumberFormat="1" applyFont="1" applyFill="1" applyBorder="1" applyAlignment="1" applyProtection="1">
      <alignment horizontal="center"/>
      <protection/>
    </xf>
    <xf numFmtId="0" fontId="20" fillId="35" borderId="10" xfId="77" applyNumberFormat="1" applyFont="1" applyFill="1" applyBorder="1" applyAlignment="1" applyProtection="1">
      <alignment horizontal="center"/>
      <protection/>
    </xf>
    <xf numFmtId="0" fontId="20" fillId="35" borderId="12" xfId="77" applyNumberFormat="1" applyFont="1" applyFill="1" applyBorder="1" applyAlignment="1" applyProtection="1">
      <alignment horizontal="center"/>
      <protection/>
    </xf>
    <xf numFmtId="0" fontId="20" fillId="35" borderId="0" xfId="77" applyNumberFormat="1" applyFont="1" applyFill="1" applyBorder="1" applyAlignment="1" applyProtection="1">
      <alignment horizontal="center" vertical="center"/>
      <protection/>
    </xf>
    <xf numFmtId="0" fontId="20" fillId="35" borderId="0" xfId="60" applyNumberFormat="1" applyFont="1" applyFill="1" applyBorder="1" applyAlignment="1" applyProtection="1">
      <alignment horizontal="center"/>
      <protection/>
    </xf>
    <xf numFmtId="0" fontId="20" fillId="35" borderId="0" xfId="6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"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169" fontId="19" fillId="35" borderId="15" xfId="77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Border="1" applyAlignment="1" applyProtection="1">
      <alignment vertical="top" wrapText="1"/>
      <protection/>
    </xf>
    <xf numFmtId="0" fontId="20" fillId="35" borderId="13" xfId="77" applyNumberFormat="1" applyFont="1" applyFill="1" applyBorder="1" applyAlignment="1" applyProtection="1">
      <alignment horizontal="center" vertical="center"/>
      <protection/>
    </xf>
    <xf numFmtId="169" fontId="19" fillId="35" borderId="13" xfId="77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Alignment="1" applyProtection="1">
      <alignment/>
      <protection/>
    </xf>
    <xf numFmtId="0" fontId="20" fillId="0" borderId="16" xfId="0" applyNumberFormat="1" applyFont="1" applyBorder="1" applyAlignment="1" applyProtection="1">
      <alignment/>
      <protection/>
    </xf>
    <xf numFmtId="0" fontId="20" fillId="35" borderId="15" xfId="77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Border="1" applyAlignment="1" applyProtection="1">
      <alignment/>
      <protection/>
    </xf>
    <xf numFmtId="0" fontId="20" fillId="35" borderId="13" xfId="77" applyNumberFormat="1" applyFont="1" applyFill="1" applyBorder="1" applyAlignment="1" applyProtection="1">
      <alignment horizontal="center"/>
      <protection/>
    </xf>
    <xf numFmtId="0" fontId="20" fillId="0" borderId="17" xfId="0" applyNumberFormat="1" applyFont="1" applyBorder="1" applyAlignment="1" applyProtection="1">
      <alignment/>
      <protection/>
    </xf>
    <xf numFmtId="169" fontId="19" fillId="35" borderId="18" xfId="77" applyNumberFormat="1" applyFont="1" applyFill="1" applyBorder="1" applyAlignment="1" applyProtection="1">
      <alignment horizontal="center" vertical="center"/>
      <protection/>
    </xf>
    <xf numFmtId="0" fontId="26" fillId="35" borderId="19" xfId="0" applyNumberFormat="1" applyFont="1" applyFill="1" applyBorder="1" applyAlignment="1" applyProtection="1">
      <alignment horizontal="center" vertical="center"/>
      <protection/>
    </xf>
    <xf numFmtId="0" fontId="26" fillId="35" borderId="20" xfId="77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/>
      <protection/>
    </xf>
    <xf numFmtId="0" fontId="20" fillId="35" borderId="0" xfId="0" applyNumberFormat="1" applyFont="1" applyFill="1" applyBorder="1" applyAlignment="1" applyProtection="1">
      <alignment horizontal="center"/>
      <protection/>
    </xf>
    <xf numFmtId="0" fontId="19" fillId="35" borderId="0" xfId="0" applyNumberFormat="1" applyFont="1" applyFill="1" applyBorder="1" applyAlignment="1" applyProtection="1">
      <alignment horizontal="center"/>
      <protection/>
    </xf>
    <xf numFmtId="0" fontId="20" fillId="35" borderId="0" xfId="0" applyNumberFormat="1" applyFont="1" applyFill="1" applyAlignment="1" applyProtection="1">
      <alignment horizontal="center"/>
      <protection/>
    </xf>
    <xf numFmtId="0" fontId="19" fillId="35" borderId="0" xfId="0" applyNumberFormat="1" applyFont="1" applyFill="1" applyAlignment="1" applyProtection="1">
      <alignment horizontal="center"/>
      <protection/>
    </xf>
    <xf numFmtId="0" fontId="28" fillId="7" borderId="21" xfId="70" applyNumberFormat="1" applyFont="1" applyFill="1" applyBorder="1" applyAlignment="1">
      <alignment horizontal="left" vertical="top"/>
      <protection/>
    </xf>
    <xf numFmtId="0" fontId="30" fillId="35" borderId="13" xfId="0" applyNumberFormat="1" applyFont="1" applyFill="1" applyBorder="1" applyAlignment="1" applyProtection="1">
      <alignment horizontal="center" vertical="center" wrapText="1"/>
      <protection/>
    </xf>
    <xf numFmtId="0" fontId="28" fillId="7" borderId="13" xfId="70" applyNumberFormat="1" applyFont="1" applyFill="1" applyBorder="1" applyAlignment="1">
      <alignment horizontal="left" vertical="top"/>
      <protection/>
    </xf>
    <xf numFmtId="0" fontId="28" fillId="7" borderId="22" xfId="70" applyNumberFormat="1" applyFont="1" applyFill="1" applyBorder="1" applyAlignment="1">
      <alignment horizontal="left" vertical="top"/>
      <protection/>
    </xf>
    <xf numFmtId="169" fontId="19" fillId="35" borderId="23" xfId="77" applyNumberFormat="1" applyFont="1" applyFill="1" applyBorder="1" applyAlignment="1" applyProtection="1">
      <alignment horizontal="center" vertical="center"/>
      <protection/>
    </xf>
    <xf numFmtId="0" fontId="28" fillId="7" borderId="13" xfId="70" applyNumberFormat="1" applyFont="1" applyFill="1" applyBorder="1" applyAlignment="1">
      <alignment horizontal="left" vertical="top" wrapText="1"/>
      <protection/>
    </xf>
    <xf numFmtId="0" fontId="26" fillId="0" borderId="24" xfId="0" applyNumberFormat="1" applyFont="1" applyBorder="1" applyAlignment="1" applyProtection="1">
      <alignment horizontal="left" vertical="center"/>
      <protection/>
    </xf>
    <xf numFmtId="180" fontId="26" fillId="35" borderId="20" xfId="60" applyNumberFormat="1" applyFont="1" applyFill="1" applyBorder="1" applyAlignment="1" applyProtection="1">
      <alignment horizontal="center" vertical="center"/>
      <protection/>
    </xf>
    <xf numFmtId="0" fontId="20" fillId="7" borderId="13" xfId="0" applyNumberFormat="1" applyFont="1" applyFill="1" applyBorder="1" applyAlignment="1" applyProtection="1">
      <alignment wrapText="1"/>
      <protection/>
    </xf>
    <xf numFmtId="0" fontId="19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3" xfId="0" applyNumberFormat="1" applyFont="1" applyFill="1" applyBorder="1" applyAlignment="1" applyProtection="1">
      <alignment horizontal="center" vertical="center"/>
      <protection locked="0"/>
    </xf>
    <xf numFmtId="0" fontId="20" fillId="33" borderId="23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 applyProtection="1">
      <alignment horizontal="center"/>
      <protection locked="0"/>
    </xf>
    <xf numFmtId="0" fontId="20" fillId="33" borderId="13" xfId="0" applyNumberFormat="1" applyFont="1" applyFill="1" applyBorder="1" applyAlignment="1" applyProtection="1">
      <alignment horizontal="center"/>
      <protection locked="0"/>
    </xf>
    <xf numFmtId="0" fontId="20" fillId="33" borderId="18" xfId="0" applyNumberFormat="1" applyFont="1" applyFill="1" applyBorder="1" applyAlignment="1" applyProtection="1">
      <alignment horizontal="center"/>
      <protection locked="0"/>
    </xf>
    <xf numFmtId="0" fontId="28" fillId="7" borderId="25" xfId="70" applyNumberFormat="1" applyFont="1" applyFill="1" applyBorder="1" applyAlignment="1">
      <alignment horizontal="left" vertical="top"/>
      <protection/>
    </xf>
    <xf numFmtId="0" fontId="23" fillId="19" borderId="26" xfId="0" applyNumberFormat="1" applyFont="1" applyFill="1" applyBorder="1" applyAlignment="1" applyProtection="1">
      <alignment wrapText="1"/>
      <protection locked="0"/>
    </xf>
    <xf numFmtId="0" fontId="22" fillId="0" borderId="13" xfId="0" applyNumberFormat="1" applyFont="1" applyFill="1" applyBorder="1" applyAlignment="1" applyProtection="1">
      <alignment vertical="center" wrapText="1"/>
      <protection/>
    </xf>
    <xf numFmtId="0" fontId="30" fillId="35" borderId="13" xfId="6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Border="1" applyAlignment="1" applyProtection="1">
      <alignment vertical="top" wrapText="1"/>
      <protection/>
    </xf>
    <xf numFmtId="14" fontId="19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NumberFormat="1" applyFont="1" applyBorder="1" applyAlignment="1" applyProtection="1">
      <alignment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24" fillId="0" borderId="28" xfId="0" applyNumberFormat="1" applyFont="1" applyBorder="1" applyAlignment="1" applyProtection="1">
      <alignment horizontal="left" vertical="top" wrapText="1"/>
      <protection/>
    </xf>
    <xf numFmtId="0" fontId="24" fillId="7" borderId="28" xfId="70" applyNumberFormat="1" applyFont="1" applyFill="1" applyBorder="1" applyAlignment="1">
      <alignment horizontal="left" vertical="top" wrapText="1"/>
      <protection/>
    </xf>
    <xf numFmtId="0" fontId="25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9" fillId="7" borderId="33" xfId="70" applyNumberFormat="1" applyFont="1" applyFill="1" applyBorder="1" applyAlignment="1">
      <alignment horizontal="left" vertical="top" wrapText="1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9" fillId="0" borderId="30" xfId="0" applyNumberFormat="1" applyFont="1" applyBorder="1" applyAlignment="1" applyProtection="1">
      <alignment vertical="center" wrapText="1"/>
      <protection/>
    </xf>
    <xf numFmtId="0" fontId="19" fillId="37" borderId="35" xfId="0" applyNumberFormat="1" applyFont="1" applyFill="1" applyBorder="1" applyAlignment="1" applyProtection="1">
      <alignment horizontal="center" vertical="center"/>
      <protection/>
    </xf>
    <xf numFmtId="0" fontId="19" fillId="37" borderId="36" xfId="0" applyNumberFormat="1" applyFont="1" applyFill="1" applyBorder="1" applyAlignment="1" applyProtection="1">
      <alignment horizontal="center" vertical="center"/>
      <protection/>
    </xf>
    <xf numFmtId="0" fontId="19" fillId="37" borderId="37" xfId="0" applyNumberFormat="1" applyFont="1" applyFill="1" applyBorder="1" applyAlignment="1" applyProtection="1">
      <alignment horizontal="center" vertical="center"/>
      <protection/>
    </xf>
    <xf numFmtId="0" fontId="19" fillId="19" borderId="35" xfId="0" applyNumberFormat="1" applyFont="1" applyFill="1" applyBorder="1" applyAlignment="1" applyProtection="1">
      <alignment horizontal="center" vertical="center" wrapText="1"/>
      <protection/>
    </xf>
    <xf numFmtId="0" fontId="19" fillId="19" borderId="36" xfId="0" applyNumberFormat="1" applyFont="1" applyFill="1" applyBorder="1" applyAlignment="1" applyProtection="1">
      <alignment horizontal="center" vertical="center" wrapText="1"/>
      <protection/>
    </xf>
    <xf numFmtId="0" fontId="19" fillId="19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38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NumberFormat="1" applyFont="1" applyFill="1" applyBorder="1" applyAlignment="1" applyProtection="1">
      <alignment horizontal="left" vertical="center" wrapText="1"/>
      <protection/>
    </xf>
    <xf numFmtId="0" fontId="19" fillId="0" borderId="29" xfId="0" applyNumberFormat="1" applyFont="1" applyFill="1" applyBorder="1" applyAlignment="1" applyProtection="1">
      <alignment horizontal="left" vertical="center" wrapText="1"/>
      <protection/>
    </xf>
    <xf numFmtId="0" fontId="19" fillId="19" borderId="39" xfId="0" applyNumberFormat="1" applyFont="1" applyFill="1" applyBorder="1" applyAlignment="1" applyProtection="1">
      <alignment horizontal="center" vertical="center" wrapText="1"/>
      <protection locked="0"/>
    </xf>
    <xf numFmtId="0" fontId="19" fillId="19" borderId="40" xfId="0" applyNumberFormat="1" applyFont="1" applyFill="1" applyBorder="1" applyAlignment="1" applyProtection="1">
      <alignment horizontal="center" vertical="center" wrapText="1"/>
      <protection locked="0"/>
    </xf>
    <xf numFmtId="0" fontId="19" fillId="19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6" xfId="0" applyNumberFormat="1" applyFont="1" applyBorder="1" applyAlignment="1" applyProtection="1">
      <alignment horizontal="center" vertical="center" wrapText="1"/>
      <protection/>
    </xf>
    <xf numFmtId="0" fontId="21" fillId="0" borderId="16" xfId="0" applyNumberFormat="1" applyFont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36" borderId="42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36" borderId="43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45" xfId="0" applyNumberFormat="1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форма заказа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zoomScalePageLayoutView="0" workbookViewId="0" topLeftCell="A2">
      <selection activeCell="B4" sqref="B4"/>
    </sheetView>
  </sheetViews>
  <sheetFormatPr defaultColWidth="9.00390625" defaultRowHeight="12.75"/>
  <cols>
    <col min="1" max="1" width="68.875" style="8" customWidth="1"/>
    <col min="2" max="2" width="15.375" style="30" customWidth="1"/>
    <col min="3" max="3" width="18.375" style="30" customWidth="1"/>
    <col min="4" max="4" width="19.00390625" style="31" customWidth="1"/>
    <col min="5" max="5" width="18.25390625" style="6" customWidth="1"/>
    <col min="6" max="16384" width="9.125" style="8" customWidth="1"/>
  </cols>
  <sheetData>
    <row r="1" spans="1:5" ht="26.25" customHeight="1">
      <c r="A1" s="65" t="s">
        <v>36</v>
      </c>
      <c r="B1" s="66"/>
      <c r="C1" s="66"/>
      <c r="D1" s="66"/>
      <c r="E1" s="67"/>
    </row>
    <row r="2" spans="1:5" ht="37.5">
      <c r="A2" s="77" t="s">
        <v>23</v>
      </c>
      <c r="B2" s="9" t="s">
        <v>24</v>
      </c>
      <c r="C2" s="9" t="s">
        <v>25</v>
      </c>
      <c r="D2" s="79" t="s">
        <v>26</v>
      </c>
      <c r="E2" s="80"/>
    </row>
    <row r="3" spans="1:5" ht="21.75" customHeight="1">
      <c r="A3" s="78"/>
      <c r="B3" s="52">
        <v>42005</v>
      </c>
      <c r="C3" s="41"/>
      <c r="D3" s="81"/>
      <c r="E3" s="82"/>
    </row>
    <row r="4" spans="1:5" ht="37.5">
      <c r="A4" s="10" t="s">
        <v>28</v>
      </c>
      <c r="B4" s="9" t="s">
        <v>27</v>
      </c>
      <c r="C4" s="83" t="s">
        <v>40</v>
      </c>
      <c r="D4" s="84"/>
      <c r="E4" s="85"/>
    </row>
    <row r="5" spans="1:5" s="11" customFormat="1" ht="32.25" customHeight="1" thickBot="1">
      <c r="A5" s="41"/>
      <c r="B5" s="41" t="s">
        <v>39</v>
      </c>
      <c r="C5" s="86"/>
      <c r="D5" s="87"/>
      <c r="E5" s="88"/>
    </row>
    <row r="6" spans="1:5" s="11" customFormat="1" ht="18.75">
      <c r="A6" s="68" t="s">
        <v>35</v>
      </c>
      <c r="B6" s="69"/>
      <c r="C6" s="69"/>
      <c r="D6" s="69"/>
      <c r="E6" s="70"/>
    </row>
    <row r="7" spans="1:5" s="12" customFormat="1" ht="40.5" customHeight="1">
      <c r="A7" s="10" t="s">
        <v>37</v>
      </c>
      <c r="B7" s="71" t="s">
        <v>38</v>
      </c>
      <c r="C7" s="72"/>
      <c r="D7" s="72"/>
      <c r="E7" s="73"/>
    </row>
    <row r="8" spans="1:5" s="11" customFormat="1" ht="57.75" customHeight="1">
      <c r="A8" s="48" t="s">
        <v>61</v>
      </c>
      <c r="B8" s="74"/>
      <c r="C8" s="75"/>
      <c r="D8" s="75"/>
      <c r="E8" s="76"/>
    </row>
    <row r="9" spans="1:5" s="13" customFormat="1" ht="47.25" customHeight="1">
      <c r="A9" s="49" t="str">
        <f>CONCATENATE("Ваш заказ на сумму ",D53," руб.")</f>
        <v>Ваш заказ на сумму 0 руб.</v>
      </c>
      <c r="B9" s="33" t="s">
        <v>29</v>
      </c>
      <c r="C9" s="33" t="s">
        <v>21</v>
      </c>
      <c r="D9" s="33" t="s">
        <v>22</v>
      </c>
      <c r="E9" s="50" t="s">
        <v>20</v>
      </c>
    </row>
    <row r="10" spans="1:5" ht="21.75" customHeight="1">
      <c r="A10" s="56" t="s">
        <v>49</v>
      </c>
      <c r="B10" s="54"/>
      <c r="C10" s="54"/>
      <c r="D10" s="54"/>
      <c r="E10" s="54"/>
    </row>
    <row r="11" spans="1:9" ht="17.25" customHeight="1">
      <c r="A11" s="51" t="s">
        <v>0</v>
      </c>
      <c r="B11" s="42"/>
      <c r="C11" s="16">
        <v>75</v>
      </c>
      <c r="D11" s="17">
        <f>B11*C11</f>
        <v>0</v>
      </c>
      <c r="E11" s="16">
        <v>115</v>
      </c>
      <c r="I11" s="13"/>
    </row>
    <row r="12" spans="1:5" ht="18.75">
      <c r="A12" s="15" t="s">
        <v>1</v>
      </c>
      <c r="B12" s="42"/>
      <c r="C12" s="16">
        <v>75</v>
      </c>
      <c r="D12" s="17">
        <f aca="true" t="shared" si="0" ref="D12:D34">B12*C12</f>
        <v>0</v>
      </c>
      <c r="E12" s="16">
        <v>115</v>
      </c>
    </row>
    <row r="13" spans="1:5" ht="18.75">
      <c r="A13" s="15" t="s">
        <v>2</v>
      </c>
      <c r="B13" s="42"/>
      <c r="C13" s="16">
        <v>75</v>
      </c>
      <c r="D13" s="17">
        <f t="shared" si="0"/>
        <v>0</v>
      </c>
      <c r="E13" s="16">
        <v>115</v>
      </c>
    </row>
    <row r="14" spans="1:5" ht="18.75">
      <c r="A14" s="15" t="s">
        <v>3</v>
      </c>
      <c r="B14" s="42"/>
      <c r="C14" s="16">
        <v>75</v>
      </c>
      <c r="D14" s="17">
        <f t="shared" si="0"/>
        <v>0</v>
      </c>
      <c r="E14" s="16">
        <v>115</v>
      </c>
    </row>
    <row r="15" spans="1:5" ht="18.75">
      <c r="A15" s="15" t="s">
        <v>5</v>
      </c>
      <c r="B15" s="42"/>
      <c r="C15" s="16">
        <v>75</v>
      </c>
      <c r="D15" s="17">
        <f t="shared" si="0"/>
        <v>0</v>
      </c>
      <c r="E15" s="16">
        <v>115</v>
      </c>
    </row>
    <row r="16" spans="1:5" ht="18.75">
      <c r="A16" s="15" t="s">
        <v>4</v>
      </c>
      <c r="B16" s="42"/>
      <c r="C16" s="16">
        <v>75</v>
      </c>
      <c r="D16" s="17">
        <f>B16*C16</f>
        <v>0</v>
      </c>
      <c r="E16" s="16">
        <v>115</v>
      </c>
    </row>
    <row r="17" spans="1:5" ht="18.75">
      <c r="A17" s="15" t="s">
        <v>6</v>
      </c>
      <c r="B17" s="42"/>
      <c r="C17" s="16">
        <v>75</v>
      </c>
      <c r="D17" s="17">
        <f t="shared" si="0"/>
        <v>0</v>
      </c>
      <c r="E17" s="16">
        <v>115</v>
      </c>
    </row>
    <row r="18" spans="1:5" ht="18.75">
      <c r="A18" s="15" t="s">
        <v>7</v>
      </c>
      <c r="B18" s="42"/>
      <c r="C18" s="16">
        <v>75</v>
      </c>
      <c r="D18" s="17">
        <f t="shared" si="0"/>
        <v>0</v>
      </c>
      <c r="E18" s="16">
        <v>115</v>
      </c>
    </row>
    <row r="19" spans="1:5" ht="18.75">
      <c r="A19" s="15" t="s">
        <v>8</v>
      </c>
      <c r="B19" s="42"/>
      <c r="C19" s="16">
        <v>75</v>
      </c>
      <c r="D19" s="17">
        <f t="shared" si="0"/>
        <v>0</v>
      </c>
      <c r="E19" s="16">
        <v>115</v>
      </c>
    </row>
    <row r="20" spans="1:5" ht="18.75">
      <c r="A20" s="15" t="s">
        <v>9</v>
      </c>
      <c r="B20" s="42"/>
      <c r="C20" s="16">
        <v>75</v>
      </c>
      <c r="D20" s="17">
        <f t="shared" si="0"/>
        <v>0</v>
      </c>
      <c r="E20" s="16">
        <v>115</v>
      </c>
    </row>
    <row r="21" spans="1:5" ht="18.75">
      <c r="A21" s="15" t="s">
        <v>10</v>
      </c>
      <c r="B21" s="42"/>
      <c r="C21" s="16">
        <v>75</v>
      </c>
      <c r="D21" s="17">
        <f t="shared" si="0"/>
        <v>0</v>
      </c>
      <c r="E21" s="16">
        <v>115</v>
      </c>
    </row>
    <row r="22" spans="1:5" ht="18.75">
      <c r="A22" s="15" t="s">
        <v>11</v>
      </c>
      <c r="B22" s="42"/>
      <c r="C22" s="16">
        <v>75</v>
      </c>
      <c r="D22" s="17">
        <f t="shared" si="0"/>
        <v>0</v>
      </c>
      <c r="E22" s="16">
        <v>115</v>
      </c>
    </row>
    <row r="23" spans="1:5" ht="18.75">
      <c r="A23" s="15" t="s">
        <v>12</v>
      </c>
      <c r="B23" s="42"/>
      <c r="C23" s="16">
        <v>75</v>
      </c>
      <c r="D23" s="17">
        <f t="shared" si="0"/>
        <v>0</v>
      </c>
      <c r="E23" s="16">
        <v>115</v>
      </c>
    </row>
    <row r="24" spans="1:5" ht="18.75">
      <c r="A24" s="15" t="s">
        <v>13</v>
      </c>
      <c r="B24" s="42"/>
      <c r="C24" s="16">
        <v>75</v>
      </c>
      <c r="D24" s="17">
        <f t="shared" si="0"/>
        <v>0</v>
      </c>
      <c r="E24" s="16">
        <v>115</v>
      </c>
    </row>
    <row r="25" spans="1:5" ht="18.75">
      <c r="A25" s="32" t="s">
        <v>41</v>
      </c>
      <c r="B25" s="42"/>
      <c r="C25" s="16">
        <v>80</v>
      </c>
      <c r="D25" s="17">
        <f>B25*C25</f>
        <v>0</v>
      </c>
      <c r="E25" s="1">
        <v>125</v>
      </c>
    </row>
    <row r="26" spans="1:5" ht="23.25" customHeight="1">
      <c r="A26" s="32" t="s">
        <v>32</v>
      </c>
      <c r="B26" s="42"/>
      <c r="C26" s="16">
        <v>80</v>
      </c>
      <c r="D26" s="17">
        <f t="shared" si="0"/>
        <v>0</v>
      </c>
      <c r="E26" s="1">
        <v>125</v>
      </c>
    </row>
    <row r="27" spans="1:5" ht="18.75">
      <c r="A27" s="35" t="s">
        <v>33</v>
      </c>
      <c r="B27" s="43"/>
      <c r="C27" s="16">
        <v>80</v>
      </c>
      <c r="D27" s="36">
        <f t="shared" si="0"/>
        <v>0</v>
      </c>
      <c r="E27" s="1">
        <v>125</v>
      </c>
    </row>
    <row r="28" spans="1:5" ht="18.75">
      <c r="A28" s="34" t="s">
        <v>34</v>
      </c>
      <c r="B28" s="42"/>
      <c r="C28" s="16">
        <v>80</v>
      </c>
      <c r="D28" s="17">
        <f t="shared" si="0"/>
        <v>0</v>
      </c>
      <c r="E28" s="1">
        <v>125</v>
      </c>
    </row>
    <row r="29" spans="1:5" ht="18.75">
      <c r="A29" s="57" t="s">
        <v>50</v>
      </c>
      <c r="B29" s="54"/>
      <c r="C29" s="54"/>
      <c r="D29" s="54"/>
      <c r="E29" s="54"/>
    </row>
    <row r="30" spans="1:5" ht="18.75">
      <c r="A30" s="40" t="s">
        <v>42</v>
      </c>
      <c r="B30" s="42"/>
      <c r="C30" s="16">
        <v>75</v>
      </c>
      <c r="D30" s="17">
        <f t="shared" si="0"/>
        <v>0</v>
      </c>
      <c r="E30" s="16">
        <v>120</v>
      </c>
    </row>
    <row r="31" spans="1:5" ht="18.75">
      <c r="A31" s="37" t="s">
        <v>43</v>
      </c>
      <c r="B31" s="42"/>
      <c r="C31" s="16">
        <v>75</v>
      </c>
      <c r="D31" s="36">
        <f t="shared" si="0"/>
        <v>0</v>
      </c>
      <c r="E31" s="16">
        <v>120</v>
      </c>
    </row>
    <row r="32" spans="1:5" ht="18.75">
      <c r="A32" s="37" t="s">
        <v>44</v>
      </c>
      <c r="B32" s="42"/>
      <c r="C32" s="16">
        <v>75</v>
      </c>
      <c r="D32" s="36">
        <f t="shared" si="0"/>
        <v>0</v>
      </c>
      <c r="E32" s="16">
        <v>120</v>
      </c>
    </row>
    <row r="33" spans="1:5" ht="18.75">
      <c r="A33" s="37" t="s">
        <v>45</v>
      </c>
      <c r="B33" s="42"/>
      <c r="C33" s="16">
        <v>75</v>
      </c>
      <c r="D33" s="36">
        <f t="shared" si="0"/>
        <v>0</v>
      </c>
      <c r="E33" s="16">
        <v>120</v>
      </c>
    </row>
    <row r="34" spans="1:5" ht="18.75">
      <c r="A34" s="37" t="s">
        <v>46</v>
      </c>
      <c r="B34" s="42"/>
      <c r="C34" s="16">
        <v>75</v>
      </c>
      <c r="D34" s="36">
        <f t="shared" si="0"/>
        <v>0</v>
      </c>
      <c r="E34" s="16">
        <v>120</v>
      </c>
    </row>
    <row r="35" spans="1:5" s="18" customFormat="1" ht="38.25" customHeight="1" thickBot="1">
      <c r="A35" s="58" t="s">
        <v>51</v>
      </c>
      <c r="B35" s="59"/>
      <c r="C35" s="59"/>
      <c r="D35" s="59"/>
      <c r="E35" s="60"/>
    </row>
    <row r="36" spans="1:5" s="18" customFormat="1" ht="23.25" customHeight="1" thickTop="1">
      <c r="A36" s="32" t="s">
        <v>53</v>
      </c>
      <c r="B36" s="44"/>
      <c r="C36" s="20">
        <v>195</v>
      </c>
      <c r="D36" s="14">
        <f>B36*C36</f>
        <v>0</v>
      </c>
      <c r="E36" s="2">
        <v>250</v>
      </c>
    </row>
    <row r="37" spans="1:5" s="18" customFormat="1" ht="23.25" customHeight="1">
      <c r="A37" s="32" t="s">
        <v>54</v>
      </c>
      <c r="B37" s="44"/>
      <c r="C37" s="20">
        <v>195</v>
      </c>
      <c r="D37" s="14">
        <f>B37*C37</f>
        <v>0</v>
      </c>
      <c r="E37" s="2">
        <v>250</v>
      </c>
    </row>
    <row r="38" spans="1:5" ht="23.25" customHeight="1">
      <c r="A38" s="32" t="s">
        <v>55</v>
      </c>
      <c r="B38" s="44"/>
      <c r="C38" s="20">
        <v>185</v>
      </c>
      <c r="D38" s="14">
        <f>B38*C38</f>
        <v>0</v>
      </c>
      <c r="E38" s="2">
        <v>230</v>
      </c>
    </row>
    <row r="39" spans="1:5" ht="41.25" customHeight="1">
      <c r="A39" s="61" t="s">
        <v>52</v>
      </c>
      <c r="B39" s="62"/>
      <c r="C39" s="62"/>
      <c r="D39" s="62"/>
      <c r="E39" s="63"/>
    </row>
    <row r="40" spans="1:5" ht="23.25" customHeight="1">
      <c r="A40" s="34" t="s">
        <v>56</v>
      </c>
      <c r="B40" s="45"/>
      <c r="C40" s="22">
        <v>170</v>
      </c>
      <c r="D40" s="17">
        <f>B40*C40</f>
        <v>0</v>
      </c>
      <c r="E40" s="22">
        <v>210</v>
      </c>
    </row>
    <row r="41" spans="1:5" ht="23.25" customHeight="1">
      <c r="A41" s="47" t="s">
        <v>57</v>
      </c>
      <c r="B41" s="44"/>
      <c r="C41" s="22">
        <v>170</v>
      </c>
      <c r="D41" s="14">
        <f>B41*C41</f>
        <v>0</v>
      </c>
      <c r="E41" s="2">
        <v>210</v>
      </c>
    </row>
    <row r="42" spans="1:5" ht="23.25" customHeight="1">
      <c r="A42" s="32" t="s">
        <v>58</v>
      </c>
      <c r="B42" s="44"/>
      <c r="C42" s="22">
        <v>170</v>
      </c>
      <c r="D42" s="14">
        <f>B42*C42</f>
        <v>0</v>
      </c>
      <c r="E42" s="2">
        <v>210</v>
      </c>
    </row>
    <row r="43" spans="1:5" ht="24.75" customHeight="1" thickBot="1">
      <c r="A43" s="58" t="s">
        <v>59</v>
      </c>
      <c r="B43" s="59"/>
      <c r="C43" s="59"/>
      <c r="D43" s="59"/>
      <c r="E43" s="60"/>
    </row>
    <row r="44" spans="1:5" ht="19.5" thickTop="1">
      <c r="A44" s="19" t="s">
        <v>30</v>
      </c>
      <c r="B44" s="44"/>
      <c r="C44" s="20">
        <v>75</v>
      </c>
      <c r="D44" s="14">
        <f>B44*C44</f>
        <v>0</v>
      </c>
      <c r="E44" s="2">
        <v>115</v>
      </c>
    </row>
    <row r="45" spans="1:5" ht="18.75">
      <c r="A45" s="19" t="s">
        <v>31</v>
      </c>
      <c r="B45" s="44"/>
      <c r="C45" s="20">
        <v>25</v>
      </c>
      <c r="D45" s="14">
        <f>B45*C45</f>
        <v>0</v>
      </c>
      <c r="E45" s="2">
        <v>70</v>
      </c>
    </row>
    <row r="46" spans="1:5" s="18" customFormat="1" ht="24" customHeight="1" thickBot="1">
      <c r="A46" s="64" t="s">
        <v>14</v>
      </c>
      <c r="B46" s="59"/>
      <c r="C46" s="59"/>
      <c r="D46" s="59"/>
      <c r="E46" s="60"/>
    </row>
    <row r="47" spans="1:5" ht="19.5" thickTop="1">
      <c r="A47" s="21" t="s">
        <v>16</v>
      </c>
      <c r="B47" s="45"/>
      <c r="C47" s="22">
        <v>80</v>
      </c>
      <c r="D47" s="17">
        <f>B47*C47</f>
        <v>0</v>
      </c>
      <c r="E47" s="3">
        <v>120</v>
      </c>
    </row>
    <row r="48" spans="1:5" ht="18.75" customHeight="1">
      <c r="A48" s="19" t="s">
        <v>15</v>
      </c>
      <c r="B48" s="44"/>
      <c r="C48" s="20">
        <v>68</v>
      </c>
      <c r="D48" s="14">
        <f>B48*C48</f>
        <v>0</v>
      </c>
      <c r="E48" s="2">
        <v>100</v>
      </c>
    </row>
    <row r="49" spans="1:5" ht="18.75">
      <c r="A49" s="53" t="s">
        <v>60</v>
      </c>
      <c r="B49" s="54"/>
      <c r="C49" s="54"/>
      <c r="D49" s="54"/>
      <c r="E49" s="55"/>
    </row>
    <row r="50" spans="1:5" ht="18.75">
      <c r="A50" s="21" t="s">
        <v>17</v>
      </c>
      <c r="B50" s="45"/>
      <c r="C50" s="20">
        <v>75</v>
      </c>
      <c r="D50" s="17">
        <f>B50*C50</f>
        <v>0</v>
      </c>
      <c r="E50" s="3">
        <v>110</v>
      </c>
    </row>
    <row r="51" spans="1:5" ht="18.75">
      <c r="A51" s="21" t="s">
        <v>18</v>
      </c>
      <c r="B51" s="45"/>
      <c r="C51" s="20">
        <v>75</v>
      </c>
      <c r="D51" s="17">
        <f>B51*C51</f>
        <v>0</v>
      </c>
      <c r="E51" s="3">
        <v>110</v>
      </c>
    </row>
    <row r="52" spans="1:5" ht="19.5" thickBot="1">
      <c r="A52" s="23" t="s">
        <v>19</v>
      </c>
      <c r="B52" s="46"/>
      <c r="C52" s="20">
        <v>75</v>
      </c>
      <c r="D52" s="24">
        <f>B52*C52</f>
        <v>0</v>
      </c>
      <c r="E52" s="4">
        <v>110</v>
      </c>
    </row>
    <row r="53" spans="1:5" s="13" customFormat="1" ht="31.5" customHeight="1" thickBot="1">
      <c r="A53" s="38" t="s">
        <v>48</v>
      </c>
      <c r="B53" s="26" t="str">
        <f>CONCATENATE(SUM(B11:B52)," шт.")</f>
        <v>0 шт.</v>
      </c>
      <c r="C53" s="25" t="s">
        <v>47</v>
      </c>
      <c r="D53" s="39">
        <f>SUM(D11:D52)</f>
        <v>0</v>
      </c>
      <c r="E53" s="5"/>
    </row>
    <row r="54" spans="1:4" ht="18.75">
      <c r="A54" s="27"/>
      <c r="B54" s="28"/>
      <c r="C54" s="28"/>
      <c r="D54" s="29"/>
    </row>
    <row r="55" spans="1:4" ht="18.75">
      <c r="A55" s="27"/>
      <c r="B55" s="28"/>
      <c r="C55" s="28"/>
      <c r="D55" s="29"/>
    </row>
    <row r="56" spans="1:5" ht="18.75">
      <c r="A56" s="27"/>
      <c r="B56" s="28"/>
      <c r="C56" s="28"/>
      <c r="D56" s="29"/>
      <c r="E56" s="7"/>
    </row>
    <row r="57" spans="1:4" ht="18.75">
      <c r="A57" s="27"/>
      <c r="B57" s="28"/>
      <c r="C57" s="28"/>
      <c r="D57" s="29"/>
    </row>
    <row r="58" spans="1:4" ht="18.75">
      <c r="A58" s="27"/>
      <c r="B58" s="28"/>
      <c r="C58" s="28"/>
      <c r="D58" s="29"/>
    </row>
    <row r="59" spans="1:4" ht="18.75">
      <c r="A59" s="27"/>
      <c r="B59" s="28"/>
      <c r="C59" s="28"/>
      <c r="D59" s="29"/>
    </row>
    <row r="60" spans="1:4" ht="18.75">
      <c r="A60" s="27"/>
      <c r="B60" s="28"/>
      <c r="C60" s="28"/>
      <c r="D60" s="29"/>
    </row>
    <row r="61" spans="1:4" ht="18.75">
      <c r="A61" s="27"/>
      <c r="B61" s="28"/>
      <c r="C61" s="28"/>
      <c r="D61" s="29"/>
    </row>
    <row r="62" spans="1:4" ht="18.75">
      <c r="A62" s="27"/>
      <c r="B62" s="28"/>
      <c r="C62" s="28"/>
      <c r="D62" s="29"/>
    </row>
    <row r="63" spans="1:4" ht="18.75">
      <c r="A63" s="27"/>
      <c r="B63" s="28"/>
      <c r="C63" s="28"/>
      <c r="D63" s="29"/>
    </row>
    <row r="64" spans="1:4" ht="18.75">
      <c r="A64" s="27"/>
      <c r="B64" s="28"/>
      <c r="C64" s="28"/>
      <c r="D64" s="29"/>
    </row>
    <row r="65" spans="1:4" ht="18.75">
      <c r="A65" s="27"/>
      <c r="B65" s="28"/>
      <c r="C65" s="28"/>
      <c r="D65" s="29"/>
    </row>
    <row r="66" spans="1:4" ht="18.75">
      <c r="A66" s="27"/>
      <c r="B66" s="28"/>
      <c r="C66" s="28"/>
      <c r="D66" s="29"/>
    </row>
    <row r="67" spans="1:4" ht="18.75">
      <c r="A67" s="27"/>
      <c r="B67" s="28"/>
      <c r="C67" s="28"/>
      <c r="D67" s="29"/>
    </row>
    <row r="68" spans="1:4" ht="18.75">
      <c r="A68" s="27"/>
      <c r="B68" s="28"/>
      <c r="C68" s="28"/>
      <c r="D68" s="29"/>
    </row>
    <row r="69" spans="1:4" ht="18.75">
      <c r="A69" s="27"/>
      <c r="B69" s="28"/>
      <c r="C69" s="28"/>
      <c r="D69" s="29"/>
    </row>
    <row r="70" spans="1:4" ht="18.75">
      <c r="A70" s="27"/>
      <c r="B70" s="28"/>
      <c r="C70" s="28"/>
      <c r="D70" s="29"/>
    </row>
    <row r="71" spans="1:4" ht="18.75">
      <c r="A71" s="27"/>
      <c r="B71" s="28"/>
      <c r="C71" s="28"/>
      <c r="D71" s="29"/>
    </row>
    <row r="72" spans="1:4" ht="18.75">
      <c r="A72" s="27"/>
      <c r="B72" s="28"/>
      <c r="C72" s="28"/>
      <c r="D72" s="29"/>
    </row>
    <row r="73" spans="1:4" ht="18.75">
      <c r="A73" s="27"/>
      <c r="B73" s="28"/>
      <c r="C73" s="28"/>
      <c r="D73" s="29"/>
    </row>
    <row r="74" spans="1:4" ht="18.75">
      <c r="A74" s="27"/>
      <c r="B74" s="28"/>
      <c r="C74" s="28"/>
      <c r="D74" s="29"/>
    </row>
    <row r="75" spans="1:4" ht="18.75">
      <c r="A75" s="27"/>
      <c r="B75" s="28"/>
      <c r="C75" s="28"/>
      <c r="D75" s="29"/>
    </row>
    <row r="76" spans="1:4" ht="18.75">
      <c r="A76" s="27"/>
      <c r="B76" s="28"/>
      <c r="C76" s="28"/>
      <c r="D76" s="29"/>
    </row>
    <row r="77" spans="1:4" ht="18.75">
      <c r="A77" s="27"/>
      <c r="B77" s="28"/>
      <c r="C77" s="28"/>
      <c r="D77" s="29"/>
    </row>
    <row r="78" spans="1:4" ht="18.75">
      <c r="A78" s="27"/>
      <c r="B78" s="28"/>
      <c r="C78" s="28"/>
      <c r="D78" s="29"/>
    </row>
    <row r="79" spans="1:4" ht="18.75">
      <c r="A79" s="27"/>
      <c r="B79" s="28"/>
      <c r="C79" s="28"/>
      <c r="D79" s="29"/>
    </row>
    <row r="80" spans="1:4" ht="18.75">
      <c r="A80" s="27"/>
      <c r="B80" s="28"/>
      <c r="C80" s="28"/>
      <c r="D80" s="29"/>
    </row>
  </sheetData>
  <sheetProtection password="EA46" sheet="1"/>
  <protectedRanges>
    <protectedRange sqref="C36:C42" name="Диапазон1"/>
  </protectedRanges>
  <mergeCells count="16">
    <mergeCell ref="A1:E1"/>
    <mergeCell ref="A6:E6"/>
    <mergeCell ref="B7:E7"/>
    <mergeCell ref="B8:E8"/>
    <mergeCell ref="A2:A3"/>
    <mergeCell ref="D2:E2"/>
    <mergeCell ref="D3:E3"/>
    <mergeCell ref="C4:E4"/>
    <mergeCell ref="C5:E5"/>
    <mergeCell ref="A49:E49"/>
    <mergeCell ref="A10:E10"/>
    <mergeCell ref="A29:E29"/>
    <mergeCell ref="A35:E35"/>
    <mergeCell ref="A39:E39"/>
    <mergeCell ref="A46:E46"/>
    <mergeCell ref="A43:E43"/>
  </mergeCells>
  <printOptions/>
  <pageMargins left="0.37" right="0.1968503937007874" top="0.42" bottom="0.15748031496062992" header="0.7480314960629921" footer="0.1968503937007874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ДМИТРИЙ</cp:lastModifiedBy>
  <cp:lastPrinted>2014-12-24T08:57:17Z</cp:lastPrinted>
  <dcterms:created xsi:type="dcterms:W3CDTF">2013-11-01T18:20:22Z</dcterms:created>
  <dcterms:modified xsi:type="dcterms:W3CDTF">2015-10-20T08:21:40Z</dcterms:modified>
  <cp:category/>
  <cp:version/>
  <cp:contentType/>
  <cp:contentStatus/>
</cp:coreProperties>
</file>