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<sst xmlns="http://schemas.openxmlformats.org/spreadsheetml/2006/main" count="103" uniqueCount="50">
  <si>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</si>
  <si>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</si>
  <si>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</si>
  <si>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</si>
  <si>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</si>
  <si>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</si>
  <si>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</si>
  <si>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Цена,
руб.</t>
  </si>
  <si>
    <t>Скидка не действует</t>
  </si>
  <si>
    <t>Кол-во для заказа</t>
  </si>
  <si>
    <t>Нет Фото</t>
  </si>
  <si>
    <t>Канделябр  (металл) Н100см</t>
  </si>
  <si>
    <t>Зеленый</t>
  </si>
  <si>
    <t>Канделябр (металл) 11хН80см</t>
  </si>
  <si>
    <t>Розовое золото</t>
  </si>
  <si>
    <t>Канделябр (металл) 30хН38см</t>
  </si>
  <si>
    <t>Набор свечей "универс"в ал/п (100 шт.)</t>
  </si>
  <si>
    <t>Белый</t>
  </si>
  <si>
    <t>Набор свечей конические, 24см (4 шт)</t>
  </si>
  <si>
    <t>Голубой</t>
  </si>
  <si>
    <t>Красный</t>
  </si>
  <si>
    <t>Серебро</t>
  </si>
  <si>
    <t>Золото</t>
  </si>
  <si>
    <t>Набор фитилей парафинированных, h=10см ф12 (100шт)</t>
  </si>
  <si>
    <t>Подсвечник  (металл) Н21см</t>
  </si>
  <si>
    <t>Подсвечник  (металл) Н25см</t>
  </si>
  <si>
    <t>Подсвечник  (металл) Н29см</t>
  </si>
  <si>
    <t>Подсвечник (металл) 11хН23см</t>
  </si>
  <si>
    <t>Черный</t>
  </si>
  <si>
    <t>Акция, распродажа</t>
  </si>
  <si>
    <t>Подсвечник (металл) 8,5хH18,5см</t>
  </si>
  <si>
    <t>Сиреневый</t>
  </si>
  <si>
    <t>Подсвечник (металл) 8.5хН18.5см</t>
  </si>
  <si>
    <t>Подсвечник (металл) 8.5хН29.5см</t>
  </si>
  <si>
    <t>Подсвечник (металл) 8хН20.5см</t>
  </si>
  <si>
    <t>Подсвечник (полирезина) 13,8хН41,5см</t>
  </si>
  <si>
    <t>Подсвечник (полирезина) 13хН41см</t>
  </si>
  <si>
    <t>Подсвечник (полирезина) 14,7хН41,5см</t>
  </si>
  <si>
    <t>Золотой</t>
  </si>
  <si>
    <t>Подсвечник (полирезина) 16,5хН72,5см</t>
  </si>
  <si>
    <t>Подсвечник с перфорацией  (металл) Н36см</t>
  </si>
  <si>
    <t>Подсвечник с перфорацией  (металл) Н52см</t>
  </si>
  <si>
    <t>Свеча столбик 70*115</t>
  </si>
  <si>
    <t>Слоновая кость</t>
  </si>
  <si>
    <t>Свеча столбик каминный d7.4xh20см</t>
  </si>
  <si>
    <t>Свеча столбик каминный d7.4xh30см</t>
  </si>
  <si>
    <t>Свечной песок,  белый 0,5кг</t>
  </si>
  <si>
    <t>Свечной песок,  красн 0,5кг</t>
  </si>
  <si>
    <t>Часы настенные в асс., D63xH7см</t>
  </si>
  <si>
    <t>Цена по золотой карте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</si>
</sst>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8"/>
      <color theme="1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40E0D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left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1</xdr:row>
      <xdr:rowOff>142875</xdr:rowOff>
    </xdr:from>
    <xdr:ext cx="1800225" cy="1809750"/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191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</xdr:row>
      <xdr:rowOff>142875</xdr:rowOff>
    </xdr:from>
    <xdr:ext cx="1800225" cy="1809750"/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7241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</xdr:row>
      <xdr:rowOff>142875</xdr:rowOff>
    </xdr:from>
    <xdr:ext cx="1800225" cy="1809750"/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" y="48291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4</xdr:row>
      <xdr:rowOff>142875</xdr:rowOff>
    </xdr:from>
    <xdr:ext cx="1800225" cy="1809750"/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" y="69342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10</xdr:row>
      <xdr:rowOff>142875</xdr:rowOff>
    </xdr:from>
    <xdr:ext cx="1800225" cy="1809750"/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" y="195643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11</xdr:row>
      <xdr:rowOff>142875</xdr:rowOff>
    </xdr:from>
    <xdr:ext cx="1800225" cy="1809750"/>
    <xdr:pic>
      <xdr:nvPicPr>
        <xdr:cNvPr id="8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" y="216693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12</xdr:row>
      <xdr:rowOff>142875</xdr:rowOff>
    </xdr:from>
    <xdr:ext cx="1800225" cy="1809750"/>
    <xdr:pic>
      <xdr:nvPicPr>
        <xdr:cNvPr id="9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" y="237744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13</xdr:row>
      <xdr:rowOff>142875</xdr:rowOff>
    </xdr:from>
    <xdr:ext cx="1800225" cy="1809750"/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" y="258794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14</xdr:row>
      <xdr:rowOff>142875</xdr:rowOff>
    </xdr:from>
    <xdr:ext cx="1800225" cy="1809750"/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9600" y="279844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15</xdr:row>
      <xdr:rowOff>142875</xdr:rowOff>
    </xdr:from>
    <xdr:ext cx="1800225" cy="1809750"/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09600" y="300894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16</xdr:row>
      <xdr:rowOff>142875</xdr:rowOff>
    </xdr:from>
    <xdr:ext cx="1800225" cy="1809750"/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9600" y="321945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17</xdr:row>
      <xdr:rowOff>142875</xdr:rowOff>
    </xdr:from>
    <xdr:ext cx="1800225" cy="1809750"/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09600" y="342995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18</xdr:row>
      <xdr:rowOff>142875</xdr:rowOff>
    </xdr:from>
    <xdr:ext cx="1800225" cy="1809750"/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9600" y="364045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19</xdr:row>
      <xdr:rowOff>142875</xdr:rowOff>
    </xdr:from>
    <xdr:ext cx="1800225" cy="1809750"/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09600" y="385095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20</xdr:row>
      <xdr:rowOff>142875</xdr:rowOff>
    </xdr:from>
    <xdr:ext cx="1800225" cy="1809750"/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09600" y="406146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21</xdr:row>
      <xdr:rowOff>142875</xdr:rowOff>
    </xdr:from>
    <xdr:ext cx="1800225" cy="1809750"/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9600" y="427196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22</xdr:row>
      <xdr:rowOff>142875</xdr:rowOff>
    </xdr:from>
    <xdr:ext cx="1800225" cy="1809750"/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9600" y="448246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23</xdr:row>
      <xdr:rowOff>142875</xdr:rowOff>
    </xdr:from>
    <xdr:ext cx="1800225" cy="1809750"/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9600" y="469296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24</xdr:row>
      <xdr:rowOff>142875</xdr:rowOff>
    </xdr:from>
    <xdr:ext cx="1800225" cy="1809750"/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9600" y="490347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25</xdr:row>
      <xdr:rowOff>142875</xdr:rowOff>
    </xdr:from>
    <xdr:ext cx="1800225" cy="1809750"/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9600" y="511397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26</xdr:row>
      <xdr:rowOff>142875</xdr:rowOff>
    </xdr:from>
    <xdr:ext cx="1800225" cy="1809750"/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09600" y="532447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27</xdr:row>
      <xdr:rowOff>142875</xdr:rowOff>
    </xdr:from>
    <xdr:ext cx="1800225" cy="1809750"/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09600" y="553497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28</xdr:row>
      <xdr:rowOff>142875</xdr:rowOff>
    </xdr:from>
    <xdr:ext cx="1800225" cy="1809750"/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9600" y="5745480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29</xdr:row>
      <xdr:rowOff>142875</xdr:rowOff>
    </xdr:from>
    <xdr:ext cx="1800225" cy="1809750"/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609600" y="595598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30</xdr:row>
      <xdr:rowOff>142875</xdr:rowOff>
    </xdr:from>
    <xdr:ext cx="1800225" cy="1809750"/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09600" y="61664850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31</xdr:row>
      <xdr:rowOff>142875</xdr:rowOff>
    </xdr:from>
    <xdr:ext cx="1800225" cy="1809750"/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09600" y="6376987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  <xdr:oneCellAnchor>
    <xdr:from>
      <xdr:col>1</xdr:col>
      <xdr:colOff>142875</xdr:colOff>
      <xdr:row>33</xdr:row>
      <xdr:rowOff>142875</xdr:rowOff>
    </xdr:from>
    <xdr:ext cx="1800225" cy="1809750"/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09600" y="67979925"/>
          <a:ext cx="1800225" cy="1809750"/>
        </a:xfrm>
        <a:prstGeom prst="rect">
          <a:avLst/>
        </a:prstGeom>
        <a:ln w="9525">
          <a:solidFill>
            <a:srgbClr val="FFFFFF"/>
          </a:solidFill>
          <a:prstDash val="solid"/>
          <a:headEnd type="none"/>
          <a:tailEnd type="none"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4"/>
  <sheetViews>
    <sheetView tabSelected="1" workbookViewId="0" topLeftCell="A1">
      <pane ySplit="1" topLeftCell="A2" activePane="bottomLeft" state="frozen"/>
      <selection pane="bottomLeft" activeCell="F2" sqref="F2"/>
    </sheetView>
  </sheetViews>
  <sheetFormatPr defaultColWidth="10.5" defaultRowHeight="11.25" customHeight="1"/>
  <cols>
    <col min="1" max="2" width="8.16015625" style="1" customWidth="1"/>
    <col min="3" max="3" width="26.5" style="1" customWidth="1"/>
    <col min="4" max="4" width="6.83203125" style="1" customWidth="1"/>
    <col min="5" max="5" width="16.33203125" style="1" customWidth="1"/>
    <col min="6" max="6" width="37.33203125" style="1" customWidth="1"/>
    <col min="7" max="7" width="11.66015625" style="1" customWidth="1"/>
    <col min="8" max="8" width="12.83203125" style="1" customWidth="1"/>
    <col min="9" max="9" width="10.5" style="1" customWidth="1"/>
    <col min="10" max="10" width="14.33203125" style="17" customWidth="1"/>
    <col min="11" max="11" width="13.66015625" style="20" customWidth="1"/>
    <col min="12" max="12" width="15.5" style="1" customWidth="1"/>
    <col min="13" max="13" width="12.33203125" style="1" customWidth="1"/>
    <col min="14" max="14" width="19" style="1" customWidth="1"/>
  </cols>
  <sheetData>
    <row r="1" spans="1:13" ht="38.1" customHeight="1">
      <c r="A1" s="2" t="s">
        <v>0</v>
      </c>
      <c r="B1" s="15" t="s">
        <v>1</v>
      </c>
      <c r="C1" s="15"/>
      <c r="D1" s="15"/>
      <c r="E1" s="2" t="s">
        <v>2</v>
      </c>
      <c r="F1" s="2" t="s">
        <v>3</v>
      </c>
      <c r="G1" s="2" t="s">
        <v>4</v>
      </c>
      <c r="H1" s="3" t="s">
        <v>5</v>
      </c>
      <c r="I1" s="3" t="s">
        <v>6</v>
      </c>
      <c r="J1" s="16" t="s">
        <v>7</v>
      </c>
      <c r="K1" s="18" t="s">
        <v>49</v>
      </c>
      <c r="L1" s="4" t="s">
        <v>8</v>
      </c>
      <c r="M1" s="3" t="s">
        <v>9</v>
      </c>
    </row>
    <row r="2" spans="1:13" s="1" customFormat="1" ht="165.95" customHeight="1">
      <c r="A2" s="5">
        <v>1</v>
      </c>
      <c r="B2" s="14" t="s">
        <v>10</v>
      </c>
      <c r="C2" s="14"/>
      <c r="D2" s="13" t="str">
        <f>HYPERLINK("http://7flowers-decor.ru/upload/1c_catalog/import_files/4606500499106.jpg")</f>
        <v>http://7flowers-decor.ru/upload/1c_catalog/import_files/4606500499106.jpg</v>
      </c>
      <c r="E2" s="5">
        <v>4606500499106</v>
      </c>
      <c r="F2" s="7" t="s">
        <v>11</v>
      </c>
      <c r="G2" s="8" t="s">
        <v>12</v>
      </c>
      <c r="H2" s="5">
        <v>1</v>
      </c>
      <c r="I2" s="5">
        <v>2</v>
      </c>
      <c r="J2" s="9">
        <v>4999</v>
      </c>
      <c r="K2" s="19">
        <v>4249.15</v>
      </c>
      <c r="L2" s="10"/>
      <c r="M2" s="11"/>
    </row>
    <row r="3" spans="1:13" s="1" customFormat="1" ht="165.95" customHeight="1">
      <c r="A3" s="5">
        <v>2</v>
      </c>
      <c r="B3" s="14" t="s">
        <v>10</v>
      </c>
      <c r="C3" s="14"/>
      <c r="D3" s="13" t="str">
        <f>HYPERLINK("http://7flowers-decor.ru/upload/1c_catalog/import_files/4606500497485.jpg")</f>
        <v>http://7flowers-decor.ru/upload/1c_catalog/import_files/4606500497485.jpg</v>
      </c>
      <c r="E3" s="5">
        <v>4606500497485</v>
      </c>
      <c r="F3" s="7" t="s">
        <v>13</v>
      </c>
      <c r="G3" s="8" t="s">
        <v>14</v>
      </c>
      <c r="H3" s="5">
        <v>1</v>
      </c>
      <c r="I3" s="5">
        <v>4</v>
      </c>
      <c r="J3" s="9">
        <v>6999</v>
      </c>
      <c r="K3" s="19">
        <v>5949.15</v>
      </c>
      <c r="L3" s="10"/>
      <c r="M3" s="11"/>
    </row>
    <row r="4" spans="1:13" s="1" customFormat="1" ht="165.95" customHeight="1">
      <c r="A4" s="5">
        <v>3</v>
      </c>
      <c r="B4" s="14" t="s">
        <v>10</v>
      </c>
      <c r="C4" s="14"/>
      <c r="D4" s="13" t="str">
        <f>HYPERLINK("http://7flowers-decor.ru/upload/1c_catalog/import_files/4606500361403.jpg")</f>
        <v>http://7flowers-decor.ru/upload/1c_catalog/import_files/4606500361403.jpg</v>
      </c>
      <c r="E4" s="5">
        <v>4606500361403</v>
      </c>
      <c r="F4" s="7" t="s">
        <v>15</v>
      </c>
      <c r="G4" s="8"/>
      <c r="H4" s="5">
        <v>1</v>
      </c>
      <c r="I4" s="5">
        <v>16</v>
      </c>
      <c r="J4" s="9">
        <v>1072</v>
      </c>
      <c r="K4" s="19">
        <v>911.2</v>
      </c>
      <c r="L4" s="10"/>
      <c r="M4" s="11"/>
    </row>
    <row r="5" spans="1:13" s="1" customFormat="1" ht="165.95" customHeight="1">
      <c r="A5" s="5">
        <v>4</v>
      </c>
      <c r="B5" s="14" t="s">
        <v>10</v>
      </c>
      <c r="C5" s="14"/>
      <c r="D5" s="13" t="str">
        <f>HYPERLINK("http://7flowers-decor.ru/upload/1c_catalog/import_files/4607044190542.jpg")</f>
        <v>http://7flowers-decor.ru/upload/1c_catalog/import_files/4607044190542.jpg</v>
      </c>
      <c r="E5" s="5">
        <v>4607044190542</v>
      </c>
      <c r="F5" s="7" t="s">
        <v>16</v>
      </c>
      <c r="G5" s="8" t="s">
        <v>17</v>
      </c>
      <c r="H5" s="5">
        <v>1</v>
      </c>
      <c r="I5" s="5">
        <v>5</v>
      </c>
      <c r="J5" s="9">
        <v>366</v>
      </c>
      <c r="K5" s="19">
        <v>311.1</v>
      </c>
      <c r="L5" s="10"/>
      <c r="M5" s="11"/>
    </row>
    <row r="6" spans="1:13" s="1" customFormat="1" ht="165.95" customHeight="1">
      <c r="A6" s="5">
        <v>5</v>
      </c>
      <c r="B6" s="14" t="s">
        <v>10</v>
      </c>
      <c r="C6" s="14"/>
      <c r="D6" s="6"/>
      <c r="E6" s="5">
        <v>4607044198654</v>
      </c>
      <c r="F6" s="7" t="s">
        <v>18</v>
      </c>
      <c r="G6" s="8" t="s">
        <v>17</v>
      </c>
      <c r="H6" s="5">
        <v>1</v>
      </c>
      <c r="I6" s="5">
        <v>16</v>
      </c>
      <c r="J6" s="9">
        <v>136</v>
      </c>
      <c r="K6" s="19">
        <v>115.6</v>
      </c>
      <c r="L6" s="10"/>
      <c r="M6" s="11"/>
    </row>
    <row r="7" spans="1:13" s="1" customFormat="1" ht="165.95" customHeight="1">
      <c r="A7" s="5">
        <v>6</v>
      </c>
      <c r="B7" s="14" t="s">
        <v>10</v>
      </c>
      <c r="C7" s="14"/>
      <c r="D7" s="6"/>
      <c r="E7" s="5">
        <v>4607044198678</v>
      </c>
      <c r="F7" s="7" t="s">
        <v>18</v>
      </c>
      <c r="G7" s="8" t="s">
        <v>19</v>
      </c>
      <c r="H7" s="5">
        <v>1</v>
      </c>
      <c r="I7" s="5">
        <v>16</v>
      </c>
      <c r="J7" s="9">
        <v>136</v>
      </c>
      <c r="K7" s="19">
        <v>115.6</v>
      </c>
      <c r="L7" s="10"/>
      <c r="M7" s="11"/>
    </row>
    <row r="8" spans="1:13" s="1" customFormat="1" ht="165.95" customHeight="1">
      <c r="A8" s="5">
        <v>7</v>
      </c>
      <c r="B8" s="14" t="s">
        <v>10</v>
      </c>
      <c r="C8" s="14"/>
      <c r="D8" s="6"/>
      <c r="E8" s="5">
        <v>4607044198661</v>
      </c>
      <c r="F8" s="7" t="s">
        <v>18</v>
      </c>
      <c r="G8" s="8" t="s">
        <v>20</v>
      </c>
      <c r="H8" s="5">
        <v>1</v>
      </c>
      <c r="I8" s="5">
        <v>16</v>
      </c>
      <c r="J8" s="9">
        <v>136</v>
      </c>
      <c r="K8" s="19">
        <v>115.6</v>
      </c>
      <c r="L8" s="10"/>
      <c r="M8" s="11"/>
    </row>
    <row r="9" spans="1:13" s="1" customFormat="1" ht="165.95" customHeight="1">
      <c r="A9" s="5">
        <v>8</v>
      </c>
      <c r="B9" s="14" t="s">
        <v>10</v>
      </c>
      <c r="C9" s="14"/>
      <c r="D9" s="6"/>
      <c r="E9" s="5">
        <v>4607044198692</v>
      </c>
      <c r="F9" s="7" t="s">
        <v>18</v>
      </c>
      <c r="G9" s="8" t="s">
        <v>21</v>
      </c>
      <c r="H9" s="5">
        <v>1</v>
      </c>
      <c r="I9" s="5">
        <v>16</v>
      </c>
      <c r="J9" s="9">
        <v>221</v>
      </c>
      <c r="K9" s="19">
        <v>187.85</v>
      </c>
      <c r="L9" s="10"/>
      <c r="M9" s="11"/>
    </row>
    <row r="10" spans="1:13" s="1" customFormat="1" ht="165.95" customHeight="1">
      <c r="A10" s="5">
        <v>9</v>
      </c>
      <c r="B10" s="14" t="s">
        <v>10</v>
      </c>
      <c r="C10" s="14"/>
      <c r="D10" s="6"/>
      <c r="E10" s="5">
        <v>4607044198685</v>
      </c>
      <c r="F10" s="7" t="s">
        <v>18</v>
      </c>
      <c r="G10" s="8" t="s">
        <v>22</v>
      </c>
      <c r="H10" s="5">
        <v>1</v>
      </c>
      <c r="I10" s="5">
        <v>16</v>
      </c>
      <c r="J10" s="9">
        <v>221</v>
      </c>
      <c r="K10" s="19">
        <v>187.85</v>
      </c>
      <c r="L10" s="10"/>
      <c r="M10" s="11"/>
    </row>
    <row r="11" spans="1:13" s="1" customFormat="1" ht="165.95" customHeight="1">
      <c r="A11" s="5">
        <v>10</v>
      </c>
      <c r="B11" s="14" t="s">
        <v>10</v>
      </c>
      <c r="C11" s="14"/>
      <c r="D11" s="13" t="str">
        <f>HYPERLINK("http://7flowers-decor.ru/upload/1c_catalog/import_files/4607044194830.jpg")</f>
        <v>http://7flowers-decor.ru/upload/1c_catalog/import_files/4607044194830.jpg</v>
      </c>
      <c r="E11" s="5">
        <v>4607044194830</v>
      </c>
      <c r="F11" s="7" t="s">
        <v>23</v>
      </c>
      <c r="G11" s="8"/>
      <c r="H11" s="5">
        <v>1</v>
      </c>
      <c r="I11" s="5">
        <v>1</v>
      </c>
      <c r="J11" s="9">
        <v>270</v>
      </c>
      <c r="K11" s="19">
        <v>229.5</v>
      </c>
      <c r="L11" s="10"/>
      <c r="M11" s="11"/>
    </row>
    <row r="12" spans="1:13" s="1" customFormat="1" ht="165.95" customHeight="1">
      <c r="A12" s="5">
        <v>11</v>
      </c>
      <c r="B12" s="14" t="s">
        <v>10</v>
      </c>
      <c r="C12" s="14"/>
      <c r="D12" s="13" t="str">
        <f>HYPERLINK("http://7flowers-decor.ru/upload/1c_catalog/import_files/4606500493333.jpg")</f>
        <v>http://7flowers-decor.ru/upload/1c_catalog/import_files/4606500493333.jpg</v>
      </c>
      <c r="E12" s="5">
        <v>4606500493333</v>
      </c>
      <c r="F12" s="7" t="s">
        <v>24</v>
      </c>
      <c r="G12" s="8"/>
      <c r="H12" s="5">
        <v>1</v>
      </c>
      <c r="I12" s="5">
        <v>36</v>
      </c>
      <c r="J12" s="9">
        <v>545</v>
      </c>
      <c r="K12" s="19">
        <v>463.25</v>
      </c>
      <c r="L12" s="10"/>
      <c r="M12" s="11"/>
    </row>
    <row r="13" spans="1:13" s="1" customFormat="1" ht="165.95" customHeight="1">
      <c r="A13" s="5">
        <v>12</v>
      </c>
      <c r="B13" s="14" t="s">
        <v>10</v>
      </c>
      <c r="C13" s="14"/>
      <c r="D13" s="13" t="str">
        <f>HYPERLINK("http://7flowers-decor.ru/upload/1c_catalog/import_files/4606500493326.jpg")</f>
        <v>http://7flowers-decor.ru/upload/1c_catalog/import_files/4606500493326.jpg</v>
      </c>
      <c r="E13" s="5">
        <v>4606500493326</v>
      </c>
      <c r="F13" s="7" t="s">
        <v>25</v>
      </c>
      <c r="G13" s="8"/>
      <c r="H13" s="5">
        <v>1</v>
      </c>
      <c r="I13" s="5">
        <v>30</v>
      </c>
      <c r="J13" s="9">
        <v>684</v>
      </c>
      <c r="K13" s="19">
        <v>581.4</v>
      </c>
      <c r="L13" s="10"/>
      <c r="M13" s="11"/>
    </row>
    <row r="14" spans="1:13" s="1" customFormat="1" ht="165.95" customHeight="1">
      <c r="A14" s="5">
        <v>13</v>
      </c>
      <c r="B14" s="14" t="s">
        <v>10</v>
      </c>
      <c r="C14" s="14"/>
      <c r="D14" s="13" t="str">
        <f>HYPERLINK("http://7flowers-decor.ru/upload/1c_catalog/import_files/4606500493319.jpg")</f>
        <v>http://7flowers-decor.ru/upload/1c_catalog/import_files/4606500493319.jpg</v>
      </c>
      <c r="E14" s="5">
        <v>4606500493319</v>
      </c>
      <c r="F14" s="7" t="s">
        <v>26</v>
      </c>
      <c r="G14" s="8"/>
      <c r="H14" s="5">
        <v>1</v>
      </c>
      <c r="I14" s="5">
        <v>30</v>
      </c>
      <c r="J14" s="9">
        <v>825</v>
      </c>
      <c r="K14" s="19">
        <v>701.25</v>
      </c>
      <c r="L14" s="10"/>
      <c r="M14" s="11"/>
    </row>
    <row r="15" spans="1:13" s="1" customFormat="1" ht="165.95" customHeight="1">
      <c r="A15" s="5">
        <v>14</v>
      </c>
      <c r="B15" s="14" t="s">
        <v>10</v>
      </c>
      <c r="C15" s="14"/>
      <c r="D15" s="13" t="str">
        <f>HYPERLINK("http://7flowers-decor.ru/upload/1c_catalog/import_files/4606500361366.jpg")</f>
        <v>http://7flowers-decor.ru/upload/1c_catalog/import_files/4606500361366.jpg</v>
      </c>
      <c r="E15" s="5">
        <v>4606500361366</v>
      </c>
      <c r="F15" s="7" t="s">
        <v>27</v>
      </c>
      <c r="G15" s="8" t="s">
        <v>28</v>
      </c>
      <c r="H15" s="5">
        <v>1</v>
      </c>
      <c r="I15" s="5">
        <v>24</v>
      </c>
      <c r="J15" s="9">
        <v>693</v>
      </c>
      <c r="K15" s="19">
        <v>693</v>
      </c>
      <c r="L15" s="12" t="s">
        <v>29</v>
      </c>
      <c r="M15" s="11"/>
    </row>
    <row r="16" spans="1:13" s="1" customFormat="1" ht="165.95" customHeight="1">
      <c r="A16" s="5">
        <v>15</v>
      </c>
      <c r="B16" s="14" t="s">
        <v>10</v>
      </c>
      <c r="C16" s="14"/>
      <c r="D16" s="13" t="str">
        <f>HYPERLINK("http://7flowers-decor.ru/upload/1c_catalog/import_files/4606500493166.jpg")</f>
        <v>http://7flowers-decor.ru/upload/1c_catalog/import_files/4606500493166.jpg</v>
      </c>
      <c r="E16" s="5">
        <v>4606500493166</v>
      </c>
      <c r="F16" s="7" t="s">
        <v>30</v>
      </c>
      <c r="G16" s="8" t="s">
        <v>31</v>
      </c>
      <c r="H16" s="5">
        <v>1</v>
      </c>
      <c r="I16" s="5">
        <v>48</v>
      </c>
      <c r="J16" s="9">
        <v>502</v>
      </c>
      <c r="K16" s="19">
        <v>426.7</v>
      </c>
      <c r="L16" s="10"/>
      <c r="M16" s="11"/>
    </row>
    <row r="17" spans="1:13" s="1" customFormat="1" ht="165.95" customHeight="1">
      <c r="A17" s="5">
        <v>16</v>
      </c>
      <c r="B17" s="14" t="s">
        <v>10</v>
      </c>
      <c r="C17" s="14"/>
      <c r="D17" s="13" t="str">
        <f>HYPERLINK("http://7flowers-decor.ru/upload/1c_catalog/import_files/4606500361212.jpg")</f>
        <v>http://7flowers-decor.ru/upload/1c_catalog/import_files/4606500361212.jpg</v>
      </c>
      <c r="E17" s="5">
        <v>4606500361212</v>
      </c>
      <c r="F17" s="7" t="s">
        <v>32</v>
      </c>
      <c r="G17" s="8" t="s">
        <v>17</v>
      </c>
      <c r="H17" s="5">
        <v>1</v>
      </c>
      <c r="I17" s="5">
        <v>48</v>
      </c>
      <c r="J17" s="9">
        <v>349</v>
      </c>
      <c r="K17" s="19">
        <v>296.65</v>
      </c>
      <c r="L17" s="10"/>
      <c r="M17" s="11"/>
    </row>
    <row r="18" spans="1:13" s="1" customFormat="1" ht="165.95" customHeight="1">
      <c r="A18" s="5">
        <v>17</v>
      </c>
      <c r="B18" s="14" t="s">
        <v>10</v>
      </c>
      <c r="C18" s="14"/>
      <c r="D18" s="13" t="str">
        <f>HYPERLINK("http://7flowers-decor.ru/upload/1c_catalog/import_files/4606500361175.jpg")</f>
        <v>http://7flowers-decor.ru/upload/1c_catalog/import_files/4606500361175.jpg</v>
      </c>
      <c r="E18" s="5">
        <v>4606500361175</v>
      </c>
      <c r="F18" s="7" t="s">
        <v>33</v>
      </c>
      <c r="G18" s="8" t="s">
        <v>28</v>
      </c>
      <c r="H18" s="5">
        <v>1</v>
      </c>
      <c r="I18" s="5">
        <v>24</v>
      </c>
      <c r="J18" s="9">
        <v>499</v>
      </c>
      <c r="K18" s="19">
        <v>424.15</v>
      </c>
      <c r="L18" s="10"/>
      <c r="M18" s="11"/>
    </row>
    <row r="19" spans="1:13" s="1" customFormat="1" ht="165.95" customHeight="1">
      <c r="A19" s="5">
        <v>18</v>
      </c>
      <c r="B19" s="14" t="s">
        <v>10</v>
      </c>
      <c r="C19" s="14"/>
      <c r="D19" s="13" t="str">
        <f>HYPERLINK("http://7flowers-decor.ru/upload/1c_catalog/import_files/4606500361182.jpg")</f>
        <v>http://7flowers-decor.ru/upload/1c_catalog/import_files/4606500361182.jpg</v>
      </c>
      <c r="E19" s="5">
        <v>4606500361182</v>
      </c>
      <c r="F19" s="7" t="s">
        <v>34</v>
      </c>
      <c r="G19" s="8" t="s">
        <v>28</v>
      </c>
      <c r="H19" s="5">
        <v>1</v>
      </c>
      <c r="I19" s="5">
        <v>32</v>
      </c>
      <c r="J19" s="9">
        <v>639</v>
      </c>
      <c r="K19" s="19">
        <v>543.15</v>
      </c>
      <c r="L19" s="10"/>
      <c r="M19" s="11"/>
    </row>
    <row r="20" spans="1:13" s="1" customFormat="1" ht="165.95" customHeight="1">
      <c r="A20" s="5">
        <v>19</v>
      </c>
      <c r="B20" s="14" t="s">
        <v>10</v>
      </c>
      <c r="C20" s="14"/>
      <c r="D20" s="13" t="str">
        <f>HYPERLINK("http://7flowers-decor.ru/upload/1c_catalog/import_files/4606500452453.jpg")</f>
        <v>http://7flowers-decor.ru/upload/1c_catalog/import_files/4606500452453.jpg</v>
      </c>
      <c r="E20" s="5">
        <v>4606500452453</v>
      </c>
      <c r="F20" s="7" t="s">
        <v>35</v>
      </c>
      <c r="G20" s="8" t="s">
        <v>17</v>
      </c>
      <c r="H20" s="5">
        <v>1</v>
      </c>
      <c r="I20" s="5">
        <v>4</v>
      </c>
      <c r="J20" s="9">
        <v>2229</v>
      </c>
      <c r="K20" s="19">
        <v>1894.65</v>
      </c>
      <c r="L20" s="10"/>
      <c r="M20" s="11"/>
    </row>
    <row r="21" spans="1:13" s="1" customFormat="1" ht="165.95" customHeight="1">
      <c r="A21" s="5">
        <v>20</v>
      </c>
      <c r="B21" s="14" t="s">
        <v>10</v>
      </c>
      <c r="C21" s="14"/>
      <c r="D21" s="13" t="str">
        <f>HYPERLINK("http://7flowers-decor.ru/upload/1c_catalog/import_files/4606500479177.jpg")</f>
        <v>http://7flowers-decor.ru/upload/1c_catalog/import_files/4606500479177.jpg</v>
      </c>
      <c r="E21" s="5">
        <v>4606500479177</v>
      </c>
      <c r="F21" s="7" t="s">
        <v>36</v>
      </c>
      <c r="G21" s="8" t="s">
        <v>31</v>
      </c>
      <c r="H21" s="5">
        <v>1</v>
      </c>
      <c r="I21" s="5">
        <v>6</v>
      </c>
      <c r="J21" s="9">
        <v>1691</v>
      </c>
      <c r="K21" s="19">
        <v>1437.35</v>
      </c>
      <c r="L21" s="10"/>
      <c r="M21" s="11"/>
    </row>
    <row r="22" spans="1:13" s="1" customFormat="1" ht="165.95" customHeight="1">
      <c r="A22" s="5">
        <v>21</v>
      </c>
      <c r="B22" s="14" t="s">
        <v>10</v>
      </c>
      <c r="C22" s="14"/>
      <c r="D22" s="13" t="str">
        <f>HYPERLINK("http://7flowers-decor.ru/upload/1c_catalog/import_files/4606500479139.jpg")</f>
        <v>http://7flowers-decor.ru/upload/1c_catalog/import_files/4606500479139.jpg</v>
      </c>
      <c r="E22" s="5">
        <v>4606500479139</v>
      </c>
      <c r="F22" s="7" t="s">
        <v>37</v>
      </c>
      <c r="G22" s="8" t="s">
        <v>38</v>
      </c>
      <c r="H22" s="5">
        <v>1</v>
      </c>
      <c r="I22" s="5">
        <v>4</v>
      </c>
      <c r="J22" s="9">
        <v>1741</v>
      </c>
      <c r="K22" s="19">
        <v>1479.85</v>
      </c>
      <c r="L22" s="10"/>
      <c r="M22" s="11"/>
    </row>
    <row r="23" spans="1:13" s="1" customFormat="1" ht="165.95" customHeight="1">
      <c r="A23" s="5">
        <v>22</v>
      </c>
      <c r="B23" s="14" t="s">
        <v>10</v>
      </c>
      <c r="C23" s="14"/>
      <c r="D23" s="13" t="str">
        <f>HYPERLINK("http://7flowers-decor.ru/upload/1c_catalog/import_files/4606500452446.jpg")</f>
        <v>http://7flowers-decor.ru/upload/1c_catalog/import_files/4606500452446.jpg</v>
      </c>
      <c r="E23" s="5">
        <v>4606500452446</v>
      </c>
      <c r="F23" s="7" t="s">
        <v>37</v>
      </c>
      <c r="G23" s="8" t="s">
        <v>17</v>
      </c>
      <c r="H23" s="5">
        <v>1</v>
      </c>
      <c r="I23" s="5">
        <v>4</v>
      </c>
      <c r="J23" s="9">
        <v>1741</v>
      </c>
      <c r="K23" s="19">
        <v>1479.85</v>
      </c>
      <c r="L23" s="10"/>
      <c r="M23" s="11"/>
    </row>
    <row r="24" spans="1:13" s="1" customFormat="1" ht="165.95" customHeight="1">
      <c r="A24" s="5">
        <v>23</v>
      </c>
      <c r="B24" s="14" t="s">
        <v>10</v>
      </c>
      <c r="C24" s="14"/>
      <c r="D24" s="13" t="str">
        <f>HYPERLINK("http://7flowers-decor.ru/upload/1c_catalog/import_files/4606500479146.jpg")</f>
        <v>http://7flowers-decor.ru/upload/1c_catalog/import_files/4606500479146.jpg</v>
      </c>
      <c r="E24" s="5">
        <v>4606500479146</v>
      </c>
      <c r="F24" s="7" t="s">
        <v>39</v>
      </c>
      <c r="G24" s="8" t="s">
        <v>17</v>
      </c>
      <c r="H24" s="5">
        <v>1</v>
      </c>
      <c r="I24" s="5">
        <v>4</v>
      </c>
      <c r="J24" s="9">
        <v>3054</v>
      </c>
      <c r="K24" s="19">
        <v>2595.9</v>
      </c>
      <c r="L24" s="10"/>
      <c r="M24" s="11"/>
    </row>
    <row r="25" spans="1:13" s="1" customFormat="1" ht="165.95" customHeight="1">
      <c r="A25" s="5">
        <v>24</v>
      </c>
      <c r="B25" s="14" t="s">
        <v>10</v>
      </c>
      <c r="C25" s="14"/>
      <c r="D25" s="13" t="str">
        <f>HYPERLINK("http://7flowers-decor.ru/upload/1c_catalog/import_files/4606500493289.jpg")</f>
        <v>http://7flowers-decor.ru/upload/1c_catalog/import_files/4606500493289.jpg</v>
      </c>
      <c r="E25" s="5">
        <v>4606500493289</v>
      </c>
      <c r="F25" s="7" t="s">
        <v>40</v>
      </c>
      <c r="G25" s="8"/>
      <c r="H25" s="5">
        <v>1</v>
      </c>
      <c r="I25" s="5">
        <v>16</v>
      </c>
      <c r="J25" s="9">
        <v>1773</v>
      </c>
      <c r="K25" s="19">
        <v>1507.05</v>
      </c>
      <c r="L25" s="10"/>
      <c r="M25" s="11"/>
    </row>
    <row r="26" spans="1:13" s="1" customFormat="1" ht="165.95" customHeight="1">
      <c r="A26" s="5">
        <v>25</v>
      </c>
      <c r="B26" s="14" t="s">
        <v>10</v>
      </c>
      <c r="C26" s="14"/>
      <c r="D26" s="13" t="str">
        <f>HYPERLINK("http://7flowers-decor.ru/upload/1c_catalog/import_files/4606500493272.jpg")</f>
        <v>http://7flowers-decor.ru/upload/1c_catalog/import_files/4606500493272.jpg</v>
      </c>
      <c r="E26" s="5">
        <v>4606500493272</v>
      </c>
      <c r="F26" s="7" t="s">
        <v>41</v>
      </c>
      <c r="G26" s="8"/>
      <c r="H26" s="5">
        <v>1</v>
      </c>
      <c r="I26" s="5">
        <v>8</v>
      </c>
      <c r="J26" s="9">
        <v>2416</v>
      </c>
      <c r="K26" s="19">
        <v>2053.6</v>
      </c>
      <c r="L26" s="10"/>
      <c r="M26" s="11"/>
    </row>
    <row r="27" spans="1:13" s="1" customFormat="1" ht="165.95" customHeight="1">
      <c r="A27" s="5">
        <v>26</v>
      </c>
      <c r="B27" s="14" t="s">
        <v>10</v>
      </c>
      <c r="C27" s="14"/>
      <c r="D27" s="13" t="str">
        <f>HYPERLINK("http://7flowers-decor.ru/upload/1c_catalog/import_files/4607044194915.jpg")</f>
        <v>http://7flowers-decor.ru/upload/1c_catalog/import_files/4607044194915.jpg</v>
      </c>
      <c r="E27" s="5">
        <v>4607044194915</v>
      </c>
      <c r="F27" s="7" t="s">
        <v>42</v>
      </c>
      <c r="G27" s="8" t="s">
        <v>20</v>
      </c>
      <c r="H27" s="5">
        <v>1</v>
      </c>
      <c r="I27" s="5">
        <v>14</v>
      </c>
      <c r="J27" s="9">
        <v>126</v>
      </c>
      <c r="K27" s="19">
        <v>107.1</v>
      </c>
      <c r="L27" s="10"/>
      <c r="M27" s="11"/>
    </row>
    <row r="28" spans="1:13" s="1" customFormat="1" ht="165.95" customHeight="1">
      <c r="A28" s="5">
        <v>27</v>
      </c>
      <c r="B28" s="14" t="s">
        <v>10</v>
      </c>
      <c r="C28" s="14"/>
      <c r="D28" s="13" t="str">
        <f>HYPERLINK("http://7flowers-decor.ru/upload/1c_catalog/import_files/4607044194908.jpg")</f>
        <v>http://7flowers-decor.ru/upload/1c_catalog/import_files/4607044194908.jpg</v>
      </c>
      <c r="E28" s="5">
        <v>4607044194908</v>
      </c>
      <c r="F28" s="7" t="s">
        <v>42</v>
      </c>
      <c r="G28" s="8" t="s">
        <v>43</v>
      </c>
      <c r="H28" s="5">
        <v>1</v>
      </c>
      <c r="I28" s="5">
        <v>14</v>
      </c>
      <c r="J28" s="9">
        <v>126</v>
      </c>
      <c r="K28" s="19">
        <v>107.1</v>
      </c>
      <c r="L28" s="10"/>
      <c r="M28" s="11"/>
    </row>
    <row r="29" spans="1:13" s="1" customFormat="1" ht="165.95" customHeight="1">
      <c r="A29" s="5">
        <v>28</v>
      </c>
      <c r="B29" s="14" t="s">
        <v>10</v>
      </c>
      <c r="C29" s="14"/>
      <c r="D29" s="13" t="str">
        <f>HYPERLINK("http://7flowers-decor.ru/upload/1c_catalog/import_files/4607044193406.jpg")</f>
        <v>http://7flowers-decor.ru/upload/1c_catalog/import_files/4607044193406.jpg</v>
      </c>
      <c r="E29" s="5">
        <v>4607044193406</v>
      </c>
      <c r="F29" s="7" t="s">
        <v>42</v>
      </c>
      <c r="G29" s="8" t="s">
        <v>17</v>
      </c>
      <c r="H29" s="5">
        <v>1</v>
      </c>
      <c r="I29" s="5">
        <v>14</v>
      </c>
      <c r="J29" s="9">
        <v>126</v>
      </c>
      <c r="K29" s="19">
        <v>107.1</v>
      </c>
      <c r="L29" s="10"/>
      <c r="M29" s="11"/>
    </row>
    <row r="30" spans="1:13" s="1" customFormat="1" ht="165.95" customHeight="1">
      <c r="A30" s="5">
        <v>29</v>
      </c>
      <c r="B30" s="14" t="s">
        <v>10</v>
      </c>
      <c r="C30" s="14"/>
      <c r="D30" s="13" t="str">
        <f>HYPERLINK("http://7flowers-decor.ru/upload/1c_catalog/import_files/4606500321148.jpg")</f>
        <v>http://7flowers-decor.ru/upload/1c_catalog/import_files/4606500321148.jpg</v>
      </c>
      <c r="E30" s="5">
        <v>4606500321148</v>
      </c>
      <c r="F30" s="7" t="s">
        <v>44</v>
      </c>
      <c r="G30" s="8" t="s">
        <v>17</v>
      </c>
      <c r="H30" s="5">
        <v>1</v>
      </c>
      <c r="I30" s="5">
        <v>12</v>
      </c>
      <c r="J30" s="9">
        <v>238</v>
      </c>
      <c r="K30" s="19">
        <v>202.3</v>
      </c>
      <c r="L30" s="10"/>
      <c r="M30" s="11"/>
    </row>
    <row r="31" spans="1:13" s="1" customFormat="1" ht="165.95" customHeight="1">
      <c r="A31" s="5">
        <v>30</v>
      </c>
      <c r="B31" s="14" t="s">
        <v>10</v>
      </c>
      <c r="C31" s="14"/>
      <c r="D31" s="13" t="str">
        <f>HYPERLINK("http://7flowers-decor.ru/upload/1c_catalog/import_files/4606500321162.jpg")</f>
        <v>http://7flowers-decor.ru/upload/1c_catalog/import_files/4606500321162.jpg</v>
      </c>
      <c r="E31" s="5">
        <v>4606500321162</v>
      </c>
      <c r="F31" s="7" t="s">
        <v>45</v>
      </c>
      <c r="G31" s="8" t="s">
        <v>17</v>
      </c>
      <c r="H31" s="5">
        <v>1</v>
      </c>
      <c r="I31" s="5">
        <v>12</v>
      </c>
      <c r="J31" s="9">
        <v>321</v>
      </c>
      <c r="K31" s="19">
        <v>272.85</v>
      </c>
      <c r="L31" s="10"/>
      <c r="M31" s="11"/>
    </row>
    <row r="32" spans="1:13" s="1" customFormat="1" ht="165.95" customHeight="1">
      <c r="A32" s="5">
        <v>31</v>
      </c>
      <c r="B32" s="14" t="s">
        <v>10</v>
      </c>
      <c r="C32" s="14"/>
      <c r="D32" s="13" t="str">
        <f>HYPERLINK("http://7flowers-decor.ru/upload/1c_catalog/import_files/4607044194892.jpg")</f>
        <v>http://7flowers-decor.ru/upload/1c_catalog/import_files/4607044194892.jpg</v>
      </c>
      <c r="E32" s="5">
        <v>4607044194892</v>
      </c>
      <c r="F32" s="7" t="s">
        <v>46</v>
      </c>
      <c r="G32" s="8" t="s">
        <v>17</v>
      </c>
      <c r="H32" s="5">
        <v>1</v>
      </c>
      <c r="I32" s="5">
        <v>10</v>
      </c>
      <c r="J32" s="9">
        <v>189</v>
      </c>
      <c r="K32" s="19">
        <v>160.65</v>
      </c>
      <c r="L32" s="10"/>
      <c r="M32" s="11"/>
    </row>
    <row r="33" spans="1:13" s="1" customFormat="1" ht="165.95" customHeight="1">
      <c r="A33" s="5">
        <v>32</v>
      </c>
      <c r="B33" s="14" t="s">
        <v>10</v>
      </c>
      <c r="C33" s="14"/>
      <c r="D33" s="6"/>
      <c r="E33" s="5">
        <v>4607044197404</v>
      </c>
      <c r="F33" s="7" t="s">
        <v>47</v>
      </c>
      <c r="G33" s="8" t="s">
        <v>20</v>
      </c>
      <c r="H33" s="5">
        <v>1</v>
      </c>
      <c r="I33" s="5">
        <v>10</v>
      </c>
      <c r="J33" s="9">
        <v>236</v>
      </c>
      <c r="K33" s="19">
        <v>200.6</v>
      </c>
      <c r="L33" s="10"/>
      <c r="M33" s="11"/>
    </row>
    <row r="34" spans="1:13" s="1" customFormat="1" ht="165.95" customHeight="1">
      <c r="A34" s="5">
        <v>33</v>
      </c>
      <c r="B34" s="14" t="s">
        <v>10</v>
      </c>
      <c r="C34" s="14"/>
      <c r="D34" s="13" t="str">
        <f>HYPERLINK("http://7flowers-decor.ru/upload/1c_catalog/import_files/8718158627063.jpg")</f>
        <v>http://7flowers-decor.ru/upload/1c_catalog/import_files/8718158627063.jpg</v>
      </c>
      <c r="E34" s="5">
        <v>8718158627063</v>
      </c>
      <c r="F34" s="7" t="s">
        <v>48</v>
      </c>
      <c r="G34" s="8"/>
      <c r="H34" s="5">
        <v>1</v>
      </c>
      <c r="I34" s="5">
        <v>3</v>
      </c>
      <c r="J34" s="9">
        <v>4671</v>
      </c>
      <c r="K34" s="19">
        <v>3970.35</v>
      </c>
      <c r="L34" s="10"/>
      <c r="M34" s="11"/>
    </row>
  </sheetData>
  <mergeCells count="34">
    <mergeCell ref="B1:D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1:C31"/>
    <mergeCell ref="B32:C32"/>
    <mergeCell ref="B33:C33"/>
    <mergeCell ref="B34:C34"/>
    <mergeCell ref="B26:C26"/>
    <mergeCell ref="B27:C27"/>
    <mergeCell ref="B28:C28"/>
    <mergeCell ref="B29:C29"/>
    <mergeCell ref="B30:C3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Самойлова Юлия</cp:lastModifiedBy>
  <dcterms:modified xsi:type="dcterms:W3CDTF">2015-10-09T09:33:59Z</dcterms:modified>
  <cp:category/>
  <cp:version/>
  <cp:contentType/>
  <cp:contentStatus/>
</cp:coreProperties>
</file>