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<sst xmlns="http://schemas.openxmlformats.org/spreadsheetml/2006/main" count="146" uniqueCount="72">
  <si>
    <t>Дата создания:</t>
  </si>
  <si>
    <t>12 октября 2015 г. 17:03:39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</si>
  <si>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</si>
  <si>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</si>
  <si>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</si>
  <si>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</si>
  <si>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</si>
  <si>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</si>
  <si>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</si>
  <si>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</si>
  <si>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</si>
  <si>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Скидка не действует</t>
  </si>
  <si>
    <t>Кол-во для заказа</t>
  </si>
  <si>
    <t>Нет Фото</t>
  </si>
  <si>
    <t>Кашпо (керамика) Metal Glaze Partner silver-blue, D46xH90см</t>
  </si>
  <si>
    <t>Синий</t>
  </si>
  <si>
    <t>Кашпо (керамика) Cooper (6/tray) Granate, D15xH15см</t>
  </si>
  <si>
    <t>Акция, распродажа</t>
  </si>
  <si>
    <t>Кашпо (пластик) Callisto Round anthracite, D62xH63см</t>
  </si>
  <si>
    <t>Антрацит</t>
  </si>
  <si>
    <t>Кашпо (пластик) Callisto Square anthracite, 30x30xH67см</t>
  </si>
  <si>
    <t>Кашпо (пластик) Callisto Square red, 30x30xH67см</t>
  </si>
  <si>
    <t>Красный</t>
  </si>
  <si>
    <t>Уровень (пластик) Elementary, D3xH30см</t>
  </si>
  <si>
    <t>Уровень (пластик) Elementary, D3xH35см</t>
  </si>
  <si>
    <t>Кашпо (керамика) Amora Metal blue, D32xH32см</t>
  </si>
  <si>
    <t>Вставка в кашпо (пластик) Synthetic Liners 25/box, D48xH35см</t>
  </si>
  <si>
    <t>Кашпо Polystone Rocka Rockstone partner grey (L), D24хH35см</t>
  </si>
  <si>
    <t>Кашпо Polystone Rock Findling brown, 30х24х18см</t>
  </si>
  <si>
    <t>Кашпо Polystone Rock Findling white, 30х24х18см</t>
  </si>
  <si>
    <t>Кашпо Vase circo Pearl, D30хH60см</t>
  </si>
  <si>
    <t>Кашпо Rectangle Structure RAL 5005, 60x20x14см</t>
  </si>
  <si>
    <t>Кашпо Krappa winding Partner graphite, D36xH69cm</t>
  </si>
  <si>
    <t>Кашпо Black Shiny Couple, D46xH43см</t>
  </si>
  <si>
    <t>Кашпо Fiberstone Jort black, 80x30xH40см</t>
  </si>
  <si>
    <t>Уровень (пластик) Elementary, D2xH25см</t>
  </si>
  <si>
    <t>Вставка в кашпо (пластик ) Synthetic liners 70/box, D21xH16см</t>
  </si>
  <si>
    <t>Кашпо (керамика) Brown Couple extra, D39xH34см</t>
  </si>
  <si>
    <t>Коричневый</t>
  </si>
  <si>
    <t>Кашпо (пластик) Rectangle RAL 9010, 80х20хН23см</t>
  </si>
  <si>
    <t>Белый</t>
  </si>
  <si>
    <t>Кашпо (пластик) Callisto Square black, 30x30xН67см</t>
  </si>
  <si>
    <t>Черный</t>
  </si>
  <si>
    <t>Трубка для нижнего полива с уровнем (пластик), H35см</t>
  </si>
  <si>
    <t>Кашпо (керамика) Anthracite Couple extra, D39xH34см</t>
  </si>
  <si>
    <t>Трубка для нижнего полива с уровнем (пластик), H30см</t>
  </si>
  <si>
    <t>Вставка в кашпо (пластик) Synthetic Liners, D40xH30см</t>
  </si>
  <si>
    <t>Кашпо (металл) President Aluminium brushed, D24xH24см</t>
  </si>
  <si>
    <t>Трубка для нижнего полива с уровнем (пластик), H28см</t>
  </si>
  <si>
    <t>Кашпо (металл) President Stainless steel brushed, D24xH24см</t>
  </si>
  <si>
    <t>Кашпо (керамика) Oxblood red Bowing, 30x30xH50см</t>
  </si>
  <si>
    <t>Кашпо (керамика) Blue Partner, D36xH70см</t>
  </si>
  <si>
    <t>Голубой</t>
  </si>
  <si>
    <t>Кашпо (пластик) Rectangle RAL 9006, 80x20xН23см</t>
  </si>
  <si>
    <t>Серебро</t>
  </si>
  <si>
    <t>Кашпо (пластик) Rectangle RAL 9006, 60x20xН14см</t>
  </si>
  <si>
    <t>Уровень (пластик) Elementary, D4xH40см</t>
  </si>
  <si>
    <t>Трубка для нижнего полива с уровнем (пластик), H40см</t>
  </si>
  <si>
    <t>Кашпо (керамика) Laos Antique red, D44xH55см</t>
  </si>
  <si>
    <t>Кашпо (керамика) Sepia Classic, D43xH68см</t>
  </si>
  <si>
    <t>Кашпо (керамика) White Partner, D36xH70см</t>
  </si>
  <si>
    <t>Кашпо (керамика) Metal Glaze Kubis silver-blue, 36х36хH90м</t>
  </si>
  <si>
    <t>Кашпо (металл) President perforated Aluminium brushed, D37xH38см</t>
  </si>
  <si>
    <t>Трубка для нижнего полива с уровнем (пластик), H25</t>
  </si>
  <si>
    <t>Трубка для нижнего полива с уровнем (пластик), H45см</t>
  </si>
  <si>
    <t>Искусственное растение Phoenix palm spray, H88 см</t>
  </si>
  <si>
    <t>Искусственное растение Tradescantie, H125см</t>
  </si>
  <si>
    <t>Искусственное растение Dracena reflexa india</t>
  </si>
  <si>
    <t>Искусственное растение Pinus bonzai tree</t>
  </si>
  <si>
    <t>Искусственное растение Cissus ellen danica Hanging plant, H70см</t>
  </si>
  <si>
    <t>.</t>
  </si>
  <si>
    <t>Искусственное растение Nephrolepis boston, Н50см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</si>
</sst>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40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807053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41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82810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42</xdr:row>
      <xdr:rowOff>76200</xdr:rowOff>
    </xdr:from>
    <xdr:ext cx="1800225" cy="1809750"/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84915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43</xdr:row>
      <xdr:rowOff>76200</xdr:rowOff>
    </xdr:from>
    <xdr:ext cx="1800225" cy="1809750"/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87020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44</xdr:row>
      <xdr:rowOff>76200</xdr:rowOff>
    </xdr:from>
    <xdr:ext cx="1800225" cy="1809750"/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89125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45</xdr:row>
      <xdr:rowOff>76200</xdr:rowOff>
    </xdr:from>
    <xdr:ext cx="1800225" cy="1809750"/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42925" y="91230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46</xdr:row>
      <xdr:rowOff>76200</xdr:rowOff>
    </xdr:from>
    <xdr:ext cx="1800225" cy="1809750"/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42925" y="93335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47</xdr:row>
      <xdr:rowOff>76200</xdr:rowOff>
    </xdr:from>
    <xdr:ext cx="1800225" cy="1809750"/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2925" y="95440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48</xdr:row>
      <xdr:rowOff>76200</xdr:rowOff>
    </xdr:from>
    <xdr:ext cx="1800225" cy="1809750"/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42925" y="97545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49</xdr:row>
      <xdr:rowOff>76200</xdr:rowOff>
    </xdr:from>
    <xdr:ext cx="1800225" cy="1809750"/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42925" y="99650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50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10" width="10.5" style="1" customWidth="1"/>
    <col min="11" max="11" width="14.33203125" style="1" customWidth="1"/>
    <col min="12" max="12" width="15.332031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4" t="s">
        <v>3</v>
      </c>
      <c r="C2" s="14"/>
      <c r="D2" s="14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3" t="s">
        <v>10</v>
      </c>
      <c r="L2" s="5" t="s">
        <v>11</v>
      </c>
      <c r="M2" s="3" t="s">
        <v>12</v>
      </c>
    </row>
    <row r="3" spans="1:13" s="1" customFormat="1" ht="165.95" customHeight="1">
      <c r="A3" s="6">
        <v>1</v>
      </c>
      <c r="B3" s="15" t="s">
        <v>13</v>
      </c>
      <c r="C3" s="15"/>
      <c r="D3" s="16" t="str">
        <f>HYPERLINK("http://7flowers-decor.ru/upload/1c_catalog/import_files/5500024961455.jpg")</f>
        <v>http://7flowers-decor.ru/upload/1c_catalog/import_files/5500024961455.jpg</v>
      </c>
      <c r="E3" s="6">
        <v>5500024961455</v>
      </c>
      <c r="F3" s="8" t="s">
        <v>14</v>
      </c>
      <c r="G3" s="9" t="s">
        <v>15</v>
      </c>
      <c r="H3" s="6">
        <v>1</v>
      </c>
      <c r="I3" s="6">
        <v>1</v>
      </c>
      <c r="J3" s="6">
        <v>2</v>
      </c>
      <c r="K3" s="10">
        <v>17569</v>
      </c>
      <c r="L3" s="11"/>
      <c r="M3" s="17"/>
    </row>
    <row r="4" spans="1:13" s="1" customFormat="1" ht="165.95" customHeight="1">
      <c r="A4" s="6">
        <v>2</v>
      </c>
      <c r="B4" s="15" t="s">
        <v>13</v>
      </c>
      <c r="C4" s="15"/>
      <c r="D4" s="16" t="str">
        <f>HYPERLINK("http://7flowers-decor.ru/upload/1c_catalog/import_files/5500024962643.jpg")</f>
        <v>http://7flowers-decor.ru/upload/1c_catalog/import_files/5500024962643.jpg</v>
      </c>
      <c r="E4" s="6">
        <v>5500024962643</v>
      </c>
      <c r="F4" s="8" t="s">
        <v>16</v>
      </c>
      <c r="G4" s="9"/>
      <c r="H4" s="6">
        <v>1</v>
      </c>
      <c r="I4" s="6">
        <v>6</v>
      </c>
      <c r="J4" s="6">
        <v>4</v>
      </c>
      <c r="K4" s="12">
        <v>283.14</v>
      </c>
      <c r="L4" s="13" t="s">
        <v>17</v>
      </c>
      <c r="M4" s="17"/>
    </row>
    <row r="5" spans="1:13" s="1" customFormat="1" ht="165.95" customHeight="1">
      <c r="A5" s="6">
        <v>3</v>
      </c>
      <c r="B5" s="15" t="s">
        <v>13</v>
      </c>
      <c r="C5" s="15"/>
      <c r="D5" s="16" t="str">
        <f>HYPERLINK("http://7flowers-decor.ru/upload/1c_catalog/import_files/5500024963398.jpg")</f>
        <v>http://7flowers-decor.ru/upload/1c_catalog/import_files/5500024963398.jpg</v>
      </c>
      <c r="E5" s="6">
        <v>5500024963398</v>
      </c>
      <c r="F5" s="8" t="s">
        <v>18</v>
      </c>
      <c r="G5" s="9" t="s">
        <v>19</v>
      </c>
      <c r="H5" s="6">
        <v>1</v>
      </c>
      <c r="I5" s="6">
        <v>1</v>
      </c>
      <c r="J5" s="6">
        <v>2</v>
      </c>
      <c r="K5" s="10">
        <v>20182.57</v>
      </c>
      <c r="L5" s="13" t="s">
        <v>17</v>
      </c>
      <c r="M5" s="17"/>
    </row>
    <row r="6" spans="1:13" s="1" customFormat="1" ht="165.95" customHeight="1">
      <c r="A6" s="6">
        <v>4</v>
      </c>
      <c r="B6" s="15" t="s">
        <v>13</v>
      </c>
      <c r="C6" s="15"/>
      <c r="D6" s="16" t="str">
        <f>HYPERLINK("http://7flowers-decor.ru/upload/1c_catalog/import_files/5500024963848.jpg")</f>
        <v>http://7flowers-decor.ru/upload/1c_catalog/import_files/5500024963848.jpg</v>
      </c>
      <c r="E6" s="6">
        <v>5500024963848</v>
      </c>
      <c r="F6" s="8" t="s">
        <v>20</v>
      </c>
      <c r="G6" s="9" t="s">
        <v>19</v>
      </c>
      <c r="H6" s="6">
        <v>1</v>
      </c>
      <c r="I6" s="6">
        <v>1</v>
      </c>
      <c r="J6" s="6">
        <v>1</v>
      </c>
      <c r="K6" s="10">
        <v>12487.06</v>
      </c>
      <c r="L6" s="13" t="s">
        <v>17</v>
      </c>
      <c r="M6" s="17"/>
    </row>
    <row r="7" spans="1:13" s="1" customFormat="1" ht="165.95" customHeight="1">
      <c r="A7" s="6">
        <v>5</v>
      </c>
      <c r="B7" s="15" t="s">
        <v>13</v>
      </c>
      <c r="C7" s="15"/>
      <c r="D7" s="16" t="str">
        <f>HYPERLINK("http://7flowers-decor.ru/upload/1c_catalog/import_files/5500024963862.jpg")</f>
        <v>http://7flowers-decor.ru/upload/1c_catalog/import_files/5500024963862.jpg</v>
      </c>
      <c r="E7" s="6">
        <v>5500024963862</v>
      </c>
      <c r="F7" s="8" t="s">
        <v>21</v>
      </c>
      <c r="G7" s="9" t="s">
        <v>22</v>
      </c>
      <c r="H7" s="6">
        <v>1</v>
      </c>
      <c r="I7" s="6">
        <v>1</v>
      </c>
      <c r="J7" s="6">
        <v>1</v>
      </c>
      <c r="K7" s="10">
        <v>12487.06</v>
      </c>
      <c r="L7" s="13" t="s">
        <v>17</v>
      </c>
      <c r="M7" s="17"/>
    </row>
    <row r="8" spans="1:13" s="1" customFormat="1" ht="165.95" customHeight="1">
      <c r="A8" s="6">
        <v>6</v>
      </c>
      <c r="B8" s="15" t="s">
        <v>13</v>
      </c>
      <c r="C8" s="15"/>
      <c r="D8" s="16" t="str">
        <f>HYPERLINK("http://7flowers-decor.ru/upload/1c_catalog/import_files/5500064557328.jpg")</f>
        <v>http://7flowers-decor.ru/upload/1c_catalog/import_files/5500064557328.jpg</v>
      </c>
      <c r="E8" s="6">
        <v>5500064557328</v>
      </c>
      <c r="F8" s="8" t="s">
        <v>23</v>
      </c>
      <c r="G8" s="9"/>
      <c r="H8" s="6">
        <v>1</v>
      </c>
      <c r="I8" s="6">
        <v>1</v>
      </c>
      <c r="J8" s="6">
        <v>1</v>
      </c>
      <c r="K8" s="12">
        <v>261.36</v>
      </c>
      <c r="L8" s="11"/>
      <c r="M8" s="17"/>
    </row>
    <row r="9" spans="1:13" s="1" customFormat="1" ht="165.95" customHeight="1">
      <c r="A9" s="6">
        <v>7</v>
      </c>
      <c r="B9" s="15" t="s">
        <v>13</v>
      </c>
      <c r="C9" s="15"/>
      <c r="D9" s="16" t="str">
        <f>HYPERLINK("http://7flowers-decor.ru/upload/1c_catalog/import_files/5500064557335.jpg")</f>
        <v>http://7flowers-decor.ru/upload/1c_catalog/import_files/5500064557335.jpg</v>
      </c>
      <c r="E9" s="6">
        <v>5500064557335</v>
      </c>
      <c r="F9" s="8" t="s">
        <v>24</v>
      </c>
      <c r="G9" s="9"/>
      <c r="H9" s="6">
        <v>1</v>
      </c>
      <c r="I9" s="6">
        <v>1</v>
      </c>
      <c r="J9" s="6">
        <v>3</v>
      </c>
      <c r="K9" s="12">
        <v>275.88</v>
      </c>
      <c r="L9" s="11"/>
      <c r="M9" s="17"/>
    </row>
    <row r="10" spans="1:13" s="1" customFormat="1" ht="165.95" customHeight="1">
      <c r="A10" s="6">
        <v>8</v>
      </c>
      <c r="B10" s="15" t="s">
        <v>13</v>
      </c>
      <c r="C10" s="15"/>
      <c r="D10" s="16" t="str">
        <f>HYPERLINK("http://7flowers-decor.ru/upload/1c_catalog/import_files/5500067010653.jpg")</f>
        <v>http://7flowers-decor.ru/upload/1c_catalog/import_files/5500067010653.jpg</v>
      </c>
      <c r="E10" s="6">
        <v>5500067010653</v>
      </c>
      <c r="F10" s="8" t="s">
        <v>25</v>
      </c>
      <c r="G10" s="9"/>
      <c r="H10" s="6">
        <v>1</v>
      </c>
      <c r="I10" s="6">
        <v>1</v>
      </c>
      <c r="J10" s="6">
        <v>2</v>
      </c>
      <c r="K10" s="10">
        <v>2395.77</v>
      </c>
      <c r="L10" s="11"/>
      <c r="M10" s="17"/>
    </row>
    <row r="11" spans="1:13" s="1" customFormat="1" ht="165.95" customHeight="1">
      <c r="A11" s="6">
        <v>9</v>
      </c>
      <c r="B11" s="15" t="s">
        <v>13</v>
      </c>
      <c r="C11" s="15"/>
      <c r="D11" s="16" t="str">
        <f>HYPERLINK("http://7flowers-decor.ru/upload/1c_catalog/import_files/5500067010721.jpg")</f>
        <v>http://7flowers-decor.ru/upload/1c_catalog/import_files/5500067010721.jpg</v>
      </c>
      <c r="E11" s="6">
        <v>5500067010721</v>
      </c>
      <c r="F11" s="8" t="s">
        <v>26</v>
      </c>
      <c r="G11" s="9"/>
      <c r="H11" s="6">
        <v>1</v>
      </c>
      <c r="I11" s="6">
        <v>1</v>
      </c>
      <c r="J11" s="6">
        <v>2</v>
      </c>
      <c r="K11" s="10">
        <v>1154.33</v>
      </c>
      <c r="L11" s="11"/>
      <c r="M11" s="17"/>
    </row>
    <row r="12" spans="1:13" s="1" customFormat="1" ht="165.95" customHeight="1">
      <c r="A12" s="6">
        <v>10</v>
      </c>
      <c r="B12" s="15" t="s">
        <v>13</v>
      </c>
      <c r="C12" s="15"/>
      <c r="D12" s="16" t="str">
        <f>HYPERLINK("http://7flowers-decor.ru/upload/1c_catalog/import_files/5500067477029.jpg")</f>
        <v>http://7flowers-decor.ru/upload/1c_catalog/import_files/5500067477029.jpg</v>
      </c>
      <c r="E12" s="6">
        <v>5500067477029</v>
      </c>
      <c r="F12" s="8" t="s">
        <v>27</v>
      </c>
      <c r="G12" s="9"/>
      <c r="H12" s="6">
        <v>1</v>
      </c>
      <c r="I12" s="6">
        <v>1</v>
      </c>
      <c r="J12" s="6">
        <v>1</v>
      </c>
      <c r="K12" s="10">
        <v>4066.4</v>
      </c>
      <c r="L12" s="11"/>
      <c r="M12" s="17"/>
    </row>
    <row r="13" spans="1:13" s="1" customFormat="1" ht="165.95" customHeight="1">
      <c r="A13" s="6">
        <v>11</v>
      </c>
      <c r="B13" s="15" t="s">
        <v>13</v>
      </c>
      <c r="C13" s="15"/>
      <c r="D13" s="16" t="str">
        <f>HYPERLINK("http://7flowers-decor.ru/upload/1c_catalog/import_files/5500067477043.jpg")</f>
        <v>http://7flowers-decor.ru/upload/1c_catalog/import_files/5500067477043.jpg</v>
      </c>
      <c r="E13" s="6">
        <v>5500067477043</v>
      </c>
      <c r="F13" s="8" t="s">
        <v>28</v>
      </c>
      <c r="G13" s="9"/>
      <c r="H13" s="6">
        <v>1</v>
      </c>
      <c r="I13" s="6">
        <v>1</v>
      </c>
      <c r="J13" s="6">
        <v>1</v>
      </c>
      <c r="K13" s="10">
        <v>4118.76</v>
      </c>
      <c r="L13" s="11"/>
      <c r="M13" s="17"/>
    </row>
    <row r="14" spans="1:13" s="1" customFormat="1" ht="165.95" customHeight="1">
      <c r="A14" s="6">
        <v>12</v>
      </c>
      <c r="B14" s="15" t="s">
        <v>13</v>
      </c>
      <c r="C14" s="15"/>
      <c r="D14" s="16" t="str">
        <f>HYPERLINK("http://7flowers-decor.ru/upload/1c_catalog/import_files/5500067477050.jpg")</f>
        <v>http://7flowers-decor.ru/upload/1c_catalog/import_files/5500067477050.jpg</v>
      </c>
      <c r="E14" s="6">
        <v>5500067477050</v>
      </c>
      <c r="F14" s="8" t="s">
        <v>29</v>
      </c>
      <c r="G14" s="9"/>
      <c r="H14" s="6">
        <v>1</v>
      </c>
      <c r="I14" s="6">
        <v>1</v>
      </c>
      <c r="J14" s="6">
        <v>1</v>
      </c>
      <c r="K14" s="10">
        <v>4118.76</v>
      </c>
      <c r="L14" s="11"/>
      <c r="M14" s="17"/>
    </row>
    <row r="15" spans="1:13" s="1" customFormat="1" ht="165.95" customHeight="1">
      <c r="A15" s="6">
        <v>13</v>
      </c>
      <c r="B15" s="15" t="s">
        <v>13</v>
      </c>
      <c r="C15" s="15"/>
      <c r="D15" s="16" t="str">
        <f>HYPERLINK("http://7flowers-decor.ru/upload/1c_catalog/import_files/5500067477135.jpg")</f>
        <v>http://7flowers-decor.ru/upload/1c_catalog/import_files/5500067477135.jpg</v>
      </c>
      <c r="E15" s="6">
        <v>5500067477135</v>
      </c>
      <c r="F15" s="8" t="s">
        <v>30</v>
      </c>
      <c r="G15" s="9"/>
      <c r="H15" s="6">
        <v>1</v>
      </c>
      <c r="I15" s="6">
        <v>1</v>
      </c>
      <c r="J15" s="6">
        <v>1</v>
      </c>
      <c r="K15" s="10">
        <v>5953.13</v>
      </c>
      <c r="L15" s="11"/>
      <c r="M15" s="17"/>
    </row>
    <row r="16" spans="1:13" s="1" customFormat="1" ht="165.95" customHeight="1">
      <c r="A16" s="6">
        <v>14</v>
      </c>
      <c r="B16" s="15" t="s">
        <v>13</v>
      </c>
      <c r="C16" s="15"/>
      <c r="D16" s="16" t="str">
        <f>HYPERLINK("http://7flowers-decor.ru/upload/1c_catalog/import_files/5500053162045.jpg")</f>
        <v>http://7flowers-decor.ru/upload/1c_catalog/import_files/5500053162045.jpg</v>
      </c>
      <c r="E16" s="6">
        <v>5500053162045</v>
      </c>
      <c r="F16" s="8" t="s">
        <v>31</v>
      </c>
      <c r="G16" s="9"/>
      <c r="H16" s="6">
        <v>1</v>
      </c>
      <c r="I16" s="6">
        <v>1</v>
      </c>
      <c r="J16" s="6">
        <v>2</v>
      </c>
      <c r="K16" s="10">
        <v>2649.87</v>
      </c>
      <c r="L16" s="13" t="s">
        <v>17</v>
      </c>
      <c r="M16" s="17"/>
    </row>
    <row r="17" spans="1:13" s="1" customFormat="1" ht="165.95" customHeight="1">
      <c r="A17" s="6">
        <v>15</v>
      </c>
      <c r="B17" s="15" t="s">
        <v>13</v>
      </c>
      <c r="C17" s="15"/>
      <c r="D17" s="16" t="str">
        <f>HYPERLINK("http://7flowers-decor.ru/upload/1c_catalog/import_files/5500054600461.jpg")</f>
        <v>http://7flowers-decor.ru/upload/1c_catalog/import_files/5500054600461.jpg</v>
      </c>
      <c r="E17" s="6">
        <v>5500054600461</v>
      </c>
      <c r="F17" s="8" t="s">
        <v>32</v>
      </c>
      <c r="G17" s="9"/>
      <c r="H17" s="6">
        <v>1</v>
      </c>
      <c r="I17" s="6">
        <v>1</v>
      </c>
      <c r="J17" s="6">
        <v>1</v>
      </c>
      <c r="K17" s="10">
        <v>10599.48</v>
      </c>
      <c r="L17" s="11"/>
      <c r="M17" s="17"/>
    </row>
    <row r="18" spans="1:13" s="1" customFormat="1" ht="165.95" customHeight="1">
      <c r="A18" s="6">
        <v>16</v>
      </c>
      <c r="B18" s="15" t="s">
        <v>13</v>
      </c>
      <c r="C18" s="15"/>
      <c r="D18" s="16" t="str">
        <f>HYPERLINK("http://7flowers-decor.ru/upload/1c_catalog/import_files/5500054629851.jpg")</f>
        <v>http://7flowers-decor.ru/upload/1c_catalog/import_files/5500054629851.jpg</v>
      </c>
      <c r="E18" s="6">
        <v>5500054629851</v>
      </c>
      <c r="F18" s="8" t="s">
        <v>33</v>
      </c>
      <c r="G18" s="9"/>
      <c r="H18" s="6">
        <v>1</v>
      </c>
      <c r="I18" s="6">
        <v>1</v>
      </c>
      <c r="J18" s="6">
        <v>1</v>
      </c>
      <c r="K18" s="10">
        <v>6388.73</v>
      </c>
      <c r="L18" s="11"/>
      <c r="M18" s="17"/>
    </row>
    <row r="19" spans="1:13" s="1" customFormat="1" ht="165.95" customHeight="1">
      <c r="A19" s="6">
        <v>17</v>
      </c>
      <c r="B19" s="15" t="s">
        <v>13</v>
      </c>
      <c r="C19" s="15"/>
      <c r="D19" s="7"/>
      <c r="E19" s="6">
        <v>5500053114518</v>
      </c>
      <c r="F19" s="8" t="s">
        <v>34</v>
      </c>
      <c r="G19" s="9"/>
      <c r="H19" s="6">
        <v>1</v>
      </c>
      <c r="I19" s="6">
        <v>1</v>
      </c>
      <c r="J19" s="6">
        <v>1</v>
      </c>
      <c r="K19" s="10">
        <v>11833.67</v>
      </c>
      <c r="L19" s="13" t="s">
        <v>17</v>
      </c>
      <c r="M19" s="17"/>
    </row>
    <row r="20" spans="1:13" s="1" customFormat="1" ht="165.95" customHeight="1">
      <c r="A20" s="6">
        <v>18</v>
      </c>
      <c r="B20" s="15" t="s">
        <v>13</v>
      </c>
      <c r="C20" s="15"/>
      <c r="D20" s="16" t="str">
        <f>HYPERLINK("http://7flowers-decor.ru/upload/1c_catalog/import_files/5500032830446.jpg")</f>
        <v>http://7flowers-decor.ru/upload/1c_catalog/import_files/5500032830446.jpg</v>
      </c>
      <c r="E20" s="6">
        <v>5500032830446</v>
      </c>
      <c r="F20" s="8" t="s">
        <v>35</v>
      </c>
      <c r="G20" s="9"/>
      <c r="H20" s="6">
        <v>1</v>
      </c>
      <c r="I20" s="6">
        <v>1</v>
      </c>
      <c r="J20" s="6">
        <v>3</v>
      </c>
      <c r="K20" s="12">
        <v>232.32</v>
      </c>
      <c r="L20" s="11"/>
      <c r="M20" s="17"/>
    </row>
    <row r="21" spans="1:13" s="1" customFormat="1" ht="165.95" customHeight="1">
      <c r="A21" s="6">
        <v>19</v>
      </c>
      <c r="B21" s="15" t="s">
        <v>13</v>
      </c>
      <c r="C21" s="15"/>
      <c r="D21" s="16" t="str">
        <f>HYPERLINK("http://7flowers-decor.ru/upload/1c_catalog/import_files/5500031824842.jpg")</f>
        <v>http://7flowers-decor.ru/upload/1c_catalog/import_files/5500031824842.jpg</v>
      </c>
      <c r="E21" s="6">
        <v>5500031824842</v>
      </c>
      <c r="F21" s="8" t="s">
        <v>36</v>
      </c>
      <c r="G21" s="9"/>
      <c r="H21" s="6">
        <v>1</v>
      </c>
      <c r="I21" s="6">
        <v>1</v>
      </c>
      <c r="J21" s="6">
        <v>7</v>
      </c>
      <c r="K21" s="12">
        <v>435.6</v>
      </c>
      <c r="L21" s="13" t="s">
        <v>17</v>
      </c>
      <c r="M21" s="17"/>
    </row>
    <row r="22" spans="1:13" s="1" customFormat="1" ht="165.95" customHeight="1">
      <c r="A22" s="6">
        <v>20</v>
      </c>
      <c r="B22" s="15" t="s">
        <v>13</v>
      </c>
      <c r="C22" s="15"/>
      <c r="D22" s="16" t="str">
        <f>HYPERLINK("http://7flowers-decor.ru/upload/1c_catalog/import_files/5500001363893.jpg")</f>
        <v>http://7flowers-decor.ru/upload/1c_catalog/import_files/5500001363893.jpg</v>
      </c>
      <c r="E22" s="6">
        <v>5500001363893</v>
      </c>
      <c r="F22" s="8" t="s">
        <v>37</v>
      </c>
      <c r="G22" s="9" t="s">
        <v>38</v>
      </c>
      <c r="H22" s="6">
        <v>1</v>
      </c>
      <c r="I22" s="6">
        <v>1</v>
      </c>
      <c r="J22" s="6">
        <v>1</v>
      </c>
      <c r="K22" s="10">
        <v>3049.17</v>
      </c>
      <c r="L22" s="11"/>
      <c r="M22" s="17"/>
    </row>
    <row r="23" spans="1:13" s="1" customFormat="1" ht="165.95" customHeight="1">
      <c r="A23" s="6">
        <v>21</v>
      </c>
      <c r="B23" s="15" t="s">
        <v>13</v>
      </c>
      <c r="C23" s="15"/>
      <c r="D23" s="16" t="str">
        <f>HYPERLINK("http://7flowers-decor.ru/upload/1c_catalog/import_files/5500001405579.jpg")</f>
        <v>http://7flowers-decor.ru/upload/1c_catalog/import_files/5500001405579.jpg</v>
      </c>
      <c r="E23" s="6">
        <v>5500001405579</v>
      </c>
      <c r="F23" s="8" t="s">
        <v>39</v>
      </c>
      <c r="G23" s="9" t="s">
        <v>40</v>
      </c>
      <c r="H23" s="6">
        <v>1</v>
      </c>
      <c r="I23" s="6">
        <v>1</v>
      </c>
      <c r="J23" s="6">
        <v>4</v>
      </c>
      <c r="K23" s="10">
        <v>4755.25</v>
      </c>
      <c r="L23" s="13" t="s">
        <v>17</v>
      </c>
      <c r="M23" s="17"/>
    </row>
    <row r="24" spans="1:13" s="1" customFormat="1" ht="165.95" customHeight="1">
      <c r="A24" s="6">
        <v>22</v>
      </c>
      <c r="B24" s="15" t="s">
        <v>13</v>
      </c>
      <c r="C24" s="15"/>
      <c r="D24" s="16" t="str">
        <f>HYPERLINK("http://7flowers-decor.ru/upload/1c_catalog/import_files/5500001851223.jpg")</f>
        <v>http://7flowers-decor.ru/upload/1c_catalog/import_files/5500001851223.jpg</v>
      </c>
      <c r="E24" s="6">
        <v>5500001851223</v>
      </c>
      <c r="F24" s="8" t="s">
        <v>41</v>
      </c>
      <c r="G24" s="9" t="s">
        <v>42</v>
      </c>
      <c r="H24" s="6">
        <v>1</v>
      </c>
      <c r="I24" s="6">
        <v>1</v>
      </c>
      <c r="J24" s="6">
        <v>1</v>
      </c>
      <c r="K24" s="10">
        <v>12487.06</v>
      </c>
      <c r="L24" s="13" t="s">
        <v>17</v>
      </c>
      <c r="M24" s="17"/>
    </row>
    <row r="25" spans="1:13" s="1" customFormat="1" ht="165.95" customHeight="1">
      <c r="A25" s="6">
        <v>23</v>
      </c>
      <c r="B25" s="15" t="s">
        <v>13</v>
      </c>
      <c r="C25" s="15"/>
      <c r="D25" s="16" t="str">
        <f>HYPERLINK("http://7flowers-decor.ru/upload/1c_catalog/import_files/5500001548733.jpg")</f>
        <v>http://7flowers-decor.ru/upload/1c_catalog/import_files/5500001548733.jpg</v>
      </c>
      <c r="E25" s="6">
        <v>5500001548733</v>
      </c>
      <c r="F25" s="8" t="s">
        <v>43</v>
      </c>
      <c r="G25" s="9"/>
      <c r="H25" s="6">
        <v>1</v>
      </c>
      <c r="I25" s="6">
        <v>1</v>
      </c>
      <c r="J25" s="6">
        <v>2</v>
      </c>
      <c r="K25" s="12">
        <v>457.37</v>
      </c>
      <c r="L25" s="11"/>
      <c r="M25" s="17"/>
    </row>
    <row r="26" spans="1:13" s="1" customFormat="1" ht="165.95" customHeight="1">
      <c r="A26" s="6">
        <v>24</v>
      </c>
      <c r="B26" s="15" t="s">
        <v>13</v>
      </c>
      <c r="C26" s="15"/>
      <c r="D26" s="16" t="str">
        <f>HYPERLINK("http://7flowers-decor.ru/upload/1c_catalog/import_files/5500001615574.jpg")</f>
        <v>http://7flowers-decor.ru/upload/1c_catalog/import_files/5500001615574.jpg</v>
      </c>
      <c r="E26" s="6">
        <v>5500001615574</v>
      </c>
      <c r="F26" s="8" t="s">
        <v>44</v>
      </c>
      <c r="G26" s="9" t="s">
        <v>19</v>
      </c>
      <c r="H26" s="6">
        <v>1</v>
      </c>
      <c r="I26" s="6">
        <v>1</v>
      </c>
      <c r="J26" s="6">
        <v>4</v>
      </c>
      <c r="K26" s="10">
        <v>3049.17</v>
      </c>
      <c r="L26" s="13" t="s">
        <v>17</v>
      </c>
      <c r="M26" s="17"/>
    </row>
    <row r="27" spans="1:13" s="1" customFormat="1" ht="165.95" customHeight="1">
      <c r="A27" s="6">
        <v>25</v>
      </c>
      <c r="B27" s="15" t="s">
        <v>13</v>
      </c>
      <c r="C27" s="15"/>
      <c r="D27" s="16" t="str">
        <f>HYPERLINK("http://7flowers-decor.ru/upload/1c_catalog/import_files/5500001548732.jpg")</f>
        <v>http://7flowers-decor.ru/upload/1c_catalog/import_files/5500001548732.jpg</v>
      </c>
      <c r="E27" s="6">
        <v>5500001548732</v>
      </c>
      <c r="F27" s="8" t="s">
        <v>45</v>
      </c>
      <c r="G27" s="9"/>
      <c r="H27" s="6">
        <v>1</v>
      </c>
      <c r="I27" s="6">
        <v>1</v>
      </c>
      <c r="J27" s="6">
        <v>2</v>
      </c>
      <c r="K27" s="12">
        <v>421.08</v>
      </c>
      <c r="L27" s="11"/>
      <c r="M27" s="17"/>
    </row>
    <row r="28" spans="1:13" s="1" customFormat="1" ht="165.95" customHeight="1">
      <c r="A28" s="6">
        <v>26</v>
      </c>
      <c r="B28" s="15" t="s">
        <v>13</v>
      </c>
      <c r="C28" s="15"/>
      <c r="D28" s="7"/>
      <c r="E28" s="6">
        <v>5500001290561</v>
      </c>
      <c r="F28" s="8" t="s">
        <v>46</v>
      </c>
      <c r="G28" s="9"/>
      <c r="H28" s="6">
        <v>1</v>
      </c>
      <c r="I28" s="6">
        <v>1</v>
      </c>
      <c r="J28" s="6">
        <v>2</v>
      </c>
      <c r="K28" s="12">
        <v>704.21</v>
      </c>
      <c r="L28" s="13" t="s">
        <v>17</v>
      </c>
      <c r="M28" s="17"/>
    </row>
    <row r="29" spans="1:13" s="1" customFormat="1" ht="165.95" customHeight="1">
      <c r="A29" s="6">
        <v>27</v>
      </c>
      <c r="B29" s="15" t="s">
        <v>13</v>
      </c>
      <c r="C29" s="15"/>
      <c r="D29" s="16" t="str">
        <f>HYPERLINK("http://7flowers-decor.ru/upload/1c_catalog/import_files/5500001076347.jpg")</f>
        <v>http://7flowers-decor.ru/upload/1c_catalog/import_files/5500001076347.jpg</v>
      </c>
      <c r="E29" s="6">
        <v>5500001076347</v>
      </c>
      <c r="F29" s="8" t="s">
        <v>47</v>
      </c>
      <c r="G29" s="9"/>
      <c r="H29" s="6">
        <v>1</v>
      </c>
      <c r="I29" s="6">
        <v>1</v>
      </c>
      <c r="J29" s="6">
        <v>1</v>
      </c>
      <c r="K29" s="10">
        <v>7259.92</v>
      </c>
      <c r="L29" s="13" t="s">
        <v>17</v>
      </c>
      <c r="M29" s="17"/>
    </row>
    <row r="30" spans="1:13" s="1" customFormat="1" ht="165.95" customHeight="1">
      <c r="A30" s="6">
        <v>28</v>
      </c>
      <c r="B30" s="15" t="s">
        <v>13</v>
      </c>
      <c r="C30" s="15"/>
      <c r="D30" s="16" t="str">
        <f>HYPERLINK("http://7flowers-decor.ru/upload/1c_catalog/import_files/5500001363904.jpg")</f>
        <v>http://7flowers-decor.ru/upload/1c_catalog/import_files/5500001363904.jpg</v>
      </c>
      <c r="E30" s="6">
        <v>5500001363904</v>
      </c>
      <c r="F30" s="8" t="s">
        <v>48</v>
      </c>
      <c r="G30" s="9" t="s">
        <v>42</v>
      </c>
      <c r="H30" s="6">
        <v>1</v>
      </c>
      <c r="I30" s="6">
        <v>1</v>
      </c>
      <c r="J30" s="6">
        <v>1</v>
      </c>
      <c r="K30" s="12">
        <v>544.49</v>
      </c>
      <c r="L30" s="11"/>
      <c r="M30" s="17"/>
    </row>
    <row r="31" spans="1:13" s="1" customFormat="1" ht="165.95" customHeight="1">
      <c r="A31" s="6">
        <v>29</v>
      </c>
      <c r="B31" s="15" t="s">
        <v>13</v>
      </c>
      <c r="C31" s="15"/>
      <c r="D31" s="16" t="str">
        <f>HYPERLINK("http://7flowers-decor.ru/upload/1c_catalog/import_files/5500001201828.jpg")</f>
        <v>http://7flowers-decor.ru/upload/1c_catalog/import_files/5500001201828.jpg</v>
      </c>
      <c r="E31" s="6">
        <v>5500001201828</v>
      </c>
      <c r="F31" s="8" t="s">
        <v>49</v>
      </c>
      <c r="G31" s="9"/>
      <c r="H31" s="6">
        <v>1</v>
      </c>
      <c r="I31" s="6">
        <v>1</v>
      </c>
      <c r="J31" s="6">
        <v>1</v>
      </c>
      <c r="K31" s="10">
        <v>9437.89</v>
      </c>
      <c r="L31" s="13" t="s">
        <v>17</v>
      </c>
      <c r="M31" s="17"/>
    </row>
    <row r="32" spans="1:13" s="1" customFormat="1" ht="165.95" customHeight="1">
      <c r="A32" s="6">
        <v>30</v>
      </c>
      <c r="B32" s="15" t="s">
        <v>13</v>
      </c>
      <c r="C32" s="15"/>
      <c r="D32" s="16" t="str">
        <f>HYPERLINK("http://7flowers-decor.ru/upload/1c_catalog/import_files/5500001113932.jpg")</f>
        <v>http://7flowers-decor.ru/upload/1c_catalog/import_files/5500001113932.jpg</v>
      </c>
      <c r="E32" s="6">
        <v>5500001113932</v>
      </c>
      <c r="F32" s="8" t="s">
        <v>50</v>
      </c>
      <c r="G32" s="9" t="s">
        <v>22</v>
      </c>
      <c r="H32" s="6">
        <v>1</v>
      </c>
      <c r="I32" s="6">
        <v>1</v>
      </c>
      <c r="J32" s="6">
        <v>1</v>
      </c>
      <c r="K32" s="10">
        <v>5154.54</v>
      </c>
      <c r="L32" s="11"/>
      <c r="M32" s="17"/>
    </row>
    <row r="33" spans="1:13" s="1" customFormat="1" ht="165.95" customHeight="1">
      <c r="A33" s="6">
        <v>31</v>
      </c>
      <c r="B33" s="15" t="s">
        <v>13</v>
      </c>
      <c r="C33" s="15"/>
      <c r="D33" s="16" t="str">
        <f>HYPERLINK("http://7flowers-decor.ru/upload/1c_catalog/import_files/5500001405574.jpg")</f>
        <v>http://7flowers-decor.ru/upload/1c_catalog/import_files/5500001405574.jpg</v>
      </c>
      <c r="E33" s="6">
        <v>5500001405574</v>
      </c>
      <c r="F33" s="8" t="s">
        <v>51</v>
      </c>
      <c r="G33" s="9" t="s">
        <v>52</v>
      </c>
      <c r="H33" s="6">
        <v>1</v>
      </c>
      <c r="I33" s="6">
        <v>1</v>
      </c>
      <c r="J33" s="6">
        <v>3</v>
      </c>
      <c r="K33" s="10">
        <v>7405.12</v>
      </c>
      <c r="L33" s="13" t="s">
        <v>17</v>
      </c>
      <c r="M33" s="17"/>
    </row>
    <row r="34" spans="1:13" s="1" customFormat="1" ht="165.95" customHeight="1">
      <c r="A34" s="6">
        <v>32</v>
      </c>
      <c r="B34" s="15" t="s">
        <v>13</v>
      </c>
      <c r="C34" s="15"/>
      <c r="D34" s="16" t="str">
        <f>HYPERLINK("http://7flowers-decor.ru/upload/1c_catalog/import_files/5500001290555.jpg")</f>
        <v>http://7flowers-decor.ru/upload/1c_catalog/import_files/5500001290555.jpg</v>
      </c>
      <c r="E34" s="6">
        <v>5500001290555</v>
      </c>
      <c r="F34" s="8" t="s">
        <v>53</v>
      </c>
      <c r="G34" s="9" t="s">
        <v>54</v>
      </c>
      <c r="H34" s="6">
        <v>1</v>
      </c>
      <c r="I34" s="6">
        <v>1</v>
      </c>
      <c r="J34" s="6">
        <v>4</v>
      </c>
      <c r="K34" s="10">
        <v>4755.25</v>
      </c>
      <c r="L34" s="13" t="s">
        <v>17</v>
      </c>
      <c r="M34" s="17"/>
    </row>
    <row r="35" spans="1:13" s="1" customFormat="1" ht="165.95" customHeight="1">
      <c r="A35" s="6">
        <v>33</v>
      </c>
      <c r="B35" s="15" t="s">
        <v>13</v>
      </c>
      <c r="C35" s="15"/>
      <c r="D35" s="16" t="str">
        <f>HYPERLINK("http://7flowers-decor.ru/upload/1c_catalog/import_files/5500001187601.jpg")</f>
        <v>http://7flowers-decor.ru/upload/1c_catalog/import_files/5500001187601.jpg</v>
      </c>
      <c r="E35" s="6">
        <v>5500001187601</v>
      </c>
      <c r="F35" s="8" t="s">
        <v>55</v>
      </c>
      <c r="G35" s="9" t="s">
        <v>54</v>
      </c>
      <c r="H35" s="6">
        <v>1</v>
      </c>
      <c r="I35" s="6">
        <v>1</v>
      </c>
      <c r="J35" s="6">
        <v>4</v>
      </c>
      <c r="K35" s="10">
        <v>2649.87</v>
      </c>
      <c r="L35" s="13" t="s">
        <v>17</v>
      </c>
      <c r="M35" s="17"/>
    </row>
    <row r="36" spans="1:13" s="1" customFormat="1" ht="165.95" customHeight="1">
      <c r="A36" s="6">
        <v>34</v>
      </c>
      <c r="B36" s="15" t="s">
        <v>13</v>
      </c>
      <c r="C36" s="15"/>
      <c r="D36" s="16" t="str">
        <f>HYPERLINK("http://7flowers-decor.ru/upload/1c_catalog/import_files/5500001219001.jpg")</f>
        <v>http://7flowers-decor.ru/upload/1c_catalog/import_files/5500001219001.jpg</v>
      </c>
      <c r="E36" s="6">
        <v>5500001219001</v>
      </c>
      <c r="F36" s="8" t="s">
        <v>56</v>
      </c>
      <c r="G36" s="9"/>
      <c r="H36" s="6">
        <v>1</v>
      </c>
      <c r="I36" s="6">
        <v>1</v>
      </c>
      <c r="J36" s="6">
        <v>3</v>
      </c>
      <c r="K36" s="12">
        <v>283.14</v>
      </c>
      <c r="L36" s="11"/>
      <c r="M36" s="17"/>
    </row>
    <row r="37" spans="1:13" s="1" customFormat="1" ht="165.95" customHeight="1">
      <c r="A37" s="6">
        <v>35</v>
      </c>
      <c r="B37" s="15" t="s">
        <v>13</v>
      </c>
      <c r="C37" s="15"/>
      <c r="D37" s="16" t="str">
        <f>HYPERLINK("http://7flowers-decor.ru/upload/1c_catalog/import_files/5500001869213.jpg")</f>
        <v>http://7flowers-decor.ru/upload/1c_catalog/import_files/5500001869213.jpg</v>
      </c>
      <c r="E37" s="6">
        <v>5500001869213</v>
      </c>
      <c r="F37" s="8" t="s">
        <v>57</v>
      </c>
      <c r="G37" s="9"/>
      <c r="H37" s="6">
        <v>1</v>
      </c>
      <c r="I37" s="6">
        <v>1</v>
      </c>
      <c r="J37" s="6">
        <v>3</v>
      </c>
      <c r="K37" s="12">
        <v>486.41</v>
      </c>
      <c r="L37" s="11"/>
      <c r="M37" s="17"/>
    </row>
    <row r="38" spans="1:13" s="1" customFormat="1" ht="165.95" customHeight="1">
      <c r="A38" s="6">
        <v>36</v>
      </c>
      <c r="B38" s="15" t="s">
        <v>13</v>
      </c>
      <c r="C38" s="15"/>
      <c r="D38" s="16" t="str">
        <f>HYPERLINK("http://7flowers-decor.ru/upload/1c_catalog/import_files/5500001239719.jpg")</f>
        <v>http://7flowers-decor.ru/upload/1c_catalog/import_files/5500001239719.jpg</v>
      </c>
      <c r="E38" s="6">
        <v>5500001239719</v>
      </c>
      <c r="F38" s="8" t="s">
        <v>58</v>
      </c>
      <c r="G38" s="9" t="s">
        <v>22</v>
      </c>
      <c r="H38" s="6">
        <v>1</v>
      </c>
      <c r="I38" s="6">
        <v>1</v>
      </c>
      <c r="J38" s="6">
        <v>3</v>
      </c>
      <c r="K38" s="10">
        <v>7840.71</v>
      </c>
      <c r="L38" s="13" t="s">
        <v>17</v>
      </c>
      <c r="M38" s="17"/>
    </row>
    <row r="39" spans="1:13" s="1" customFormat="1" ht="165.95" customHeight="1">
      <c r="A39" s="6">
        <v>37</v>
      </c>
      <c r="B39" s="15" t="s">
        <v>13</v>
      </c>
      <c r="C39" s="15"/>
      <c r="D39" s="16" t="str">
        <f>HYPERLINK("http://7flowers-decor.ru/upload/1c_catalog/import_files/5500001201832.jpg")</f>
        <v>http://7flowers-decor.ru/upload/1c_catalog/import_files/5500001201832.jpg</v>
      </c>
      <c r="E39" s="6">
        <v>5500001201832</v>
      </c>
      <c r="F39" s="8" t="s">
        <v>59</v>
      </c>
      <c r="G39" s="9"/>
      <c r="H39" s="6">
        <v>1</v>
      </c>
      <c r="I39" s="6">
        <v>1</v>
      </c>
      <c r="J39" s="6">
        <v>1</v>
      </c>
      <c r="K39" s="10">
        <v>10889.88</v>
      </c>
      <c r="L39" s="11"/>
      <c r="M39" s="17"/>
    </row>
    <row r="40" spans="1:13" s="1" customFormat="1" ht="165.95" customHeight="1">
      <c r="A40" s="6">
        <v>38</v>
      </c>
      <c r="B40" s="15" t="s">
        <v>13</v>
      </c>
      <c r="C40" s="15"/>
      <c r="D40" s="16" t="str">
        <f>HYPERLINK("http://7flowers-decor.ru/upload/1c_catalog/import_files/5500001340615.jpg")</f>
        <v>http://7flowers-decor.ru/upload/1c_catalog/import_files/5500001340615.jpg</v>
      </c>
      <c r="E40" s="6">
        <v>5500001340615</v>
      </c>
      <c r="F40" s="8" t="s">
        <v>60</v>
      </c>
      <c r="G40" s="9" t="s">
        <v>40</v>
      </c>
      <c r="H40" s="6">
        <v>1</v>
      </c>
      <c r="I40" s="6">
        <v>1</v>
      </c>
      <c r="J40" s="6">
        <v>3</v>
      </c>
      <c r="K40" s="10">
        <v>7405.12</v>
      </c>
      <c r="L40" s="11"/>
      <c r="M40" s="17"/>
    </row>
    <row r="41" spans="1:13" s="1" customFormat="1" ht="165.95" customHeight="1">
      <c r="A41" s="6">
        <v>39</v>
      </c>
      <c r="B41" s="15" t="s">
        <v>13</v>
      </c>
      <c r="C41" s="15"/>
      <c r="D41" s="16" t="str">
        <f>HYPERLINK("http://7flowers-decor.ru/upload/1c_catalog/import_files/5500002030155.jpg")</f>
        <v>http://7flowers-decor.ru/upload/1c_catalog/import_files/5500002030155.jpg</v>
      </c>
      <c r="E41" s="6">
        <v>5500002030155</v>
      </c>
      <c r="F41" s="8" t="s">
        <v>61</v>
      </c>
      <c r="G41" s="9" t="s">
        <v>15</v>
      </c>
      <c r="H41" s="6">
        <v>1</v>
      </c>
      <c r="I41" s="6">
        <v>1</v>
      </c>
      <c r="J41" s="6">
        <v>1</v>
      </c>
      <c r="K41" s="10">
        <v>15826.62</v>
      </c>
      <c r="L41" s="11"/>
      <c r="M41" s="17"/>
    </row>
    <row r="42" spans="1:13" s="1" customFormat="1" ht="165.95" customHeight="1">
      <c r="A42" s="6">
        <v>40</v>
      </c>
      <c r="B42" s="15" t="s">
        <v>13</v>
      </c>
      <c r="C42" s="15"/>
      <c r="D42" s="16" t="str">
        <f>HYPERLINK("http://7flowers-decor.ru/upload/1c_catalog/import_files/5500001595251.jpg")</f>
        <v>http://7flowers-decor.ru/upload/1c_catalog/import_files/5500001595251.jpg</v>
      </c>
      <c r="E42" s="6">
        <v>5500001595251</v>
      </c>
      <c r="F42" s="8" t="s">
        <v>62</v>
      </c>
      <c r="G42" s="9"/>
      <c r="H42" s="6">
        <v>1</v>
      </c>
      <c r="I42" s="6">
        <v>1</v>
      </c>
      <c r="J42" s="6">
        <v>2</v>
      </c>
      <c r="K42" s="10">
        <v>14519.84</v>
      </c>
      <c r="L42" s="13" t="s">
        <v>17</v>
      </c>
      <c r="M42" s="17"/>
    </row>
    <row r="43" spans="1:13" s="1" customFormat="1" ht="165.95" customHeight="1">
      <c r="A43" s="6">
        <v>41</v>
      </c>
      <c r="B43" s="15" t="s">
        <v>13</v>
      </c>
      <c r="C43" s="15"/>
      <c r="D43" s="16" t="str">
        <f>HYPERLINK("http://7flowers-decor.ru/upload/1c_catalog/import_files/5500001239726.jpg")</f>
        <v>http://7flowers-decor.ru/upload/1c_catalog/import_files/5500001239726.jpg</v>
      </c>
      <c r="E43" s="6">
        <v>5500001239726</v>
      </c>
      <c r="F43" s="8" t="s">
        <v>63</v>
      </c>
      <c r="G43" s="9"/>
      <c r="H43" s="6">
        <v>1</v>
      </c>
      <c r="I43" s="6">
        <v>1</v>
      </c>
      <c r="J43" s="6">
        <v>2</v>
      </c>
      <c r="K43" s="12">
        <v>384.78</v>
      </c>
      <c r="L43" s="13" t="s">
        <v>17</v>
      </c>
      <c r="M43" s="17"/>
    </row>
    <row r="44" spans="1:13" s="1" customFormat="1" ht="165.95" customHeight="1">
      <c r="A44" s="6">
        <v>42</v>
      </c>
      <c r="B44" s="15" t="s">
        <v>13</v>
      </c>
      <c r="C44" s="15"/>
      <c r="D44" s="16" t="str">
        <f>HYPERLINK("http://7flowers-decor.ru/upload/1c_catalog/import_files/5500001187599.jpg")</f>
        <v>http://7flowers-decor.ru/upload/1c_catalog/import_files/5500001187599.jpg</v>
      </c>
      <c r="E44" s="6">
        <v>5500001187599</v>
      </c>
      <c r="F44" s="8" t="s">
        <v>64</v>
      </c>
      <c r="G44" s="9"/>
      <c r="H44" s="6">
        <v>1</v>
      </c>
      <c r="I44" s="6">
        <v>1</v>
      </c>
      <c r="J44" s="6">
        <v>2</v>
      </c>
      <c r="K44" s="12">
        <v>493.67</v>
      </c>
      <c r="L44" s="11"/>
      <c r="M44" s="17"/>
    </row>
    <row r="45" spans="1:13" s="1" customFormat="1" ht="165.95" customHeight="1">
      <c r="A45" s="6">
        <v>43</v>
      </c>
      <c r="B45" s="15" t="s">
        <v>13</v>
      </c>
      <c r="C45" s="15"/>
      <c r="D45" s="16" t="str">
        <f>HYPERLINK("http://7flowers-decor.ru/upload/1c_catalog/import_files/5505000002443.jpg")</f>
        <v>http://7flowers-decor.ru/upload/1c_catalog/import_files/5505000002443.jpg</v>
      </c>
      <c r="E45" s="6">
        <v>5505000002443</v>
      </c>
      <c r="F45" s="8" t="s">
        <v>65</v>
      </c>
      <c r="G45" s="9"/>
      <c r="H45" s="6">
        <v>1</v>
      </c>
      <c r="I45" s="6">
        <v>24</v>
      </c>
      <c r="J45" s="6">
        <v>5</v>
      </c>
      <c r="K45" s="12">
        <v>326.7</v>
      </c>
      <c r="L45" s="13" t="s">
        <v>17</v>
      </c>
      <c r="M45" s="17"/>
    </row>
    <row r="46" spans="1:13" s="1" customFormat="1" ht="165.95" customHeight="1">
      <c r="A46" s="6">
        <v>44</v>
      </c>
      <c r="B46" s="15" t="s">
        <v>13</v>
      </c>
      <c r="C46" s="15"/>
      <c r="D46" s="16" t="str">
        <f>HYPERLINK("http://7flowers-decor.ru/upload/1c_catalog/import_files/5505000002535.jpg")</f>
        <v>http://7flowers-decor.ru/upload/1c_catalog/import_files/5505000002535.jpg</v>
      </c>
      <c r="E46" s="6">
        <v>5505000002535</v>
      </c>
      <c r="F46" s="8" t="s">
        <v>66</v>
      </c>
      <c r="G46" s="9"/>
      <c r="H46" s="6">
        <v>1</v>
      </c>
      <c r="I46" s="6">
        <v>1</v>
      </c>
      <c r="J46" s="6">
        <v>6</v>
      </c>
      <c r="K46" s="10">
        <v>2173.8</v>
      </c>
      <c r="L46" s="11"/>
      <c r="M46" s="17"/>
    </row>
    <row r="47" spans="1:13" s="1" customFormat="1" ht="165.95" customHeight="1">
      <c r="A47" s="6">
        <v>45</v>
      </c>
      <c r="B47" s="15" t="s">
        <v>13</v>
      </c>
      <c r="C47" s="15"/>
      <c r="D47" s="16" t="str">
        <f>HYPERLINK("http://7flowers-decor.ru/upload/1c_catalog/import_files/5500072141922.jpg")</f>
        <v>http://7flowers-decor.ru/upload/1c_catalog/import_files/5500072141922.jpg</v>
      </c>
      <c r="E47" s="6">
        <v>5500072141922</v>
      </c>
      <c r="F47" s="8" t="s">
        <v>67</v>
      </c>
      <c r="G47" s="9"/>
      <c r="H47" s="6">
        <v>1</v>
      </c>
      <c r="I47" s="6">
        <v>1</v>
      </c>
      <c r="J47" s="6">
        <v>1</v>
      </c>
      <c r="K47" s="10">
        <v>24698.96</v>
      </c>
      <c r="L47" s="11"/>
      <c r="M47" s="17"/>
    </row>
    <row r="48" spans="1:13" s="1" customFormat="1" ht="165.95" customHeight="1">
      <c r="A48" s="6">
        <v>46</v>
      </c>
      <c r="B48" s="15" t="s">
        <v>13</v>
      </c>
      <c r="C48" s="15"/>
      <c r="D48" s="16" t="str">
        <f>HYPERLINK("http://7flowers-decor.ru/upload/1c_catalog/import_files/5500072141939.jpg")</f>
        <v>http://7flowers-decor.ru/upload/1c_catalog/import_files/5500072141939.jpg</v>
      </c>
      <c r="E48" s="6">
        <v>5500072141939</v>
      </c>
      <c r="F48" s="8" t="s">
        <v>68</v>
      </c>
      <c r="G48" s="9"/>
      <c r="H48" s="6">
        <v>1</v>
      </c>
      <c r="I48" s="6">
        <v>1</v>
      </c>
      <c r="J48" s="6">
        <v>1</v>
      </c>
      <c r="K48" s="10">
        <v>26283.97</v>
      </c>
      <c r="L48" s="11"/>
      <c r="M48" s="17"/>
    </row>
    <row r="49" spans="1:13" s="1" customFormat="1" ht="165.95" customHeight="1">
      <c r="A49" s="6">
        <v>47</v>
      </c>
      <c r="B49" s="15" t="s">
        <v>13</v>
      </c>
      <c r="C49" s="15"/>
      <c r="D49" s="16" t="str">
        <f>HYPERLINK("http://7flowers-decor.ru/upload/1c_catalog/import_files/5500002045644.jpg")</f>
        <v>http://7flowers-decor.ru/upload/1c_catalog/import_files/5500002045644.jpg</v>
      </c>
      <c r="E49" s="6">
        <v>5500002045644</v>
      </c>
      <c r="F49" s="8" t="s">
        <v>69</v>
      </c>
      <c r="G49" s="9" t="s">
        <v>70</v>
      </c>
      <c r="H49" s="6">
        <v>1</v>
      </c>
      <c r="I49" s="6">
        <v>12</v>
      </c>
      <c r="J49" s="6">
        <v>7</v>
      </c>
      <c r="K49" s="10">
        <v>1419.7</v>
      </c>
      <c r="L49" s="11"/>
      <c r="M49" s="17"/>
    </row>
    <row r="50" spans="1:13" s="1" customFormat="1" ht="165.95" customHeight="1">
      <c r="A50" s="6">
        <v>48</v>
      </c>
      <c r="B50" s="15" t="s">
        <v>13</v>
      </c>
      <c r="C50" s="15"/>
      <c r="D50" s="16" t="str">
        <f>HYPERLINK("http://7flowers-decor.ru/upload/1c_catalog/import_files/5500002045653.jpg")</f>
        <v>http://7flowers-decor.ru/upload/1c_catalog/import_files/5500002045653.jpg</v>
      </c>
      <c r="E50" s="6">
        <v>5500002045653</v>
      </c>
      <c r="F50" s="8" t="s">
        <v>71</v>
      </c>
      <c r="G50" s="9"/>
      <c r="H50" s="6">
        <v>1</v>
      </c>
      <c r="I50" s="6">
        <v>12</v>
      </c>
      <c r="J50" s="6">
        <v>24</v>
      </c>
      <c r="K50" s="10">
        <v>1059.92</v>
      </c>
      <c r="L50" s="11"/>
      <c r="M50" s="17"/>
    </row>
  </sheetData>
  <sheetProtection algorithmName="SHA-512" hashValue="nmtXHz6ovqRYOhOixltq9yYJbMhkCVXQoSlYw5GTNAAGRq9C1pduViSlIBUYNYrgfKiqP56j6iKGQUmpf/Jqnw==" saltValue="3To6c1ICOAizAIa1hQGLqg==" spinCount="100000" sheet="1" objects="1" scenarios="1"/>
  <mergeCells count="49">
    <mergeCell ref="B47:C47"/>
    <mergeCell ref="B48:C48"/>
    <mergeCell ref="B49:C49"/>
    <mergeCell ref="B50:C50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2015-10-12T14:04:42Z</dcterms:modified>
  <cp:category/>
  <cp:version/>
  <cp:contentType/>
  <cp:contentStatus/>
</cp:coreProperties>
</file>