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<sst xmlns="http://schemas.openxmlformats.org/spreadsheetml/2006/main" count="180" uniqueCount="103">
  <si>
    <t>Дата создания:</t>
  </si>
  <si>
    <t>9 октября 2015 г. 17:26:56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</si>
  <si>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</si>
  <si>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</si>
  <si>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</si>
  <si>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</si>
  <si>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</si>
  <si>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</si>
  <si>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</si>
  <si>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Цена,
руб.</t>
  </si>
  <si>
    <t>Цена по золотой карте 15%</t>
  </si>
  <si>
    <t>Кол-во для заказа</t>
  </si>
  <si>
    <t>Нет Фото</t>
  </si>
  <si>
    <t>Сизалевое полотно микс 48см*9м,Aqua Blue/Bleached (T-10)</t>
  </si>
  <si>
    <t>Голубой/отбеленный</t>
  </si>
  <si>
    <t>Сизалевое полотно с цветными краями, Red   48см*9м</t>
  </si>
  <si>
    <t>Красный</t>
  </si>
  <si>
    <t>Сизалевое полотно микс 48см*9м,Red/Bleached(T-03)</t>
  </si>
  <si>
    <t>Красный/Отбеленный</t>
  </si>
  <si>
    <t>Сизалевое полотно микс 48см*9м,Orange/Apple Green(T-04)</t>
  </si>
  <si>
    <t>Оранжевый/Зеленое яблоко</t>
  </si>
  <si>
    <t>Сизалевое полотно микс 48см*9м,Sunny Lime / Bleached (T-14)</t>
  </si>
  <si>
    <t>Салатовый/отбеленный</t>
  </si>
  <si>
    <t>Сизалевое полотно микс 48см*9м,Ligh yellow/bleached (T-08)</t>
  </si>
  <si>
    <t>Желтый/отбеленный</t>
  </si>
  <si>
    <t>Сизалевое полотно микс 48см*9м,Yellow/Apple Green(T-09)</t>
  </si>
  <si>
    <t>Желтый / Зеленое яблоко</t>
  </si>
  <si>
    <t>Сизалевое полотно микс 48см*9м,Gold Bronze/ Bleached(T-17)</t>
  </si>
  <si>
    <t>Коричневый / Отбеленный</t>
  </si>
  <si>
    <t>Упак. материал Абака Burlap, 48см х 9м, Amber Brown</t>
  </si>
  <si>
    <t>Светло-коричневый</t>
  </si>
  <si>
    <t>Упак. материал Абака Burlap, 48см х 9м, Purple</t>
  </si>
  <si>
    <t>Фиолетовый</t>
  </si>
  <si>
    <t>Упак. материал Абака Burlap, 48см х 9м, Iris Orchid</t>
  </si>
  <si>
    <t>Сиреневый</t>
  </si>
  <si>
    <t>Упак. материал Абака Burlap, 48см х 9м, Fandango Pink</t>
  </si>
  <si>
    <t>Ярко-розовый</t>
  </si>
  <si>
    <t>Упак. материал Абака Burlap, 48см х 9м, Carrot Orange</t>
  </si>
  <si>
    <t>Оранжевый</t>
  </si>
  <si>
    <t>Упак. материал Абака Burlap, 48см х 9м, Apricot</t>
  </si>
  <si>
    <t>Абрикос</t>
  </si>
  <si>
    <t>Упак. материал Абака Burlap, 48см х 9м, Maize Yellow</t>
  </si>
  <si>
    <t>Желтый</t>
  </si>
  <si>
    <t>Упак. материал Абака 48см x 9м, Metallic Gold</t>
  </si>
  <si>
    <t>Золото</t>
  </si>
  <si>
    <t>Упак. материал Абака Burlap, 48см х 9м, Bleached</t>
  </si>
  <si>
    <t>Отбеленный</t>
  </si>
  <si>
    <t>Упак. материал Абака Burlap, 48см х 9м, Jade Green</t>
  </si>
  <si>
    <t>Зеленый</t>
  </si>
  <si>
    <t>Упак. материал Абака Burlap, 48см х 9м, Tomato Red</t>
  </si>
  <si>
    <t>Упак. материал Абака Burlap, 48см х 9м, Mahogany Brown</t>
  </si>
  <si>
    <t>Коричневый</t>
  </si>
  <si>
    <t>Сизалевое полотно с цветными краями, Candy Pink   48см*9м</t>
  </si>
  <si>
    <t>Розовый</t>
  </si>
  <si>
    <t>Сизалевое полотно с цветными краями, Bright Orange   48см*9м</t>
  </si>
  <si>
    <t>Ярко-оранжевый</t>
  </si>
  <si>
    <t>Сизалевое полотно с цветными краями, Sparkling Purple   48см*9м</t>
  </si>
  <si>
    <t>Сизалевое полотно с цветными краями, Vibrant yellow 48см*9м</t>
  </si>
  <si>
    <t>Упак. материал Абака 48см x 9м, Light Green (30шт/кор)</t>
  </si>
  <si>
    <t>Упак. материал Абака 48см x 9м, Anise green (30шт/кор)</t>
  </si>
  <si>
    <t>Салатовый</t>
  </si>
  <si>
    <t>Упак. материал Абака 48см x 9м, Bright Yellow (30шт/кор)</t>
  </si>
  <si>
    <t>ярко-желтый</t>
  </si>
  <si>
    <t>Упак. материал Абака 48см x 9м, Bright Orange (30шт/кор)</t>
  </si>
  <si>
    <t>Упак. материал Абака 48см x 9м, Naturаl (30шт/кор)</t>
  </si>
  <si>
    <t>Натуральный</t>
  </si>
  <si>
    <t>Упак. материал Абака 48см x 9м,Bleached (30шт/кор)</t>
  </si>
  <si>
    <t>Упак. материал Абака 48см x 9м, Bright Red (30шт/кор)</t>
  </si>
  <si>
    <t>Ярко-красный</t>
  </si>
  <si>
    <t>Упак. материал Абака 48см x 9м, Fuschia Pink (30шт/кор)</t>
  </si>
  <si>
    <t>Упак. материал Абака 48см x 9м, Candy Pink (30шт/кор)</t>
  </si>
  <si>
    <t>Упак. материал Абака 48см x 9м, Fuschia Purple (30шт/кор)</t>
  </si>
  <si>
    <t>Баклажановый</t>
  </si>
  <si>
    <t>Упак. материал Абака 48см x 9м,  Violet (30шт/кор)</t>
  </si>
  <si>
    <t>Упак. материал Абака Tagasi, 48см x 9м, Sunny Lime / Light Orange</t>
  </si>
  <si>
    <t>Салатовый / Оранжевый</t>
  </si>
  <si>
    <t>Упак. материал Абака с блестками, 48см x 9м, Lime Green</t>
  </si>
  <si>
    <t>Упак. материал Абака 48см x 9м, Naturаl</t>
  </si>
  <si>
    <t>Упак. материал Абака Микс 48см x 9м, Red Orange</t>
  </si>
  <si>
    <t>Красно-оранжевый</t>
  </si>
  <si>
    <t>Упак. материал Абака 48см x 9м, Sparkling Purple</t>
  </si>
  <si>
    <t>Упак. материал Абака 48см x 9м, Apple Green</t>
  </si>
  <si>
    <t>Светло-зеленый</t>
  </si>
  <si>
    <t>Упак. материал Абака Микс 48см x 9м, Blazing Orange</t>
  </si>
  <si>
    <t>Упак. материал Абака 48см x 9м, Red</t>
  </si>
  <si>
    <t>Упак. материал Абака Микс 48cm x 9m, Caramel</t>
  </si>
  <si>
    <t>Красный-Оранж-Коричневый</t>
  </si>
  <si>
    <t>Упак. материал Абака Микс 48cm x 9m, Blazing Yellow</t>
  </si>
  <si>
    <t>Желтый-Салатовый</t>
  </si>
  <si>
    <t>Упак. материал Абака с блестками, 48см x 9м, Vibrant Yellow</t>
  </si>
  <si>
    <t>Упак. материал Абака 48см x 9м, Bleached</t>
  </si>
  <si>
    <t>Упак. материал Абака Tagasi, 48см x 9м, Red/Bleached</t>
  </si>
  <si>
    <t>Упак. материал Абака Tagasi, 48см x 9м, Sunny Lime / Bleached</t>
  </si>
  <si>
    <t>Салатовый / Отбеленный</t>
  </si>
  <si>
    <t>Упак. материал Абака Tagasi, 48см x 9м, Orange/Apple Green</t>
  </si>
  <si>
    <t>Упак. материал Абака 48см x 9м, Candy Pink</t>
  </si>
  <si>
    <t>Упак. материал Абака Tagasi, 48см x 9м, Orange /Peach</t>
  </si>
  <si>
    <t>Оранжевый / Персиковый</t>
  </si>
  <si>
    <t>Упак. материал Абака 48см x 9м, Dark Pink</t>
  </si>
  <si>
    <t>Упак. материал Абака 48см х 9м, Orange</t>
  </si>
  <si>
    <t>Упак. материал Абака 48cm x 9m, Avrora Pink</t>
  </si>
  <si>
    <t>Упак. материал Абака 48см x 9м, Yellow</t>
  </si>
  <si>
    <t>Жёлтый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</si>
</sst>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18</xdr:row>
      <xdr:rowOff>76200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34394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19</xdr:row>
      <xdr:rowOff>76200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36499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20</xdr:row>
      <xdr:rowOff>76200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38604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21</xdr:row>
      <xdr:rowOff>76200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40709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22</xdr:row>
      <xdr:rowOff>76200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42814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23</xdr:row>
      <xdr:rowOff>76200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44919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24</xdr:row>
      <xdr:rowOff>76200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2925" y="47024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25</xdr:row>
      <xdr:rowOff>76200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49129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26</xdr:row>
      <xdr:rowOff>76200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2925" y="51234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27</xdr:row>
      <xdr:rowOff>76200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53340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28</xdr:row>
      <xdr:rowOff>76200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" y="55445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29</xdr:row>
      <xdr:rowOff>76200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925" y="57550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30</xdr:row>
      <xdr:rowOff>76200</xdr:rowOff>
    </xdr:from>
    <xdr:ext cx="1800225" cy="1809750"/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2925" y="59655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31</xdr:row>
      <xdr:rowOff>76200</xdr:rowOff>
    </xdr:from>
    <xdr:ext cx="1800225" cy="1809750"/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2925" y="61760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32</xdr:row>
      <xdr:rowOff>76200</xdr:rowOff>
    </xdr:from>
    <xdr:ext cx="1800225" cy="1809750"/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2925" y="63865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33</xdr:row>
      <xdr:rowOff>76200</xdr:rowOff>
    </xdr:from>
    <xdr:ext cx="1800225" cy="1809750"/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2925" y="65970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34</xdr:row>
      <xdr:rowOff>76200</xdr:rowOff>
    </xdr:from>
    <xdr:ext cx="1800225" cy="1809750"/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2925" y="68075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35</xdr:row>
      <xdr:rowOff>76200</xdr:rowOff>
    </xdr:from>
    <xdr:ext cx="1800225" cy="1809750"/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2925" y="70180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36</xdr:row>
      <xdr:rowOff>76200</xdr:rowOff>
    </xdr:from>
    <xdr:ext cx="1800225" cy="1809750"/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2925" y="72285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37</xdr:row>
      <xdr:rowOff>76200</xdr:rowOff>
    </xdr:from>
    <xdr:ext cx="1800225" cy="1809750"/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2925" y="74390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38</xdr:row>
      <xdr:rowOff>76200</xdr:rowOff>
    </xdr:from>
    <xdr:ext cx="1800225" cy="1809750"/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2925" y="76495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39</xdr:row>
      <xdr:rowOff>76200</xdr:rowOff>
    </xdr:from>
    <xdr:ext cx="1800225" cy="1809750"/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42925" y="78600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40</xdr:row>
      <xdr:rowOff>76200</xdr:rowOff>
    </xdr:from>
    <xdr:ext cx="1800225" cy="1809750"/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42925" y="80705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41</xdr:row>
      <xdr:rowOff>76200</xdr:rowOff>
    </xdr:from>
    <xdr:ext cx="1800225" cy="1809750"/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42925" y="82810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42</xdr:row>
      <xdr:rowOff>76200</xdr:rowOff>
    </xdr:from>
    <xdr:ext cx="1800225" cy="1809750"/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2925" y="84915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43</xdr:row>
      <xdr:rowOff>76200</xdr:rowOff>
    </xdr:from>
    <xdr:ext cx="1800225" cy="1809750"/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2925" y="87020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44</xdr:row>
      <xdr:rowOff>76200</xdr:rowOff>
    </xdr:from>
    <xdr:ext cx="1800225" cy="1809750"/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2925" y="89125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45</xdr:row>
      <xdr:rowOff>76200</xdr:rowOff>
    </xdr:from>
    <xdr:ext cx="1800225" cy="1809750"/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42925" y="91230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46</xdr:row>
      <xdr:rowOff>76200</xdr:rowOff>
    </xdr:from>
    <xdr:ext cx="1800225" cy="1809750"/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42925" y="93335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47</xdr:row>
      <xdr:rowOff>76200</xdr:rowOff>
    </xdr:from>
    <xdr:ext cx="1800225" cy="1809750"/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42925" y="95440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48</xdr:row>
      <xdr:rowOff>76200</xdr:rowOff>
    </xdr:from>
    <xdr:ext cx="1800225" cy="1809750"/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42925" y="97545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49</xdr:row>
      <xdr:rowOff>76200</xdr:rowOff>
    </xdr:from>
    <xdr:ext cx="1800225" cy="1809750"/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42925" y="99650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50</xdr:row>
      <xdr:rowOff>76200</xdr:rowOff>
    </xdr:from>
    <xdr:ext cx="1800225" cy="1809750"/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42925" y="101755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51</xdr:row>
      <xdr:rowOff>76200</xdr:rowOff>
    </xdr:from>
    <xdr:ext cx="1800225" cy="1809750"/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42925" y="103860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52</xdr:row>
      <xdr:rowOff>76200</xdr:rowOff>
    </xdr:from>
    <xdr:ext cx="1800225" cy="1809750"/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42925" y="105965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53</xdr:row>
      <xdr:rowOff>76200</xdr:rowOff>
    </xdr:from>
    <xdr:ext cx="1800225" cy="1809750"/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42925" y="108070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54</xdr:row>
      <xdr:rowOff>76200</xdr:rowOff>
    </xdr:from>
    <xdr:ext cx="1800225" cy="1809750"/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42925" y="110175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55</xdr:row>
      <xdr:rowOff>76200</xdr:rowOff>
    </xdr:from>
    <xdr:ext cx="1800225" cy="1809750"/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42925" y="112280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56</xdr:row>
      <xdr:rowOff>76200</xdr:rowOff>
    </xdr:from>
    <xdr:ext cx="1800225" cy="1809750"/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42925" y="114385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57</xdr:row>
      <xdr:rowOff>76200</xdr:rowOff>
    </xdr:from>
    <xdr:ext cx="1800225" cy="1809750"/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42925" y="116490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58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1" customWidth="1"/>
    <col min="11" max="11" width="13.66015625" style="1" customWidth="1"/>
    <col min="12" max="12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2" ht="38.1" customHeight="1">
      <c r="A2" s="3" t="s">
        <v>2</v>
      </c>
      <c r="B2" s="10" t="s">
        <v>3</v>
      </c>
      <c r="C2" s="10"/>
      <c r="D2" s="10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3" t="s">
        <v>11</v>
      </c>
    </row>
    <row r="3" spans="1:12" s="1" customFormat="1" ht="165.95" customHeight="1">
      <c r="A3" s="5">
        <v>1</v>
      </c>
      <c r="B3" s="11" t="s">
        <v>12</v>
      </c>
      <c r="C3" s="11"/>
      <c r="D3" s="12" t="str">
        <f>HYPERLINK("http://7flowers-decor.ru/upload/1c_catalog/import_files/4606500476756.jpg")</f>
        <v>http://7flowers-decor.ru/upload/1c_catalog/import_files/4606500476756.jpg</v>
      </c>
      <c r="E3" s="5">
        <v>4606500476756</v>
      </c>
      <c r="F3" s="6" t="s">
        <v>13</v>
      </c>
      <c r="G3" s="7" t="s">
        <v>14</v>
      </c>
      <c r="H3" s="5">
        <v>1</v>
      </c>
      <c r="I3" s="5">
        <v>20</v>
      </c>
      <c r="J3" s="8">
        <v>399</v>
      </c>
      <c r="K3" s="9">
        <v>339.15</v>
      </c>
      <c r="L3" s="13"/>
    </row>
    <row r="4" spans="1:12" s="1" customFormat="1" ht="165.95" customHeight="1">
      <c r="A4" s="5">
        <v>2</v>
      </c>
      <c r="B4" s="11" t="s">
        <v>12</v>
      </c>
      <c r="C4" s="11"/>
      <c r="D4" s="12" t="str">
        <f>HYPERLINK("http://7flowers-decor.ru/upload/1c_catalog/import_files/4606500496570.jpg")</f>
        <v>http://7flowers-decor.ru/upload/1c_catalog/import_files/4606500496570.jpg</v>
      </c>
      <c r="E4" s="5">
        <v>4606500496570</v>
      </c>
      <c r="F4" s="6" t="s">
        <v>15</v>
      </c>
      <c r="G4" s="7" t="s">
        <v>16</v>
      </c>
      <c r="H4" s="5">
        <v>1</v>
      </c>
      <c r="I4" s="5">
        <v>20</v>
      </c>
      <c r="J4" s="8">
        <v>299</v>
      </c>
      <c r="K4" s="9">
        <v>254.15</v>
      </c>
      <c r="L4" s="13"/>
    </row>
    <row r="5" spans="1:12" s="1" customFormat="1" ht="165.95" customHeight="1">
      <c r="A5" s="5">
        <v>3</v>
      </c>
      <c r="B5" s="11" t="s">
        <v>12</v>
      </c>
      <c r="C5" s="11"/>
      <c r="D5" s="12" t="str">
        <f>HYPERLINK("http://7flowers-decor.ru/upload/1c_catalog/import_files/4606500476688.jpg")</f>
        <v>http://7flowers-decor.ru/upload/1c_catalog/import_files/4606500476688.jpg</v>
      </c>
      <c r="E5" s="5">
        <v>4606500476688</v>
      </c>
      <c r="F5" s="6" t="s">
        <v>17</v>
      </c>
      <c r="G5" s="7" t="s">
        <v>18</v>
      </c>
      <c r="H5" s="5">
        <v>1</v>
      </c>
      <c r="I5" s="5">
        <v>20</v>
      </c>
      <c r="J5" s="8">
        <v>399</v>
      </c>
      <c r="K5" s="9">
        <v>339.15</v>
      </c>
      <c r="L5" s="13"/>
    </row>
    <row r="6" spans="1:12" s="1" customFormat="1" ht="165.95" customHeight="1">
      <c r="A6" s="5">
        <v>4</v>
      </c>
      <c r="B6" s="11" t="s">
        <v>12</v>
      </c>
      <c r="C6" s="11"/>
      <c r="D6" s="12" t="str">
        <f>HYPERLINK("http://7flowers-decor.ru/upload/1c_catalog/import_files/4606500476718.jpg")</f>
        <v>http://7flowers-decor.ru/upload/1c_catalog/import_files/4606500476718.jpg</v>
      </c>
      <c r="E6" s="5">
        <v>4606500476718</v>
      </c>
      <c r="F6" s="6" t="s">
        <v>19</v>
      </c>
      <c r="G6" s="7" t="s">
        <v>20</v>
      </c>
      <c r="H6" s="5">
        <v>1</v>
      </c>
      <c r="I6" s="5">
        <v>20</v>
      </c>
      <c r="J6" s="8">
        <v>399</v>
      </c>
      <c r="K6" s="9">
        <v>339.15</v>
      </c>
      <c r="L6" s="13"/>
    </row>
    <row r="7" spans="1:12" s="1" customFormat="1" ht="165.95" customHeight="1">
      <c r="A7" s="5">
        <v>5</v>
      </c>
      <c r="B7" s="11" t="s">
        <v>12</v>
      </c>
      <c r="C7" s="11"/>
      <c r="D7" s="12" t="str">
        <f>HYPERLINK("http://7flowers-decor.ru/upload/1c_catalog/import_files/4606500476749.jpg")</f>
        <v>http://7flowers-decor.ru/upload/1c_catalog/import_files/4606500476749.jpg</v>
      </c>
      <c r="E7" s="5">
        <v>4606500476749</v>
      </c>
      <c r="F7" s="6" t="s">
        <v>21</v>
      </c>
      <c r="G7" s="7" t="s">
        <v>22</v>
      </c>
      <c r="H7" s="5">
        <v>1</v>
      </c>
      <c r="I7" s="5">
        <v>20</v>
      </c>
      <c r="J7" s="8">
        <v>399</v>
      </c>
      <c r="K7" s="9">
        <v>339.15</v>
      </c>
      <c r="L7" s="13"/>
    </row>
    <row r="8" spans="1:12" s="1" customFormat="1" ht="165.95" customHeight="1">
      <c r="A8" s="5">
        <v>6</v>
      </c>
      <c r="B8" s="11" t="s">
        <v>12</v>
      </c>
      <c r="C8" s="11"/>
      <c r="D8" s="12" t="str">
        <f>HYPERLINK("http://7flowers-decor.ru/upload/1c_catalog/import_files/4606500476725.jpg")</f>
        <v>http://7flowers-decor.ru/upload/1c_catalog/import_files/4606500476725.jpg</v>
      </c>
      <c r="E8" s="5">
        <v>4606500476725</v>
      </c>
      <c r="F8" s="6" t="s">
        <v>23</v>
      </c>
      <c r="G8" s="7" t="s">
        <v>24</v>
      </c>
      <c r="H8" s="5">
        <v>1</v>
      </c>
      <c r="I8" s="5">
        <v>20</v>
      </c>
      <c r="J8" s="8">
        <v>399</v>
      </c>
      <c r="K8" s="9">
        <v>339.15</v>
      </c>
      <c r="L8" s="13"/>
    </row>
    <row r="9" spans="1:12" s="1" customFormat="1" ht="165.95" customHeight="1">
      <c r="A9" s="5">
        <v>7</v>
      </c>
      <c r="B9" s="11" t="s">
        <v>12</v>
      </c>
      <c r="C9" s="11"/>
      <c r="D9" s="12" t="str">
        <f>HYPERLINK("http://7flowers-decor.ru/upload/1c_catalog/import_files/4606500476732.jpg")</f>
        <v>http://7flowers-decor.ru/upload/1c_catalog/import_files/4606500476732.jpg</v>
      </c>
      <c r="E9" s="5">
        <v>4606500476732</v>
      </c>
      <c r="F9" s="6" t="s">
        <v>25</v>
      </c>
      <c r="G9" s="7" t="s">
        <v>26</v>
      </c>
      <c r="H9" s="5">
        <v>1</v>
      </c>
      <c r="I9" s="5">
        <v>20</v>
      </c>
      <c r="J9" s="8">
        <v>399</v>
      </c>
      <c r="K9" s="9">
        <v>339.15</v>
      </c>
      <c r="L9" s="13"/>
    </row>
    <row r="10" spans="1:12" s="1" customFormat="1" ht="165.95" customHeight="1">
      <c r="A10" s="5">
        <v>8</v>
      </c>
      <c r="B10" s="11" t="s">
        <v>12</v>
      </c>
      <c r="C10" s="11"/>
      <c r="D10" s="12" t="str">
        <f>HYPERLINK("http://7flowers-decor.ru/upload/1c_catalog/import_files/4606500476770.jpg")</f>
        <v>http://7flowers-decor.ru/upload/1c_catalog/import_files/4606500476770.jpg</v>
      </c>
      <c r="E10" s="5">
        <v>4606500476770</v>
      </c>
      <c r="F10" s="6" t="s">
        <v>27</v>
      </c>
      <c r="G10" s="7" t="s">
        <v>28</v>
      </c>
      <c r="H10" s="5">
        <v>1</v>
      </c>
      <c r="I10" s="5">
        <v>20</v>
      </c>
      <c r="J10" s="8">
        <v>399</v>
      </c>
      <c r="K10" s="9">
        <v>339.15</v>
      </c>
      <c r="L10" s="13"/>
    </row>
    <row r="11" spans="1:12" s="1" customFormat="1" ht="165.95" customHeight="1">
      <c r="A11" s="5">
        <v>9</v>
      </c>
      <c r="B11" s="11" t="s">
        <v>12</v>
      </c>
      <c r="C11" s="11"/>
      <c r="D11" s="12" t="str">
        <f>HYPERLINK("http://7flowers-decor.ru/upload/1c_catalog/import_files/4606500087624.jpg")</f>
        <v>http://7flowers-decor.ru/upload/1c_catalog/import_files/4606500087624.jpg</v>
      </c>
      <c r="E11" s="5">
        <v>4606500087624</v>
      </c>
      <c r="F11" s="6" t="s">
        <v>29</v>
      </c>
      <c r="G11" s="7" t="s">
        <v>30</v>
      </c>
      <c r="H11" s="5">
        <v>1</v>
      </c>
      <c r="I11" s="5">
        <v>25</v>
      </c>
      <c r="J11" s="8">
        <v>589</v>
      </c>
      <c r="K11" s="9">
        <v>500.65</v>
      </c>
      <c r="L11" s="13"/>
    </row>
    <row r="12" spans="1:12" s="1" customFormat="1" ht="165.95" customHeight="1">
      <c r="A12" s="5">
        <v>10</v>
      </c>
      <c r="B12" s="11" t="s">
        <v>12</v>
      </c>
      <c r="C12" s="11"/>
      <c r="D12" s="12" t="str">
        <f>HYPERLINK("http://7flowers-decor.ru/upload/1c_catalog/import_files/4606500087631.jpg")</f>
        <v>http://7flowers-decor.ru/upload/1c_catalog/import_files/4606500087631.jpg</v>
      </c>
      <c r="E12" s="5">
        <v>4606500087631</v>
      </c>
      <c r="F12" s="6" t="s">
        <v>31</v>
      </c>
      <c r="G12" s="7" t="s">
        <v>32</v>
      </c>
      <c r="H12" s="5">
        <v>1</v>
      </c>
      <c r="I12" s="5">
        <v>25</v>
      </c>
      <c r="J12" s="8">
        <v>589</v>
      </c>
      <c r="K12" s="9">
        <v>500.65</v>
      </c>
      <c r="L12" s="13"/>
    </row>
    <row r="13" spans="1:12" s="1" customFormat="1" ht="165.95" customHeight="1">
      <c r="A13" s="5">
        <v>11</v>
      </c>
      <c r="B13" s="11" t="s">
        <v>12</v>
      </c>
      <c r="C13" s="11"/>
      <c r="D13" s="12" t="str">
        <f>HYPERLINK("http://7flowers-decor.ru/upload/1c_catalog/import_files/4606500087648.jpg")</f>
        <v>http://7flowers-decor.ru/upload/1c_catalog/import_files/4606500087648.jpg</v>
      </c>
      <c r="E13" s="5">
        <v>4606500087648</v>
      </c>
      <c r="F13" s="6" t="s">
        <v>33</v>
      </c>
      <c r="G13" s="7" t="s">
        <v>34</v>
      </c>
      <c r="H13" s="5">
        <v>1</v>
      </c>
      <c r="I13" s="5">
        <v>25</v>
      </c>
      <c r="J13" s="8">
        <v>589</v>
      </c>
      <c r="K13" s="9">
        <v>500.65</v>
      </c>
      <c r="L13" s="13"/>
    </row>
    <row r="14" spans="1:12" s="1" customFormat="1" ht="165.95" customHeight="1">
      <c r="A14" s="5">
        <v>12</v>
      </c>
      <c r="B14" s="11" t="s">
        <v>12</v>
      </c>
      <c r="C14" s="11"/>
      <c r="D14" s="12" t="str">
        <f>HYPERLINK("http://7flowers-decor.ru/upload/1c_catalog/import_files/4606500062751.jpg")</f>
        <v>http://7flowers-decor.ru/upload/1c_catalog/import_files/4606500062751.jpg</v>
      </c>
      <c r="E14" s="5">
        <v>4606500062751</v>
      </c>
      <c r="F14" s="6" t="s">
        <v>35</v>
      </c>
      <c r="G14" s="7" t="s">
        <v>36</v>
      </c>
      <c r="H14" s="5">
        <v>1</v>
      </c>
      <c r="I14" s="5">
        <v>25</v>
      </c>
      <c r="J14" s="8">
        <v>589</v>
      </c>
      <c r="K14" s="9">
        <v>500.65</v>
      </c>
      <c r="L14" s="13"/>
    </row>
    <row r="15" spans="1:12" s="1" customFormat="1" ht="165.95" customHeight="1">
      <c r="A15" s="5">
        <v>13</v>
      </c>
      <c r="B15" s="11" t="s">
        <v>12</v>
      </c>
      <c r="C15" s="11"/>
      <c r="D15" s="12" t="str">
        <f>HYPERLINK("http://7flowers-decor.ru/upload/1c_catalog/import_files/4606500062775.jpg")</f>
        <v>http://7flowers-decor.ru/upload/1c_catalog/import_files/4606500062775.jpg</v>
      </c>
      <c r="E15" s="5">
        <v>4606500062775</v>
      </c>
      <c r="F15" s="6" t="s">
        <v>37</v>
      </c>
      <c r="G15" s="7" t="s">
        <v>38</v>
      </c>
      <c r="H15" s="5">
        <v>1</v>
      </c>
      <c r="I15" s="5">
        <v>25</v>
      </c>
      <c r="J15" s="8">
        <v>589</v>
      </c>
      <c r="K15" s="9">
        <v>500.65</v>
      </c>
      <c r="L15" s="13"/>
    </row>
    <row r="16" spans="1:12" s="1" customFormat="1" ht="165.95" customHeight="1">
      <c r="A16" s="5">
        <v>14</v>
      </c>
      <c r="B16" s="11" t="s">
        <v>12</v>
      </c>
      <c r="C16" s="11"/>
      <c r="D16" s="12" t="str">
        <f>HYPERLINK("http://7flowers-decor.ru/upload/1c_catalog/import_files/4606500062782.jpg")</f>
        <v>http://7flowers-decor.ru/upload/1c_catalog/import_files/4606500062782.jpg</v>
      </c>
      <c r="E16" s="5">
        <v>4606500062782</v>
      </c>
      <c r="F16" s="6" t="s">
        <v>39</v>
      </c>
      <c r="G16" s="7" t="s">
        <v>40</v>
      </c>
      <c r="H16" s="5">
        <v>1</v>
      </c>
      <c r="I16" s="5">
        <v>25</v>
      </c>
      <c r="J16" s="8">
        <v>589</v>
      </c>
      <c r="K16" s="9">
        <v>500.65</v>
      </c>
      <c r="L16" s="13"/>
    </row>
    <row r="17" spans="1:12" s="1" customFormat="1" ht="165.95" customHeight="1">
      <c r="A17" s="5">
        <v>15</v>
      </c>
      <c r="B17" s="11" t="s">
        <v>12</v>
      </c>
      <c r="C17" s="11"/>
      <c r="D17" s="12" t="str">
        <f>HYPERLINK("http://7flowers-decor.ru/upload/1c_catalog/import_files/4606500062799.jpg")</f>
        <v>http://7flowers-decor.ru/upload/1c_catalog/import_files/4606500062799.jpg</v>
      </c>
      <c r="E17" s="5">
        <v>4606500062799</v>
      </c>
      <c r="F17" s="6" t="s">
        <v>41</v>
      </c>
      <c r="G17" s="7" t="s">
        <v>42</v>
      </c>
      <c r="H17" s="5">
        <v>1</v>
      </c>
      <c r="I17" s="5">
        <v>25</v>
      </c>
      <c r="J17" s="8">
        <v>589</v>
      </c>
      <c r="K17" s="9">
        <v>500.65</v>
      </c>
      <c r="L17" s="13"/>
    </row>
    <row r="18" spans="1:12" s="1" customFormat="1" ht="165.95" customHeight="1">
      <c r="A18" s="5">
        <v>16</v>
      </c>
      <c r="B18" s="11" t="s">
        <v>12</v>
      </c>
      <c r="C18" s="11"/>
      <c r="D18" s="12" t="str">
        <f>HYPERLINK("http://7flowers-decor.ru/upload/1c_catalog/import_files/4606500062126.jpg")</f>
        <v>http://7flowers-decor.ru/upload/1c_catalog/import_files/4606500062126.jpg</v>
      </c>
      <c r="E18" s="5">
        <v>4606500062126</v>
      </c>
      <c r="F18" s="6" t="s">
        <v>43</v>
      </c>
      <c r="G18" s="7" t="s">
        <v>44</v>
      </c>
      <c r="H18" s="5">
        <v>1</v>
      </c>
      <c r="I18" s="5">
        <v>20</v>
      </c>
      <c r="J18" s="8">
        <v>549</v>
      </c>
      <c r="K18" s="9">
        <v>466.65</v>
      </c>
      <c r="L18" s="13"/>
    </row>
    <row r="19" spans="1:12" s="1" customFormat="1" ht="165.95" customHeight="1">
      <c r="A19" s="5">
        <v>17</v>
      </c>
      <c r="B19" s="11" t="s">
        <v>12</v>
      </c>
      <c r="C19" s="11"/>
      <c r="D19" s="12" t="str">
        <f>HYPERLINK("http://7flowers-decor.ru/upload/1c_catalog/import_files/4606500062737.jpg")</f>
        <v>http://7flowers-decor.ru/upload/1c_catalog/import_files/4606500062737.jpg</v>
      </c>
      <c r="E19" s="5">
        <v>4606500062737</v>
      </c>
      <c r="F19" s="6" t="s">
        <v>45</v>
      </c>
      <c r="G19" s="7" t="s">
        <v>46</v>
      </c>
      <c r="H19" s="5">
        <v>1</v>
      </c>
      <c r="I19" s="5">
        <v>25</v>
      </c>
      <c r="J19" s="8">
        <v>589</v>
      </c>
      <c r="K19" s="9">
        <v>500.65</v>
      </c>
      <c r="L19" s="13"/>
    </row>
    <row r="20" spans="1:12" s="1" customFormat="1" ht="165.95" customHeight="1">
      <c r="A20" s="5">
        <v>18</v>
      </c>
      <c r="B20" s="11" t="s">
        <v>12</v>
      </c>
      <c r="C20" s="11"/>
      <c r="D20" s="12" t="str">
        <f>HYPERLINK("http://7flowers-decor.ru/upload/1c_catalog/import_files/4606500062805.jpg")</f>
        <v>http://7flowers-decor.ru/upload/1c_catalog/import_files/4606500062805.jpg</v>
      </c>
      <c r="E20" s="5">
        <v>4606500062805</v>
      </c>
      <c r="F20" s="6" t="s">
        <v>47</v>
      </c>
      <c r="G20" s="7" t="s">
        <v>48</v>
      </c>
      <c r="H20" s="5">
        <v>1</v>
      </c>
      <c r="I20" s="5">
        <v>25</v>
      </c>
      <c r="J20" s="8">
        <v>589</v>
      </c>
      <c r="K20" s="9">
        <v>500.65</v>
      </c>
      <c r="L20" s="13"/>
    </row>
    <row r="21" spans="1:12" s="1" customFormat="1" ht="165.95" customHeight="1">
      <c r="A21" s="5">
        <v>19</v>
      </c>
      <c r="B21" s="11" t="s">
        <v>12</v>
      </c>
      <c r="C21" s="11"/>
      <c r="D21" s="12" t="str">
        <f>HYPERLINK("http://7flowers-decor.ru/upload/1c_catalog/import_files/4606500062744.jpg")</f>
        <v>http://7flowers-decor.ru/upload/1c_catalog/import_files/4606500062744.jpg</v>
      </c>
      <c r="E21" s="5">
        <v>4606500062744</v>
      </c>
      <c r="F21" s="6" t="s">
        <v>49</v>
      </c>
      <c r="G21" s="7" t="s">
        <v>16</v>
      </c>
      <c r="H21" s="5">
        <v>1</v>
      </c>
      <c r="I21" s="5">
        <v>25</v>
      </c>
      <c r="J21" s="8">
        <v>589</v>
      </c>
      <c r="K21" s="9">
        <v>500.65</v>
      </c>
      <c r="L21" s="13"/>
    </row>
    <row r="22" spans="1:12" s="1" customFormat="1" ht="165.95" customHeight="1">
      <c r="A22" s="5">
        <v>20</v>
      </c>
      <c r="B22" s="11" t="s">
        <v>12</v>
      </c>
      <c r="C22" s="11"/>
      <c r="D22" s="12" t="str">
        <f>HYPERLINK("http://7flowers-decor.ru/upload/1c_catalog/import_files/4606500084791.jpg")</f>
        <v>http://7flowers-decor.ru/upload/1c_catalog/import_files/4606500084791.jpg</v>
      </c>
      <c r="E22" s="5">
        <v>4606500084791</v>
      </c>
      <c r="F22" s="6" t="s">
        <v>50</v>
      </c>
      <c r="G22" s="7" t="s">
        <v>51</v>
      </c>
      <c r="H22" s="5">
        <v>1</v>
      </c>
      <c r="I22" s="5">
        <v>25</v>
      </c>
      <c r="J22" s="8">
        <v>589</v>
      </c>
      <c r="K22" s="9">
        <v>500.65</v>
      </c>
      <c r="L22" s="13"/>
    </row>
    <row r="23" spans="1:12" s="1" customFormat="1" ht="165.95" customHeight="1">
      <c r="A23" s="5">
        <v>21</v>
      </c>
      <c r="B23" s="11" t="s">
        <v>12</v>
      </c>
      <c r="C23" s="11"/>
      <c r="D23" s="12" t="str">
        <f>HYPERLINK("http://7flowers-decor.ru/upload/1c_catalog/import_files/4606500496549.jpg")</f>
        <v>http://7flowers-decor.ru/upload/1c_catalog/import_files/4606500496549.jpg</v>
      </c>
      <c r="E23" s="5">
        <v>4606500496549</v>
      </c>
      <c r="F23" s="6" t="s">
        <v>52</v>
      </c>
      <c r="G23" s="7" t="s">
        <v>53</v>
      </c>
      <c r="H23" s="5">
        <v>1</v>
      </c>
      <c r="I23" s="5">
        <v>20</v>
      </c>
      <c r="J23" s="8">
        <v>399</v>
      </c>
      <c r="K23" s="9">
        <v>339.15</v>
      </c>
      <c r="L23" s="13"/>
    </row>
    <row r="24" spans="1:12" s="1" customFormat="1" ht="165.95" customHeight="1">
      <c r="A24" s="5">
        <v>22</v>
      </c>
      <c r="B24" s="11" t="s">
        <v>12</v>
      </c>
      <c r="C24" s="11"/>
      <c r="D24" s="12" t="str">
        <f>HYPERLINK("http://7flowers-decor.ru/upload/1c_catalog/import_files/4606500496556.jpg")</f>
        <v>http://7flowers-decor.ru/upload/1c_catalog/import_files/4606500496556.jpg</v>
      </c>
      <c r="E24" s="5">
        <v>4606500496556</v>
      </c>
      <c r="F24" s="6" t="s">
        <v>54</v>
      </c>
      <c r="G24" s="7" t="s">
        <v>55</v>
      </c>
      <c r="H24" s="5">
        <v>1</v>
      </c>
      <c r="I24" s="5">
        <v>20</v>
      </c>
      <c r="J24" s="8">
        <v>399</v>
      </c>
      <c r="K24" s="9">
        <v>339.15</v>
      </c>
      <c r="L24" s="13"/>
    </row>
    <row r="25" spans="1:12" s="1" customFormat="1" ht="165.95" customHeight="1">
      <c r="A25" s="5">
        <v>23</v>
      </c>
      <c r="B25" s="11" t="s">
        <v>12</v>
      </c>
      <c r="C25" s="11"/>
      <c r="D25" s="12" t="str">
        <f>HYPERLINK("http://7flowers-decor.ru/upload/1c_catalog/import_files/4606500496563.jpg")</f>
        <v>http://7flowers-decor.ru/upload/1c_catalog/import_files/4606500496563.jpg</v>
      </c>
      <c r="E25" s="5">
        <v>4606500496563</v>
      </c>
      <c r="F25" s="6" t="s">
        <v>56</v>
      </c>
      <c r="G25" s="7" t="s">
        <v>34</v>
      </c>
      <c r="H25" s="5">
        <v>1</v>
      </c>
      <c r="I25" s="5">
        <v>20</v>
      </c>
      <c r="J25" s="8">
        <v>399</v>
      </c>
      <c r="K25" s="9">
        <v>339.15</v>
      </c>
      <c r="L25" s="13"/>
    </row>
    <row r="26" spans="1:12" s="1" customFormat="1" ht="165.95" customHeight="1">
      <c r="A26" s="5">
        <v>24</v>
      </c>
      <c r="B26" s="11" t="s">
        <v>12</v>
      </c>
      <c r="C26" s="11"/>
      <c r="D26" s="12" t="str">
        <f>HYPERLINK("http://7flowers-decor.ru/upload/1c_catalog/import_files/4606500496587.jpg")</f>
        <v>http://7flowers-decor.ru/upload/1c_catalog/import_files/4606500496587.jpg</v>
      </c>
      <c r="E26" s="5">
        <v>4606500496587</v>
      </c>
      <c r="F26" s="6" t="s">
        <v>57</v>
      </c>
      <c r="G26" s="7" t="s">
        <v>42</v>
      </c>
      <c r="H26" s="5">
        <v>1</v>
      </c>
      <c r="I26" s="5">
        <v>20</v>
      </c>
      <c r="J26" s="8">
        <v>399</v>
      </c>
      <c r="K26" s="9">
        <v>339.15</v>
      </c>
      <c r="L26" s="13"/>
    </row>
    <row r="27" spans="1:12" s="1" customFormat="1" ht="165.95" customHeight="1">
      <c r="A27" s="5">
        <v>25</v>
      </c>
      <c r="B27" s="11" t="s">
        <v>12</v>
      </c>
      <c r="C27" s="11"/>
      <c r="D27" s="12" t="str">
        <f>HYPERLINK("http://7flowers-decor.ru/upload/1c_catalog/import_files/4606500556229.jpg")</f>
        <v>http://7flowers-decor.ru/upload/1c_catalog/import_files/4606500556229.jpg</v>
      </c>
      <c r="E27" s="5">
        <v>4606500556229</v>
      </c>
      <c r="F27" s="6" t="s">
        <v>58</v>
      </c>
      <c r="G27" s="7" t="s">
        <v>48</v>
      </c>
      <c r="H27" s="5">
        <v>1</v>
      </c>
      <c r="I27" s="5">
        <v>30</v>
      </c>
      <c r="J27" s="8">
        <v>399</v>
      </c>
      <c r="K27" s="9">
        <v>339.15</v>
      </c>
      <c r="L27" s="13"/>
    </row>
    <row r="28" spans="1:12" s="1" customFormat="1" ht="165.95" customHeight="1">
      <c r="A28" s="5">
        <v>26</v>
      </c>
      <c r="B28" s="11" t="s">
        <v>12</v>
      </c>
      <c r="C28" s="11"/>
      <c r="D28" s="12" t="str">
        <f>HYPERLINK("http://7flowers-decor.ru/upload/1c_catalog/import_files/4606500556236.jpg")</f>
        <v>http://7flowers-decor.ru/upload/1c_catalog/import_files/4606500556236.jpg</v>
      </c>
      <c r="E28" s="5">
        <v>4606500556236</v>
      </c>
      <c r="F28" s="6" t="s">
        <v>59</v>
      </c>
      <c r="G28" s="7" t="s">
        <v>60</v>
      </c>
      <c r="H28" s="5">
        <v>1</v>
      </c>
      <c r="I28" s="5">
        <v>30</v>
      </c>
      <c r="J28" s="8">
        <v>399</v>
      </c>
      <c r="K28" s="9">
        <v>339.15</v>
      </c>
      <c r="L28" s="13"/>
    </row>
    <row r="29" spans="1:12" s="1" customFormat="1" ht="165.95" customHeight="1">
      <c r="A29" s="5">
        <v>27</v>
      </c>
      <c r="B29" s="11" t="s">
        <v>12</v>
      </c>
      <c r="C29" s="11"/>
      <c r="D29" s="12" t="str">
        <f>HYPERLINK("http://7flowers-decor.ru/upload/1c_catalog/import_files/4606500556243.jpg")</f>
        <v>http://7flowers-decor.ru/upload/1c_catalog/import_files/4606500556243.jpg</v>
      </c>
      <c r="E29" s="5">
        <v>4606500556243</v>
      </c>
      <c r="F29" s="6" t="s">
        <v>61</v>
      </c>
      <c r="G29" s="7" t="s">
        <v>62</v>
      </c>
      <c r="H29" s="5">
        <v>1</v>
      </c>
      <c r="I29" s="5">
        <v>30</v>
      </c>
      <c r="J29" s="8">
        <v>399</v>
      </c>
      <c r="K29" s="9">
        <v>339.15</v>
      </c>
      <c r="L29" s="13"/>
    </row>
    <row r="30" spans="1:12" s="1" customFormat="1" ht="165.95" customHeight="1">
      <c r="A30" s="5">
        <v>28</v>
      </c>
      <c r="B30" s="11" t="s">
        <v>12</v>
      </c>
      <c r="C30" s="11"/>
      <c r="D30" s="12" t="str">
        <f>HYPERLINK("http://7flowers-decor.ru/upload/1c_catalog/import_files/4606500556250.jpg")</f>
        <v>http://7flowers-decor.ru/upload/1c_catalog/import_files/4606500556250.jpg</v>
      </c>
      <c r="E30" s="5">
        <v>4606500556250</v>
      </c>
      <c r="F30" s="6" t="s">
        <v>63</v>
      </c>
      <c r="G30" s="7" t="s">
        <v>55</v>
      </c>
      <c r="H30" s="5">
        <v>1</v>
      </c>
      <c r="I30" s="5">
        <v>30</v>
      </c>
      <c r="J30" s="8">
        <v>399</v>
      </c>
      <c r="K30" s="9">
        <v>339.15</v>
      </c>
      <c r="L30" s="13"/>
    </row>
    <row r="31" spans="1:12" s="1" customFormat="1" ht="165.95" customHeight="1">
      <c r="A31" s="5">
        <v>29</v>
      </c>
      <c r="B31" s="11" t="s">
        <v>12</v>
      </c>
      <c r="C31" s="11"/>
      <c r="D31" s="12" t="str">
        <f>HYPERLINK("http://7flowers-decor.ru/upload/1c_catalog/import_files/4606500556267.jpg")</f>
        <v>http://7flowers-decor.ru/upload/1c_catalog/import_files/4606500556267.jpg</v>
      </c>
      <c r="E31" s="5">
        <v>4606500556267</v>
      </c>
      <c r="F31" s="6" t="s">
        <v>64</v>
      </c>
      <c r="G31" s="7" t="s">
        <v>65</v>
      </c>
      <c r="H31" s="5">
        <v>1</v>
      </c>
      <c r="I31" s="5">
        <v>30</v>
      </c>
      <c r="J31" s="8">
        <v>399</v>
      </c>
      <c r="K31" s="9">
        <v>339.15</v>
      </c>
      <c r="L31" s="13"/>
    </row>
    <row r="32" spans="1:12" s="1" customFormat="1" ht="165.95" customHeight="1">
      <c r="A32" s="5">
        <v>30</v>
      </c>
      <c r="B32" s="11" t="s">
        <v>12</v>
      </c>
      <c r="C32" s="11"/>
      <c r="D32" s="12" t="str">
        <f>HYPERLINK("http://7flowers-decor.ru/upload/1c_catalog/import_files/4606500556274.jpg")</f>
        <v>http://7flowers-decor.ru/upload/1c_catalog/import_files/4606500556274.jpg</v>
      </c>
      <c r="E32" s="5">
        <v>4606500556274</v>
      </c>
      <c r="F32" s="6" t="s">
        <v>66</v>
      </c>
      <c r="G32" s="7" t="s">
        <v>46</v>
      </c>
      <c r="H32" s="5">
        <v>1</v>
      </c>
      <c r="I32" s="5">
        <v>30</v>
      </c>
      <c r="J32" s="8">
        <v>399</v>
      </c>
      <c r="K32" s="9">
        <v>339.15</v>
      </c>
      <c r="L32" s="13"/>
    </row>
    <row r="33" spans="1:12" s="1" customFormat="1" ht="165.95" customHeight="1">
      <c r="A33" s="5">
        <v>31</v>
      </c>
      <c r="B33" s="11" t="s">
        <v>12</v>
      </c>
      <c r="C33" s="11"/>
      <c r="D33" s="12" t="str">
        <f>HYPERLINK("http://7flowers-decor.ru/upload/1c_catalog/import_files/4606500556281.jpg")</f>
        <v>http://7flowers-decor.ru/upload/1c_catalog/import_files/4606500556281.jpg</v>
      </c>
      <c r="E33" s="5">
        <v>4606500556281</v>
      </c>
      <c r="F33" s="6" t="s">
        <v>67</v>
      </c>
      <c r="G33" s="7" t="s">
        <v>68</v>
      </c>
      <c r="H33" s="5">
        <v>1</v>
      </c>
      <c r="I33" s="5">
        <v>30</v>
      </c>
      <c r="J33" s="8">
        <v>399</v>
      </c>
      <c r="K33" s="9">
        <v>339.15</v>
      </c>
      <c r="L33" s="13"/>
    </row>
    <row r="34" spans="1:12" s="1" customFormat="1" ht="165.95" customHeight="1">
      <c r="A34" s="5">
        <v>32</v>
      </c>
      <c r="B34" s="11" t="s">
        <v>12</v>
      </c>
      <c r="C34" s="11"/>
      <c r="D34" s="12" t="str">
        <f>HYPERLINK("http://7flowers-decor.ru/upload/1c_catalog/import_files/4606500556298.jpg")</f>
        <v>http://7flowers-decor.ru/upload/1c_catalog/import_files/4606500556298.jpg</v>
      </c>
      <c r="E34" s="5">
        <v>4606500556298</v>
      </c>
      <c r="F34" s="6" t="s">
        <v>69</v>
      </c>
      <c r="G34" s="7" t="s">
        <v>36</v>
      </c>
      <c r="H34" s="5">
        <v>1</v>
      </c>
      <c r="I34" s="5">
        <v>30</v>
      </c>
      <c r="J34" s="8">
        <v>399</v>
      </c>
      <c r="K34" s="9">
        <v>339.15</v>
      </c>
      <c r="L34" s="13"/>
    </row>
    <row r="35" spans="1:12" s="1" customFormat="1" ht="165.95" customHeight="1">
      <c r="A35" s="5">
        <v>33</v>
      </c>
      <c r="B35" s="11" t="s">
        <v>12</v>
      </c>
      <c r="C35" s="11"/>
      <c r="D35" s="12" t="str">
        <f>HYPERLINK("http://7flowers-decor.ru/upload/1c_catalog/import_files/4606500556304.jpg")</f>
        <v>http://7flowers-decor.ru/upload/1c_catalog/import_files/4606500556304.jpg</v>
      </c>
      <c r="E35" s="5">
        <v>4606500556304</v>
      </c>
      <c r="F35" s="6" t="s">
        <v>70</v>
      </c>
      <c r="G35" s="7" t="s">
        <v>53</v>
      </c>
      <c r="H35" s="5">
        <v>1</v>
      </c>
      <c r="I35" s="5">
        <v>30</v>
      </c>
      <c r="J35" s="8">
        <v>399</v>
      </c>
      <c r="K35" s="9">
        <v>339.15</v>
      </c>
      <c r="L35" s="13"/>
    </row>
    <row r="36" spans="1:12" s="1" customFormat="1" ht="165.95" customHeight="1">
      <c r="A36" s="5">
        <v>34</v>
      </c>
      <c r="B36" s="11" t="s">
        <v>12</v>
      </c>
      <c r="C36" s="11"/>
      <c r="D36" s="12" t="str">
        <f>HYPERLINK("http://7flowers-decor.ru/upload/1c_catalog/import_files/4606500556311.jpg")</f>
        <v>http://7flowers-decor.ru/upload/1c_catalog/import_files/4606500556311.jpg</v>
      </c>
      <c r="E36" s="5">
        <v>4606500556311</v>
      </c>
      <c r="F36" s="6" t="s">
        <v>71</v>
      </c>
      <c r="G36" s="7" t="s">
        <v>72</v>
      </c>
      <c r="H36" s="5">
        <v>1</v>
      </c>
      <c r="I36" s="5">
        <v>30</v>
      </c>
      <c r="J36" s="8">
        <v>399</v>
      </c>
      <c r="K36" s="9">
        <v>339.15</v>
      </c>
      <c r="L36" s="13"/>
    </row>
    <row r="37" spans="1:12" s="1" customFormat="1" ht="165.95" customHeight="1">
      <c r="A37" s="5">
        <v>35</v>
      </c>
      <c r="B37" s="11" t="s">
        <v>12</v>
      </c>
      <c r="C37" s="11"/>
      <c r="D37" s="12" t="str">
        <f>HYPERLINK("http://7flowers-decor.ru/upload/1c_catalog/import_files/4606500556328.jpg")</f>
        <v>http://7flowers-decor.ru/upload/1c_catalog/import_files/4606500556328.jpg</v>
      </c>
      <c r="E37" s="5">
        <v>4606500556328</v>
      </c>
      <c r="F37" s="6" t="s">
        <v>73</v>
      </c>
      <c r="G37" s="7" t="s">
        <v>34</v>
      </c>
      <c r="H37" s="5">
        <v>1</v>
      </c>
      <c r="I37" s="5">
        <v>30</v>
      </c>
      <c r="J37" s="8">
        <v>399</v>
      </c>
      <c r="K37" s="9">
        <v>339.15</v>
      </c>
      <c r="L37" s="13"/>
    </row>
    <row r="38" spans="1:12" s="1" customFormat="1" ht="165.95" customHeight="1">
      <c r="A38" s="5">
        <v>36</v>
      </c>
      <c r="B38" s="11" t="s">
        <v>12</v>
      </c>
      <c r="C38" s="11"/>
      <c r="D38" s="12" t="str">
        <f>HYPERLINK("http://7flowers-decor.ru/upload/1c_catalog/import_files/4606500087617.jpg")</f>
        <v>http://7flowers-decor.ru/upload/1c_catalog/import_files/4606500087617.jpg</v>
      </c>
      <c r="E38" s="5">
        <v>4606500087617</v>
      </c>
      <c r="F38" s="6" t="s">
        <v>74</v>
      </c>
      <c r="G38" s="7" t="s">
        <v>75</v>
      </c>
      <c r="H38" s="5">
        <v>1</v>
      </c>
      <c r="I38" s="5">
        <v>20</v>
      </c>
      <c r="J38" s="8">
        <v>419</v>
      </c>
      <c r="K38" s="9">
        <v>356.15</v>
      </c>
      <c r="L38" s="13"/>
    </row>
    <row r="39" spans="1:12" s="1" customFormat="1" ht="165.95" customHeight="1">
      <c r="A39" s="5">
        <v>37</v>
      </c>
      <c r="B39" s="11" t="s">
        <v>12</v>
      </c>
      <c r="C39" s="11"/>
      <c r="D39" s="12" t="str">
        <f>HYPERLINK("http://7flowers-decor.ru/upload/1c_catalog/import_files/4606500062461.jpg")</f>
        <v>http://7flowers-decor.ru/upload/1c_catalog/import_files/4606500062461.jpg</v>
      </c>
      <c r="E39" s="5">
        <v>4606500062461</v>
      </c>
      <c r="F39" s="6" t="s">
        <v>76</v>
      </c>
      <c r="G39" s="7" t="s">
        <v>60</v>
      </c>
      <c r="H39" s="5">
        <v>1</v>
      </c>
      <c r="I39" s="5">
        <v>20</v>
      </c>
      <c r="J39" s="8">
        <v>449</v>
      </c>
      <c r="K39" s="9">
        <v>381.65</v>
      </c>
      <c r="L39" s="13"/>
    </row>
    <row r="40" spans="1:12" s="1" customFormat="1" ht="165.95" customHeight="1">
      <c r="A40" s="5">
        <v>38</v>
      </c>
      <c r="B40" s="11" t="s">
        <v>12</v>
      </c>
      <c r="C40" s="11"/>
      <c r="D40" s="12" t="str">
        <f>HYPERLINK("http://7flowers-decor.ru/upload/1c_catalog/import_files/5500001178228.jpg")</f>
        <v>http://7flowers-decor.ru/upload/1c_catalog/import_files/5500001178228.jpg</v>
      </c>
      <c r="E40" s="5">
        <v>5500001178228</v>
      </c>
      <c r="F40" s="6" t="s">
        <v>77</v>
      </c>
      <c r="G40" s="7" t="s">
        <v>65</v>
      </c>
      <c r="H40" s="5">
        <v>1</v>
      </c>
      <c r="I40" s="5">
        <v>20</v>
      </c>
      <c r="J40" s="8">
        <v>399</v>
      </c>
      <c r="K40" s="9">
        <v>339.15</v>
      </c>
      <c r="L40" s="13"/>
    </row>
    <row r="41" spans="1:12" s="1" customFormat="1" ht="165.95" customHeight="1">
      <c r="A41" s="5">
        <v>39</v>
      </c>
      <c r="B41" s="11" t="s">
        <v>12</v>
      </c>
      <c r="C41" s="11"/>
      <c r="D41" s="12" t="str">
        <f>HYPERLINK("http://7flowers-decor.ru/upload/1c_catalog/import_files/5500001178242.jpg")</f>
        <v>http://7flowers-decor.ru/upload/1c_catalog/import_files/5500001178242.jpg</v>
      </c>
      <c r="E41" s="5">
        <v>5500001178242</v>
      </c>
      <c r="F41" s="6" t="s">
        <v>78</v>
      </c>
      <c r="G41" s="7" t="s">
        <v>79</v>
      </c>
      <c r="H41" s="5">
        <v>1</v>
      </c>
      <c r="I41" s="5">
        <v>20</v>
      </c>
      <c r="J41" s="8">
        <v>429</v>
      </c>
      <c r="K41" s="9">
        <v>364.65</v>
      </c>
      <c r="L41" s="13"/>
    </row>
    <row r="42" spans="1:12" s="1" customFormat="1" ht="165.95" customHeight="1">
      <c r="A42" s="5">
        <v>40</v>
      </c>
      <c r="B42" s="11" t="s">
        <v>12</v>
      </c>
      <c r="C42" s="11"/>
      <c r="D42" s="12" t="str">
        <f>HYPERLINK("http://7flowers-decor.ru/upload/1c_catalog/import_files/4606500062133.jpg")</f>
        <v>http://7flowers-decor.ru/upload/1c_catalog/import_files/4606500062133.jpg</v>
      </c>
      <c r="E42" s="5">
        <v>4606500062133</v>
      </c>
      <c r="F42" s="6" t="s">
        <v>80</v>
      </c>
      <c r="G42" s="7" t="s">
        <v>34</v>
      </c>
      <c r="H42" s="5">
        <v>1</v>
      </c>
      <c r="I42" s="5">
        <v>20</v>
      </c>
      <c r="J42" s="8">
        <v>399</v>
      </c>
      <c r="K42" s="9">
        <v>339.15</v>
      </c>
      <c r="L42" s="13"/>
    </row>
    <row r="43" spans="1:12" s="1" customFormat="1" ht="165.95" customHeight="1">
      <c r="A43" s="5">
        <v>41</v>
      </c>
      <c r="B43" s="11" t="s">
        <v>12</v>
      </c>
      <c r="C43" s="11"/>
      <c r="D43" s="12" t="str">
        <f>HYPERLINK("http://7flowers-decor.ru/upload/1c_catalog/import_files/5500001178238.jpg")</f>
        <v>http://7flowers-decor.ru/upload/1c_catalog/import_files/5500001178238.jpg</v>
      </c>
      <c r="E43" s="5">
        <v>5500001178238</v>
      </c>
      <c r="F43" s="6" t="s">
        <v>81</v>
      </c>
      <c r="G43" s="7" t="s">
        <v>82</v>
      </c>
      <c r="H43" s="5">
        <v>1</v>
      </c>
      <c r="I43" s="5">
        <v>20</v>
      </c>
      <c r="J43" s="8">
        <v>399</v>
      </c>
      <c r="K43" s="9">
        <v>339.15</v>
      </c>
      <c r="L43" s="13"/>
    </row>
    <row r="44" spans="1:12" s="1" customFormat="1" ht="165.95" customHeight="1">
      <c r="A44" s="5">
        <v>42</v>
      </c>
      <c r="B44" s="11" t="s">
        <v>12</v>
      </c>
      <c r="C44" s="11"/>
      <c r="D44" s="12" t="str">
        <f>HYPERLINK("http://7flowers-decor.ru/upload/1c_catalog/import_files/5500001336076.jpg")</f>
        <v>http://7flowers-decor.ru/upload/1c_catalog/import_files/5500001336076.jpg</v>
      </c>
      <c r="E44" s="5">
        <v>5500001336076</v>
      </c>
      <c r="F44" s="6" t="s">
        <v>83</v>
      </c>
      <c r="G44" s="7" t="s">
        <v>38</v>
      </c>
      <c r="H44" s="5">
        <v>1</v>
      </c>
      <c r="I44" s="5">
        <v>20</v>
      </c>
      <c r="J44" s="8">
        <v>429</v>
      </c>
      <c r="K44" s="9">
        <v>364.65</v>
      </c>
      <c r="L44" s="13"/>
    </row>
    <row r="45" spans="1:12" s="1" customFormat="1" ht="165.95" customHeight="1">
      <c r="A45" s="5">
        <v>43</v>
      </c>
      <c r="B45" s="11" t="s">
        <v>12</v>
      </c>
      <c r="C45" s="11"/>
      <c r="D45" s="12" t="str">
        <f>HYPERLINK("http://7flowers-decor.ru/upload/1c_catalog/import_files/5500001178231.jpg")</f>
        <v>http://7flowers-decor.ru/upload/1c_catalog/import_files/5500001178231.jpg</v>
      </c>
      <c r="E45" s="5">
        <v>5500001178231</v>
      </c>
      <c r="F45" s="6" t="s">
        <v>84</v>
      </c>
      <c r="G45" s="7" t="s">
        <v>16</v>
      </c>
      <c r="H45" s="5">
        <v>1</v>
      </c>
      <c r="I45" s="5">
        <v>20</v>
      </c>
      <c r="J45" s="8">
        <v>399</v>
      </c>
      <c r="K45" s="9">
        <v>339.15</v>
      </c>
      <c r="L45" s="13"/>
    </row>
    <row r="46" spans="1:12" s="1" customFormat="1" ht="165.95" customHeight="1">
      <c r="A46" s="5">
        <v>44</v>
      </c>
      <c r="B46" s="11" t="s">
        <v>12</v>
      </c>
      <c r="C46" s="11"/>
      <c r="D46" s="12" t="str">
        <f>HYPERLINK("http://7flowers-decor.ru/upload/1c_catalog/import_files/5500001336077.jpg")</f>
        <v>http://7flowers-decor.ru/upload/1c_catalog/import_files/5500001336077.jpg</v>
      </c>
      <c r="E46" s="5">
        <v>5500001336077</v>
      </c>
      <c r="F46" s="6" t="s">
        <v>85</v>
      </c>
      <c r="G46" s="7" t="s">
        <v>86</v>
      </c>
      <c r="H46" s="5">
        <v>1</v>
      </c>
      <c r="I46" s="5">
        <v>20</v>
      </c>
      <c r="J46" s="8">
        <v>429</v>
      </c>
      <c r="K46" s="9">
        <v>364.65</v>
      </c>
      <c r="L46" s="13"/>
    </row>
    <row r="47" spans="1:12" s="1" customFormat="1" ht="165.95" customHeight="1">
      <c r="A47" s="5">
        <v>45</v>
      </c>
      <c r="B47" s="11" t="s">
        <v>12</v>
      </c>
      <c r="C47" s="11"/>
      <c r="D47" s="12" t="str">
        <f>HYPERLINK("http://7flowers-decor.ru/upload/1c_catalog/import_files/5500001336081.jpg")</f>
        <v>http://7flowers-decor.ru/upload/1c_catalog/import_files/5500001336081.jpg</v>
      </c>
      <c r="E47" s="5">
        <v>5500001336081</v>
      </c>
      <c r="F47" s="6" t="s">
        <v>87</v>
      </c>
      <c r="G47" s="7" t="s">
        <v>88</v>
      </c>
      <c r="H47" s="5">
        <v>1</v>
      </c>
      <c r="I47" s="5">
        <v>20</v>
      </c>
      <c r="J47" s="8">
        <v>429</v>
      </c>
      <c r="K47" s="9">
        <v>364.65</v>
      </c>
      <c r="L47" s="13"/>
    </row>
    <row r="48" spans="1:12" s="1" customFormat="1" ht="165.95" customHeight="1">
      <c r="A48" s="5">
        <v>46</v>
      </c>
      <c r="B48" s="11" t="s">
        <v>12</v>
      </c>
      <c r="C48" s="11"/>
      <c r="D48" s="12" t="str">
        <f>HYPERLINK("http://7flowers-decor.ru/upload/1c_catalog/import_files/4606500062454.jpg")</f>
        <v>http://7flowers-decor.ru/upload/1c_catalog/import_files/4606500062454.jpg</v>
      </c>
      <c r="E48" s="5">
        <v>4606500062454</v>
      </c>
      <c r="F48" s="6" t="s">
        <v>89</v>
      </c>
      <c r="G48" s="7" t="s">
        <v>42</v>
      </c>
      <c r="H48" s="5">
        <v>1</v>
      </c>
      <c r="I48" s="5">
        <v>20</v>
      </c>
      <c r="J48" s="8">
        <v>449</v>
      </c>
      <c r="K48" s="9">
        <v>381.65</v>
      </c>
      <c r="L48" s="13"/>
    </row>
    <row r="49" spans="1:12" s="1" customFormat="1" ht="165.95" customHeight="1">
      <c r="A49" s="5">
        <v>47</v>
      </c>
      <c r="B49" s="11" t="s">
        <v>12</v>
      </c>
      <c r="C49" s="11"/>
      <c r="D49" s="12" t="str">
        <f>HYPERLINK("http://7flowers-decor.ru/upload/1c_catalog/import_files/5500001178229.jpg")</f>
        <v>http://7flowers-decor.ru/upload/1c_catalog/import_files/5500001178229.jpg</v>
      </c>
      <c r="E49" s="5">
        <v>5500001178229</v>
      </c>
      <c r="F49" s="6" t="s">
        <v>90</v>
      </c>
      <c r="G49" s="7" t="s">
        <v>46</v>
      </c>
      <c r="H49" s="5">
        <v>1</v>
      </c>
      <c r="I49" s="5">
        <v>20</v>
      </c>
      <c r="J49" s="8">
        <v>399</v>
      </c>
      <c r="K49" s="9">
        <v>339.15</v>
      </c>
      <c r="L49" s="13"/>
    </row>
    <row r="50" spans="1:12" s="1" customFormat="1" ht="165.95" customHeight="1">
      <c r="A50" s="5">
        <v>48</v>
      </c>
      <c r="B50" s="11" t="s">
        <v>12</v>
      </c>
      <c r="C50" s="11"/>
      <c r="D50" s="12" t="str">
        <f>HYPERLINK("http://7flowers-decor.ru/upload/1c_catalog/import_files/4606500062652.jpg")</f>
        <v>http://7flowers-decor.ru/upload/1c_catalog/import_files/4606500062652.jpg</v>
      </c>
      <c r="E50" s="5">
        <v>4606500062652</v>
      </c>
      <c r="F50" s="6" t="s">
        <v>91</v>
      </c>
      <c r="G50" s="7" t="s">
        <v>18</v>
      </c>
      <c r="H50" s="5">
        <v>1</v>
      </c>
      <c r="I50" s="5">
        <v>20</v>
      </c>
      <c r="J50" s="8">
        <v>419</v>
      </c>
      <c r="K50" s="9">
        <v>356.15</v>
      </c>
      <c r="L50" s="13"/>
    </row>
    <row r="51" spans="1:12" s="1" customFormat="1" ht="165.95" customHeight="1">
      <c r="A51" s="5">
        <v>49</v>
      </c>
      <c r="B51" s="11" t="s">
        <v>12</v>
      </c>
      <c r="C51" s="11"/>
      <c r="D51" s="12" t="str">
        <f>HYPERLINK("http://7flowers-decor.ru/upload/1c_catalog/import_files/4606500062706.jpg")</f>
        <v>http://7flowers-decor.ru/upload/1c_catalog/import_files/4606500062706.jpg</v>
      </c>
      <c r="E51" s="5">
        <v>4606500062706</v>
      </c>
      <c r="F51" s="6" t="s">
        <v>92</v>
      </c>
      <c r="G51" s="7" t="s">
        <v>93</v>
      </c>
      <c r="H51" s="5">
        <v>1</v>
      </c>
      <c r="I51" s="5">
        <v>20</v>
      </c>
      <c r="J51" s="8">
        <v>419</v>
      </c>
      <c r="K51" s="9">
        <v>356.15</v>
      </c>
      <c r="L51" s="13"/>
    </row>
    <row r="52" spans="1:12" s="1" customFormat="1" ht="165.95" customHeight="1">
      <c r="A52" s="5">
        <v>50</v>
      </c>
      <c r="B52" s="11" t="s">
        <v>12</v>
      </c>
      <c r="C52" s="11"/>
      <c r="D52" s="12" t="str">
        <f>HYPERLINK("http://7flowers-decor.ru/upload/1c_catalog/import_files/4606500062669.jpg")</f>
        <v>http://7flowers-decor.ru/upload/1c_catalog/import_files/4606500062669.jpg</v>
      </c>
      <c r="E52" s="5">
        <v>4606500062669</v>
      </c>
      <c r="F52" s="6" t="s">
        <v>94</v>
      </c>
      <c r="G52" s="7" t="s">
        <v>20</v>
      </c>
      <c r="H52" s="5">
        <v>1</v>
      </c>
      <c r="I52" s="5">
        <v>20</v>
      </c>
      <c r="J52" s="8">
        <v>419</v>
      </c>
      <c r="K52" s="9">
        <v>356.15</v>
      </c>
      <c r="L52" s="13"/>
    </row>
    <row r="53" spans="1:12" s="1" customFormat="1" ht="165.95" customHeight="1">
      <c r="A53" s="5">
        <v>51</v>
      </c>
      <c r="B53" s="11" t="s">
        <v>12</v>
      </c>
      <c r="C53" s="11"/>
      <c r="D53" s="12" t="str">
        <f>HYPERLINK("http://7flowers-decor.ru/upload/1c_catalog/import_files/4606500062539.jpg")</f>
        <v>http://7flowers-decor.ru/upload/1c_catalog/import_files/4606500062539.jpg</v>
      </c>
      <c r="E53" s="5">
        <v>4606500062539</v>
      </c>
      <c r="F53" s="6" t="s">
        <v>95</v>
      </c>
      <c r="G53" s="7" t="s">
        <v>53</v>
      </c>
      <c r="H53" s="5">
        <v>1</v>
      </c>
      <c r="I53" s="5">
        <v>20</v>
      </c>
      <c r="J53" s="8">
        <v>399</v>
      </c>
      <c r="K53" s="9">
        <v>339.15</v>
      </c>
      <c r="L53" s="13"/>
    </row>
    <row r="54" spans="1:12" s="1" customFormat="1" ht="165.95" customHeight="1">
      <c r="A54" s="5">
        <v>52</v>
      </c>
      <c r="B54" s="11" t="s">
        <v>12</v>
      </c>
      <c r="C54" s="11"/>
      <c r="D54" s="12" t="str">
        <f>HYPERLINK("http://7flowers-decor.ru/upload/1c_catalog/import_files/4606500062676.jpg")</f>
        <v>http://7flowers-decor.ru/upload/1c_catalog/import_files/4606500062676.jpg</v>
      </c>
      <c r="E54" s="5">
        <v>4606500062676</v>
      </c>
      <c r="F54" s="6" t="s">
        <v>96</v>
      </c>
      <c r="G54" s="7" t="s">
        <v>97</v>
      </c>
      <c r="H54" s="5">
        <v>1</v>
      </c>
      <c r="I54" s="5">
        <v>20</v>
      </c>
      <c r="J54" s="8">
        <v>419</v>
      </c>
      <c r="K54" s="9">
        <v>356.15</v>
      </c>
      <c r="L54" s="13"/>
    </row>
    <row r="55" spans="1:12" s="1" customFormat="1" ht="165.95" customHeight="1">
      <c r="A55" s="5">
        <v>53</v>
      </c>
      <c r="B55" s="11" t="s">
        <v>12</v>
      </c>
      <c r="C55" s="11"/>
      <c r="D55" s="12" t="str">
        <f>HYPERLINK("http://7flowers-decor.ru/upload/1c_catalog/import_files/4606500062546.jpg")</f>
        <v>http://7flowers-decor.ru/upload/1c_catalog/import_files/4606500062546.jpg</v>
      </c>
      <c r="E55" s="5">
        <v>4606500062546</v>
      </c>
      <c r="F55" s="6" t="s">
        <v>98</v>
      </c>
      <c r="G55" s="7" t="s">
        <v>36</v>
      </c>
      <c r="H55" s="5">
        <v>1</v>
      </c>
      <c r="I55" s="5">
        <v>20</v>
      </c>
      <c r="J55" s="8">
        <v>399</v>
      </c>
      <c r="K55" s="9">
        <v>339.15</v>
      </c>
      <c r="L55" s="13"/>
    </row>
    <row r="56" spans="1:12" s="1" customFormat="1" ht="165.95" customHeight="1">
      <c r="A56" s="5">
        <v>54</v>
      </c>
      <c r="B56" s="11" t="s">
        <v>12</v>
      </c>
      <c r="C56" s="11"/>
      <c r="D56" s="12" t="str">
        <f>HYPERLINK("http://7flowers-decor.ru/upload/1c_catalog/import_files/5500001336059.jpg")</f>
        <v>http://7flowers-decor.ru/upload/1c_catalog/import_files/5500001336059.jpg</v>
      </c>
      <c r="E56" s="5">
        <v>5500001336059</v>
      </c>
      <c r="F56" s="6" t="s">
        <v>99</v>
      </c>
      <c r="G56" s="7" t="s">
        <v>38</v>
      </c>
      <c r="H56" s="5">
        <v>1</v>
      </c>
      <c r="I56" s="5">
        <v>20</v>
      </c>
      <c r="J56" s="8">
        <v>399</v>
      </c>
      <c r="K56" s="9">
        <v>339.15</v>
      </c>
      <c r="L56" s="13"/>
    </row>
    <row r="57" spans="1:12" s="1" customFormat="1" ht="165.95" customHeight="1">
      <c r="A57" s="5">
        <v>55</v>
      </c>
      <c r="B57" s="11" t="s">
        <v>12</v>
      </c>
      <c r="C57" s="11"/>
      <c r="D57" s="12" t="str">
        <f>HYPERLINK("http://7flowers-decor.ru/upload/1c_catalog/import_files/5500001178233.jpg")</f>
        <v>http://7flowers-decor.ru/upload/1c_catalog/import_files/5500001178233.jpg</v>
      </c>
      <c r="E57" s="5">
        <v>5500001178233</v>
      </c>
      <c r="F57" s="6" t="s">
        <v>100</v>
      </c>
      <c r="G57" s="7" t="s">
        <v>53</v>
      </c>
      <c r="H57" s="5">
        <v>1</v>
      </c>
      <c r="I57" s="5">
        <v>20</v>
      </c>
      <c r="J57" s="8">
        <v>399</v>
      </c>
      <c r="K57" s="9">
        <v>339.15</v>
      </c>
      <c r="L57" s="13"/>
    </row>
    <row r="58" spans="1:12" s="1" customFormat="1" ht="165.95" customHeight="1">
      <c r="A58" s="5">
        <v>56</v>
      </c>
      <c r="B58" s="11" t="s">
        <v>12</v>
      </c>
      <c r="C58" s="11"/>
      <c r="D58" s="12" t="str">
        <f>HYPERLINK("http://7flowers-decor.ru/upload/1c_catalog/import_files/5500001178235.jpg")</f>
        <v>http://7flowers-decor.ru/upload/1c_catalog/import_files/5500001178235.jpg</v>
      </c>
      <c r="E58" s="5">
        <v>5500001178235</v>
      </c>
      <c r="F58" s="6" t="s">
        <v>101</v>
      </c>
      <c r="G58" s="7" t="s">
        <v>102</v>
      </c>
      <c r="H58" s="5">
        <v>1</v>
      </c>
      <c r="I58" s="5">
        <v>20</v>
      </c>
      <c r="J58" s="8">
        <v>399</v>
      </c>
      <c r="K58" s="9">
        <v>339.15</v>
      </c>
      <c r="L58" s="13"/>
    </row>
  </sheetData>
  <sheetProtection algorithmName="SHA-512" hashValue="h3Lb3+yHUnwYWRfHUb08IiVSvV+ojWYZ3PF7kGXj6xLj3UKkdDko9OI/9Yp9Rfh7qBshp6N4F97TnSaj7mq/Tw==" saltValue="YcC8r/6SUS0l282otqt2vw==" spinCount="100000" sheet="1" objects="1" scenarios="1"/>
  <mergeCells count="57">
    <mergeCell ref="B57:C57"/>
    <mergeCell ref="B58:C58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2015-10-09T14:27:16Z</dcterms:modified>
  <cp:category/>
  <cp:version/>
  <cp:contentType/>
  <cp:contentStatus/>
</cp:coreProperties>
</file>