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<sst xmlns="http://schemas.openxmlformats.org/spreadsheetml/2006/main" count="272" uniqueCount="104">
  <si>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</si>
  <si>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</si>
  <si>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</si>
  <si>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</si>
  <si>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</si>
  <si>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</si>
  <si>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</si>
  <si>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</si>
  <si>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</si>
  <si>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 руб.</t>
  </si>
  <si>
    <t>Кол-во для заказа</t>
  </si>
  <si>
    <t>Нет Фото</t>
  </si>
  <si>
    <t>Елочное украшение "Сердце/Ель/Звезда" (дерево), 10см, в асс.</t>
  </si>
  <si>
    <t>Красный/белый</t>
  </si>
  <si>
    <t>Набор елочных украшений "Конь-качалка", 6.5х10см (дерево) (2шт.), в асс.</t>
  </si>
  <si>
    <t>Красный/ Белый</t>
  </si>
  <si>
    <t>Набор елочных украшений "Лист", 14см (металл) (2шт.)</t>
  </si>
  <si>
    <t>Медный</t>
  </si>
  <si>
    <t>Акция, распродажа</t>
  </si>
  <si>
    <t>Набор елочных украшений "Лист", 7см (металл) (4шт.)</t>
  </si>
  <si>
    <t>Золото</t>
  </si>
  <si>
    <t>Елочное украшение "Подвеска" (дерево), 5х34см, в асс.</t>
  </si>
  <si>
    <t>Елочное украшение "Шар", 8см (ткань) в асс.</t>
  </si>
  <si>
    <t>Черный</t>
  </si>
  <si>
    <t>Белый</t>
  </si>
  <si>
    <t>Елочное украшение "Диск", 9см (керамика) в асс.</t>
  </si>
  <si>
    <t>Набор елочных украшений "Подвеска", 17см (перо), (2шт.) в асс.</t>
  </si>
  <si>
    <t>Черный/ Зеленый/ Красный</t>
  </si>
  <si>
    <t>Набор елочных украшений "Сердце/ Ель", 8см (металл), (3шт.) в асс.</t>
  </si>
  <si>
    <t>Красный/ Зеленый</t>
  </si>
  <si>
    <t>Набор елочных украшений "Звезда", 8см (дерево) (2шт.), в асс.</t>
  </si>
  <si>
    <t>Набор елочных украшений "Звезда", 10см (фетр) (2шт.), в асс.</t>
  </si>
  <si>
    <t>Набор елочных украшений "Ель/ Звезда/ Сердце/ Варежка", 10см (дерево) (2шт.), в асс.</t>
  </si>
  <si>
    <t>Красный</t>
  </si>
  <si>
    <t>Елочное украшение "Ангел", 8см (керамика), в асс.</t>
  </si>
  <si>
    <t>Елочное украшение "Поросенок", 10см (ткань), в асс.</t>
  </si>
  <si>
    <t>Красно-белый</t>
  </si>
  <si>
    <t>Елочное украшение "Ребенок", 18см (ткань), в асс.</t>
  </si>
  <si>
    <t>Набор елочных украшений "Сова" (ткань, пластик), 5см (2шт.), в асс.</t>
  </si>
  <si>
    <t>Красный/ Синий</t>
  </si>
  <si>
    <t>Набор елочных украшений "Снеговик-шар" (ткань), 6х12см (2шт.), в асс.</t>
  </si>
  <si>
    <t>Набор елочных украшений "Дед Мороз -шар" (ткань), 6х13см (2шт.), в асс.</t>
  </si>
  <si>
    <t>Набор елочных украшений "Лошадь" (ткань), 9см (2шт.)</t>
  </si>
  <si>
    <t>Серый</t>
  </si>
  <si>
    <t>Елочное украшение "Подвеска" (шишки), 16см</t>
  </si>
  <si>
    <t>Набор елочных украшений "Санта" (фетр), 2шт.</t>
  </si>
  <si>
    <t>Набор елочных украшений "Сердце" (дерево), 11см (2шт.)</t>
  </si>
  <si>
    <t>Набор елочных украшений "Ель" (дерево), 11см (2шт.)</t>
  </si>
  <si>
    <t>Набор елочных украшений "Звезда" (дерево), 11см (2шт.)</t>
  </si>
  <si>
    <t>Елочное украшение "Птичка" (ткань), 16*13*15см</t>
  </si>
  <si>
    <t>Елочное украшение "Сова" (иск.мех), 36см</t>
  </si>
  <si>
    <t>Белый/ Серый</t>
  </si>
  <si>
    <t>Елочное украшение "Сова" (иск.мех), 26см</t>
  </si>
  <si>
    <t>Елочное украшение "Шар" (иск.мех), 13см</t>
  </si>
  <si>
    <t>Елочное украшение "Шишка", 25см</t>
  </si>
  <si>
    <t>Натуральный</t>
  </si>
  <si>
    <t>Елочное украшение "Шишка", L45см</t>
  </si>
  <si>
    <t>Коричневый</t>
  </si>
  <si>
    <t>Елочное украшение "Шишка", L17см</t>
  </si>
  <si>
    <t>Елочное украшение "Шишка", L20см</t>
  </si>
  <si>
    <t>Елочное украшение "Жираф", 18см (ткань)</t>
  </si>
  <si>
    <t>Оранжевый</t>
  </si>
  <si>
    <t>Набор елочных украшений "Сердце/ Звезда/ Ель", 9см (металл), (2шт.) в асс.</t>
  </si>
  <si>
    <t>Набор елочных украшений "Сердце", 9.5см (металл), (2шт.) в асс.</t>
  </si>
  <si>
    <t>Голубой/ Синий</t>
  </si>
  <si>
    <t>Набор елочных украшений "Конек", 9х10см (металл) (2шт.)</t>
  </si>
  <si>
    <t>Синий</t>
  </si>
  <si>
    <t>Набор елочных украшений "Снежинка", 15см (дерево) (2шт.)</t>
  </si>
  <si>
    <t>Набор елочных украшений "Звезда/ Ель", 9см (дерево) (3шт.), в асс.</t>
  </si>
  <si>
    <t>Бирюзовый</t>
  </si>
  <si>
    <t>Набор елочных украшений "Звезда/ Сердце", 6см (металл) (4шт.), в асс.</t>
  </si>
  <si>
    <t>Набор елочных украшений "Звезда", 8см (пластик, ткань), 6шт.</t>
  </si>
  <si>
    <t>Набор елочных украшений "Звезда", 8.5 см (металл), 3шт.</t>
  </si>
  <si>
    <t>Набор елочных украшений "Ель",8 см (металл), 3шт.</t>
  </si>
  <si>
    <t>Елочное украшение "Бубенцы", 3шт.х4см (металл)</t>
  </si>
  <si>
    <t>Набор елочных украшений "Поросенок", 10см (ткань), (2шт.) в асс.</t>
  </si>
  <si>
    <t>Набор елочных украшений "Ель", 16.5см (ткань) (2шт.)</t>
  </si>
  <si>
    <t>Набор елочных украшений "Звезда", 14см (ткань) (2шт.)</t>
  </si>
  <si>
    <t>Елочное украшение "Санта", 18см (ткань), в асс.</t>
  </si>
  <si>
    <t>Елочное украшение "Ангел", 24см (ткань), в асс.</t>
  </si>
  <si>
    <t>красный/зеленый</t>
  </si>
  <si>
    <t>Елочное украшение "Девочка", 28см (ткань)</t>
  </si>
  <si>
    <t>Елочное украшение "Заяц", 29см (ткань)</t>
  </si>
  <si>
    <t>Елочное украшение "Ангел", 18см (ткань)</t>
  </si>
  <si>
    <t>Елочное украшение "Шляпа", 13см (ткань)</t>
  </si>
  <si>
    <t>Кремовый/ Розовый</t>
  </si>
  <si>
    <t>Елочное украшение "Веер", 10см (ткань)</t>
  </si>
  <si>
    <t>Елочное украшение "Медвежонок", 13см (ткань)</t>
  </si>
  <si>
    <t>Набор елочных украшений "Звезда", 13х12см (войлок) (2шт.)</t>
  </si>
  <si>
    <t>Набор елочных украшений "Звезда", 14х13см (войлок), (2шт.)</t>
  </si>
  <si>
    <t>Набор елочных украшений "Ель", 14х13см (войлок), (2шт.)</t>
  </si>
  <si>
    <t>Елочное украшение "Ребенок", 30см (ткань), в асс.</t>
  </si>
  <si>
    <t>Набор елочных украшений "Ангел", 8см (керамика) (2шт.)</t>
  </si>
  <si>
    <t>Набор елочных украшений "Медведь", 8см (керамика) (2шт.)</t>
  </si>
  <si>
    <t>Набор елочных украшений "Ангел", 8см (керамика), (4шт.) в асс.</t>
  </si>
  <si>
    <t>Елочное украшение "Сова", 28см (нат. мат)</t>
  </si>
  <si>
    <t>Елочное украшение "Звезда", 27см (нат. мат)</t>
  </si>
  <si>
    <t>Набор елочных украшений на клипе "Птичка", 17см (2шт.)</t>
  </si>
  <si>
    <t>Набор елочных украшений на клипе "Птичка", 11см (2шт.)</t>
  </si>
  <si>
    <t>Набор елочных украшений "Ангел", 9.5х11см (дерево) (2шт.)</t>
  </si>
  <si>
    <t>Серебро</t>
  </si>
  <si>
    <t>Набор елочных украшений "Ель", 8.5см (металл) (2шт.)</t>
  </si>
  <si>
    <t>Набор елочных украшений "Ель", 11.5х12см (металл) (2шт.)</t>
  </si>
  <si>
    <t>Елочное украшение "Ботинок", 9х10.5см (металл)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</si>
</sst>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5" fillId="0" borderId="10" xfId="42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76200</xdr:rowOff>
    </xdr:from>
    <xdr:to>
      <xdr:col>2</xdr:col>
      <xdr:colOff>1409700</xdr:colOff>
      <xdr:row>1</xdr:row>
      <xdr:rowOff>1885950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</xdr:row>
      <xdr:rowOff>76200</xdr:rowOff>
    </xdr:from>
    <xdr:to>
      <xdr:col>2</xdr:col>
      <xdr:colOff>1409700</xdr:colOff>
      <xdr:row>2</xdr:row>
      <xdr:rowOff>1885950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57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</xdr:row>
      <xdr:rowOff>76200</xdr:rowOff>
    </xdr:from>
    <xdr:to>
      <xdr:col>2</xdr:col>
      <xdr:colOff>1409700</xdr:colOff>
      <xdr:row>3</xdr:row>
      <xdr:rowOff>1885950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762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</xdr:row>
      <xdr:rowOff>76200</xdr:rowOff>
    </xdr:from>
    <xdr:to>
      <xdr:col>2</xdr:col>
      <xdr:colOff>1409700</xdr:colOff>
      <xdr:row>4</xdr:row>
      <xdr:rowOff>1885950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6867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</xdr:row>
      <xdr:rowOff>76200</xdr:rowOff>
    </xdr:from>
    <xdr:to>
      <xdr:col>2</xdr:col>
      <xdr:colOff>1409700</xdr:colOff>
      <xdr:row>5</xdr:row>
      <xdr:rowOff>1885950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8972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</xdr:row>
      <xdr:rowOff>76200</xdr:rowOff>
    </xdr:from>
    <xdr:to>
      <xdr:col>2</xdr:col>
      <xdr:colOff>1409700</xdr:colOff>
      <xdr:row>6</xdr:row>
      <xdr:rowOff>1885950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077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</xdr:row>
      <xdr:rowOff>76200</xdr:rowOff>
    </xdr:from>
    <xdr:to>
      <xdr:col>2</xdr:col>
      <xdr:colOff>1409700</xdr:colOff>
      <xdr:row>7</xdr:row>
      <xdr:rowOff>1885950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182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8</xdr:row>
      <xdr:rowOff>76200</xdr:rowOff>
    </xdr:from>
    <xdr:to>
      <xdr:col>2</xdr:col>
      <xdr:colOff>1409700</xdr:colOff>
      <xdr:row>8</xdr:row>
      <xdr:rowOff>1885950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287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76200</xdr:rowOff>
    </xdr:from>
    <xdr:to>
      <xdr:col>2</xdr:col>
      <xdr:colOff>1409700</xdr:colOff>
      <xdr:row>9</xdr:row>
      <xdr:rowOff>1885950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392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76200</xdr:rowOff>
    </xdr:from>
    <xdr:to>
      <xdr:col>2</xdr:col>
      <xdr:colOff>1409700</xdr:colOff>
      <xdr:row>10</xdr:row>
      <xdr:rowOff>1885950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497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11</xdr:row>
      <xdr:rowOff>76200</xdr:rowOff>
    </xdr:from>
    <xdr:to>
      <xdr:col>2</xdr:col>
      <xdr:colOff>1409700</xdr:colOff>
      <xdr:row>11</xdr:row>
      <xdr:rowOff>1885950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602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12</xdr:row>
      <xdr:rowOff>76200</xdr:rowOff>
    </xdr:from>
    <xdr:to>
      <xdr:col>2</xdr:col>
      <xdr:colOff>1409700</xdr:colOff>
      <xdr:row>12</xdr:row>
      <xdr:rowOff>1885950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707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13</xdr:row>
      <xdr:rowOff>76200</xdr:rowOff>
    </xdr:from>
    <xdr:to>
      <xdr:col>2</xdr:col>
      <xdr:colOff>1409700</xdr:colOff>
      <xdr:row>13</xdr:row>
      <xdr:rowOff>1885950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812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14</xdr:row>
      <xdr:rowOff>76200</xdr:rowOff>
    </xdr:from>
    <xdr:to>
      <xdr:col>2</xdr:col>
      <xdr:colOff>1409700</xdr:colOff>
      <xdr:row>14</xdr:row>
      <xdr:rowOff>1885950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7917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15</xdr:row>
      <xdr:rowOff>76200</xdr:rowOff>
    </xdr:from>
    <xdr:to>
      <xdr:col>2</xdr:col>
      <xdr:colOff>1409700</xdr:colOff>
      <xdr:row>15</xdr:row>
      <xdr:rowOff>1885950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022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16</xdr:row>
      <xdr:rowOff>76200</xdr:rowOff>
    </xdr:from>
    <xdr:to>
      <xdr:col>2</xdr:col>
      <xdr:colOff>1409700</xdr:colOff>
      <xdr:row>16</xdr:row>
      <xdr:rowOff>1885950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127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17</xdr:row>
      <xdr:rowOff>76200</xdr:rowOff>
    </xdr:from>
    <xdr:to>
      <xdr:col>2</xdr:col>
      <xdr:colOff>1409700</xdr:colOff>
      <xdr:row>17</xdr:row>
      <xdr:rowOff>1885950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232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2</xdr:col>
      <xdr:colOff>1409700</xdr:colOff>
      <xdr:row>18</xdr:row>
      <xdr:rowOff>1885950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337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19</xdr:row>
      <xdr:rowOff>76200</xdr:rowOff>
    </xdr:from>
    <xdr:to>
      <xdr:col>2</xdr:col>
      <xdr:colOff>1409700</xdr:colOff>
      <xdr:row>19</xdr:row>
      <xdr:rowOff>1885950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442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20</xdr:row>
      <xdr:rowOff>76200</xdr:rowOff>
    </xdr:from>
    <xdr:to>
      <xdr:col>2</xdr:col>
      <xdr:colOff>1409700</xdr:colOff>
      <xdr:row>20</xdr:row>
      <xdr:rowOff>1885950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547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21</xdr:row>
      <xdr:rowOff>76200</xdr:rowOff>
    </xdr:from>
    <xdr:to>
      <xdr:col>2</xdr:col>
      <xdr:colOff>1409700</xdr:colOff>
      <xdr:row>21</xdr:row>
      <xdr:rowOff>1885950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652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22</xdr:row>
      <xdr:rowOff>76200</xdr:rowOff>
    </xdr:from>
    <xdr:to>
      <xdr:col>2</xdr:col>
      <xdr:colOff>1409700</xdr:colOff>
      <xdr:row>22</xdr:row>
      <xdr:rowOff>1885950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757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23</xdr:row>
      <xdr:rowOff>76200</xdr:rowOff>
    </xdr:from>
    <xdr:to>
      <xdr:col>2</xdr:col>
      <xdr:colOff>1409700</xdr:colOff>
      <xdr:row>23</xdr:row>
      <xdr:rowOff>1885950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6863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24</xdr:row>
      <xdr:rowOff>76200</xdr:rowOff>
    </xdr:from>
    <xdr:to>
      <xdr:col>2</xdr:col>
      <xdr:colOff>1409700</xdr:colOff>
      <xdr:row>24</xdr:row>
      <xdr:rowOff>1885950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8968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25</xdr:row>
      <xdr:rowOff>76200</xdr:rowOff>
    </xdr:from>
    <xdr:to>
      <xdr:col>2</xdr:col>
      <xdr:colOff>1409700</xdr:colOff>
      <xdr:row>25</xdr:row>
      <xdr:rowOff>1885950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073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26</xdr:row>
      <xdr:rowOff>76200</xdr:rowOff>
    </xdr:from>
    <xdr:to>
      <xdr:col>2</xdr:col>
      <xdr:colOff>1409700</xdr:colOff>
      <xdr:row>26</xdr:row>
      <xdr:rowOff>1885950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178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27</xdr:row>
      <xdr:rowOff>76200</xdr:rowOff>
    </xdr:from>
    <xdr:to>
      <xdr:col>2</xdr:col>
      <xdr:colOff>1409700</xdr:colOff>
      <xdr:row>27</xdr:row>
      <xdr:rowOff>1885950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5283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28</xdr:row>
      <xdr:rowOff>76200</xdr:rowOff>
    </xdr:from>
    <xdr:to>
      <xdr:col>2</xdr:col>
      <xdr:colOff>1409700</xdr:colOff>
      <xdr:row>28</xdr:row>
      <xdr:rowOff>1885950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7388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29</xdr:row>
      <xdr:rowOff>76200</xdr:rowOff>
    </xdr:from>
    <xdr:to>
      <xdr:col>2</xdr:col>
      <xdr:colOff>1409700</xdr:colOff>
      <xdr:row>29</xdr:row>
      <xdr:rowOff>1885950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9493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30</xdr:row>
      <xdr:rowOff>0</xdr:rowOff>
    </xdr:from>
    <xdr:to>
      <xdr:col>2</xdr:col>
      <xdr:colOff>1409700</xdr:colOff>
      <xdr:row>30</xdr:row>
      <xdr:rowOff>1809750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61521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30</xdr:row>
      <xdr:rowOff>0</xdr:rowOff>
    </xdr:from>
    <xdr:to>
      <xdr:col>2</xdr:col>
      <xdr:colOff>1409700</xdr:colOff>
      <xdr:row>30</xdr:row>
      <xdr:rowOff>1809750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61521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30</xdr:row>
      <xdr:rowOff>76200</xdr:rowOff>
    </xdr:from>
    <xdr:to>
      <xdr:col>2</xdr:col>
      <xdr:colOff>1409700</xdr:colOff>
      <xdr:row>30</xdr:row>
      <xdr:rowOff>1885950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1598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31</xdr:row>
      <xdr:rowOff>76200</xdr:rowOff>
    </xdr:from>
    <xdr:to>
      <xdr:col>2</xdr:col>
      <xdr:colOff>1409700</xdr:colOff>
      <xdr:row>31</xdr:row>
      <xdr:rowOff>1885950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3703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32</xdr:row>
      <xdr:rowOff>76200</xdr:rowOff>
    </xdr:from>
    <xdr:to>
      <xdr:col>2</xdr:col>
      <xdr:colOff>1409700</xdr:colOff>
      <xdr:row>32</xdr:row>
      <xdr:rowOff>1885950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5808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33</xdr:row>
      <xdr:rowOff>76200</xdr:rowOff>
    </xdr:from>
    <xdr:to>
      <xdr:col>2</xdr:col>
      <xdr:colOff>1409700</xdr:colOff>
      <xdr:row>33</xdr:row>
      <xdr:rowOff>1885950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67913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34</xdr:row>
      <xdr:rowOff>76200</xdr:rowOff>
    </xdr:from>
    <xdr:to>
      <xdr:col>2</xdr:col>
      <xdr:colOff>1409700</xdr:colOff>
      <xdr:row>34</xdr:row>
      <xdr:rowOff>1885950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0018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2</xdr:col>
      <xdr:colOff>1409700</xdr:colOff>
      <xdr:row>35</xdr:row>
      <xdr:rowOff>1885950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2123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36</xdr:row>
      <xdr:rowOff>76200</xdr:rowOff>
    </xdr:from>
    <xdr:to>
      <xdr:col>2</xdr:col>
      <xdr:colOff>1409700</xdr:colOff>
      <xdr:row>36</xdr:row>
      <xdr:rowOff>1885950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4228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37</xdr:row>
      <xdr:rowOff>76200</xdr:rowOff>
    </xdr:from>
    <xdr:to>
      <xdr:col>2</xdr:col>
      <xdr:colOff>1409700</xdr:colOff>
      <xdr:row>37</xdr:row>
      <xdr:rowOff>1885950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76333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38</xdr:row>
      <xdr:rowOff>76200</xdr:rowOff>
    </xdr:from>
    <xdr:to>
      <xdr:col>2</xdr:col>
      <xdr:colOff>1409700</xdr:colOff>
      <xdr:row>38</xdr:row>
      <xdr:rowOff>1885950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78438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39</xdr:row>
      <xdr:rowOff>76200</xdr:rowOff>
    </xdr:from>
    <xdr:to>
      <xdr:col>2</xdr:col>
      <xdr:colOff>1409700</xdr:colOff>
      <xdr:row>39</xdr:row>
      <xdr:rowOff>1885950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80543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40</xdr:row>
      <xdr:rowOff>76200</xdr:rowOff>
    </xdr:from>
    <xdr:to>
      <xdr:col>2</xdr:col>
      <xdr:colOff>1409700</xdr:colOff>
      <xdr:row>40</xdr:row>
      <xdr:rowOff>1885950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82648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41</xdr:row>
      <xdr:rowOff>76200</xdr:rowOff>
    </xdr:from>
    <xdr:to>
      <xdr:col>2</xdr:col>
      <xdr:colOff>1409700</xdr:colOff>
      <xdr:row>41</xdr:row>
      <xdr:rowOff>1885950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84753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42</xdr:row>
      <xdr:rowOff>76200</xdr:rowOff>
    </xdr:from>
    <xdr:to>
      <xdr:col>2</xdr:col>
      <xdr:colOff>1409700</xdr:colOff>
      <xdr:row>42</xdr:row>
      <xdr:rowOff>1885950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86858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43</xdr:row>
      <xdr:rowOff>76200</xdr:rowOff>
    </xdr:from>
    <xdr:to>
      <xdr:col>2</xdr:col>
      <xdr:colOff>1409700</xdr:colOff>
      <xdr:row>43</xdr:row>
      <xdr:rowOff>1885950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88963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44</xdr:row>
      <xdr:rowOff>76200</xdr:rowOff>
    </xdr:from>
    <xdr:to>
      <xdr:col>2</xdr:col>
      <xdr:colOff>1409700</xdr:colOff>
      <xdr:row>44</xdr:row>
      <xdr:rowOff>1885950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91068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45</xdr:row>
      <xdr:rowOff>76200</xdr:rowOff>
    </xdr:from>
    <xdr:to>
      <xdr:col>2</xdr:col>
      <xdr:colOff>1409700</xdr:colOff>
      <xdr:row>45</xdr:row>
      <xdr:rowOff>1885950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93173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46</xdr:row>
      <xdr:rowOff>76200</xdr:rowOff>
    </xdr:from>
    <xdr:to>
      <xdr:col>2</xdr:col>
      <xdr:colOff>1409700</xdr:colOff>
      <xdr:row>46</xdr:row>
      <xdr:rowOff>1885950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95278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47</xdr:row>
      <xdr:rowOff>76200</xdr:rowOff>
    </xdr:from>
    <xdr:to>
      <xdr:col>2</xdr:col>
      <xdr:colOff>1409700</xdr:colOff>
      <xdr:row>47</xdr:row>
      <xdr:rowOff>1885950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97383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48</xdr:row>
      <xdr:rowOff>76200</xdr:rowOff>
    </xdr:from>
    <xdr:to>
      <xdr:col>2</xdr:col>
      <xdr:colOff>1409700</xdr:colOff>
      <xdr:row>48</xdr:row>
      <xdr:rowOff>1885950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99488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49</xdr:row>
      <xdr:rowOff>76200</xdr:rowOff>
    </xdr:from>
    <xdr:to>
      <xdr:col>2</xdr:col>
      <xdr:colOff>1409700</xdr:colOff>
      <xdr:row>49</xdr:row>
      <xdr:rowOff>1885950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101593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50</xdr:row>
      <xdr:rowOff>76200</xdr:rowOff>
    </xdr:from>
    <xdr:to>
      <xdr:col>2</xdr:col>
      <xdr:colOff>1409700</xdr:colOff>
      <xdr:row>50</xdr:row>
      <xdr:rowOff>1885950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03698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51</xdr:row>
      <xdr:rowOff>76200</xdr:rowOff>
    </xdr:from>
    <xdr:to>
      <xdr:col>2</xdr:col>
      <xdr:colOff>1409700</xdr:colOff>
      <xdr:row>51</xdr:row>
      <xdr:rowOff>1885950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105803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52</xdr:row>
      <xdr:rowOff>76200</xdr:rowOff>
    </xdr:from>
    <xdr:to>
      <xdr:col>2</xdr:col>
      <xdr:colOff>1409700</xdr:colOff>
      <xdr:row>52</xdr:row>
      <xdr:rowOff>1885950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107908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53</xdr:row>
      <xdr:rowOff>76200</xdr:rowOff>
    </xdr:from>
    <xdr:to>
      <xdr:col>2</xdr:col>
      <xdr:colOff>1409700</xdr:colOff>
      <xdr:row>53</xdr:row>
      <xdr:rowOff>1885950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110013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54</xdr:row>
      <xdr:rowOff>76200</xdr:rowOff>
    </xdr:from>
    <xdr:to>
      <xdr:col>2</xdr:col>
      <xdr:colOff>1409700</xdr:colOff>
      <xdr:row>54</xdr:row>
      <xdr:rowOff>1885950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112118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55</xdr:row>
      <xdr:rowOff>76200</xdr:rowOff>
    </xdr:from>
    <xdr:to>
      <xdr:col>2</xdr:col>
      <xdr:colOff>1409700</xdr:colOff>
      <xdr:row>55</xdr:row>
      <xdr:rowOff>1885950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" y="114223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56</xdr:row>
      <xdr:rowOff>76200</xdr:rowOff>
    </xdr:from>
    <xdr:to>
      <xdr:col>2</xdr:col>
      <xdr:colOff>1409700</xdr:colOff>
      <xdr:row>56</xdr:row>
      <xdr:rowOff>1885950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2925" y="116328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57</xdr:row>
      <xdr:rowOff>76200</xdr:rowOff>
    </xdr:from>
    <xdr:to>
      <xdr:col>2</xdr:col>
      <xdr:colOff>1409700</xdr:colOff>
      <xdr:row>57</xdr:row>
      <xdr:rowOff>1885950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42925" y="118433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58</xdr:row>
      <xdr:rowOff>76200</xdr:rowOff>
    </xdr:from>
    <xdr:to>
      <xdr:col>2</xdr:col>
      <xdr:colOff>1409700</xdr:colOff>
      <xdr:row>58</xdr:row>
      <xdr:rowOff>1885950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42925" y="120538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59</xdr:row>
      <xdr:rowOff>76200</xdr:rowOff>
    </xdr:from>
    <xdr:to>
      <xdr:col>2</xdr:col>
      <xdr:colOff>1409700</xdr:colOff>
      <xdr:row>59</xdr:row>
      <xdr:rowOff>1885950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2925" y="122643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60</xdr:row>
      <xdr:rowOff>76200</xdr:rowOff>
    </xdr:from>
    <xdr:to>
      <xdr:col>2</xdr:col>
      <xdr:colOff>1409700</xdr:colOff>
      <xdr:row>60</xdr:row>
      <xdr:rowOff>1885950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2925" y="124748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61</xdr:row>
      <xdr:rowOff>76200</xdr:rowOff>
    </xdr:from>
    <xdr:to>
      <xdr:col>2</xdr:col>
      <xdr:colOff>1409700</xdr:colOff>
      <xdr:row>61</xdr:row>
      <xdr:rowOff>1885950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2925" y="126853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62</xdr:row>
      <xdr:rowOff>76200</xdr:rowOff>
    </xdr:from>
    <xdr:to>
      <xdr:col>2</xdr:col>
      <xdr:colOff>1409700</xdr:colOff>
      <xdr:row>62</xdr:row>
      <xdr:rowOff>1885950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128958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63</xdr:row>
      <xdr:rowOff>76200</xdr:rowOff>
    </xdr:from>
    <xdr:to>
      <xdr:col>2</xdr:col>
      <xdr:colOff>1409700</xdr:colOff>
      <xdr:row>63</xdr:row>
      <xdr:rowOff>1885950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42925" y="131064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64</xdr:row>
      <xdr:rowOff>76200</xdr:rowOff>
    </xdr:from>
    <xdr:to>
      <xdr:col>2</xdr:col>
      <xdr:colOff>1409700</xdr:colOff>
      <xdr:row>64</xdr:row>
      <xdr:rowOff>1885950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42925" y="133169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65</xdr:row>
      <xdr:rowOff>76200</xdr:rowOff>
    </xdr:from>
    <xdr:to>
      <xdr:col>2</xdr:col>
      <xdr:colOff>1409700</xdr:colOff>
      <xdr:row>65</xdr:row>
      <xdr:rowOff>1885950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42925" y="135274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66</xdr:row>
      <xdr:rowOff>76200</xdr:rowOff>
    </xdr:from>
    <xdr:to>
      <xdr:col>2</xdr:col>
      <xdr:colOff>1409700</xdr:colOff>
      <xdr:row>66</xdr:row>
      <xdr:rowOff>1885950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42925" y="137379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67</xdr:row>
      <xdr:rowOff>76200</xdr:rowOff>
    </xdr:from>
    <xdr:to>
      <xdr:col>2</xdr:col>
      <xdr:colOff>1409700</xdr:colOff>
      <xdr:row>67</xdr:row>
      <xdr:rowOff>1885950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42925" y="139484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68</xdr:row>
      <xdr:rowOff>76200</xdr:rowOff>
    </xdr:from>
    <xdr:to>
      <xdr:col>2</xdr:col>
      <xdr:colOff>1409700</xdr:colOff>
      <xdr:row>68</xdr:row>
      <xdr:rowOff>1885950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42925" y="14158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69</xdr:row>
      <xdr:rowOff>76200</xdr:rowOff>
    </xdr:from>
    <xdr:to>
      <xdr:col>2</xdr:col>
      <xdr:colOff>1409700</xdr:colOff>
      <xdr:row>69</xdr:row>
      <xdr:rowOff>1885950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42925" y="14369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70</xdr:row>
      <xdr:rowOff>76200</xdr:rowOff>
    </xdr:from>
    <xdr:to>
      <xdr:col>2</xdr:col>
      <xdr:colOff>1409700</xdr:colOff>
      <xdr:row>70</xdr:row>
      <xdr:rowOff>1885950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42925" y="14579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69">
      <selection activeCell="F73" sqref="F73"/>
    </sheetView>
  </sheetViews>
  <sheetFormatPr defaultColWidth="9.00390625" defaultRowHeight="11.25" customHeight="1"/>
  <cols>
    <col min="1" max="2" width="7.00390625" style="1" customWidth="1"/>
    <col min="3" max="3" width="22.7109375" style="1" customWidth="1"/>
    <col min="4" max="4" width="5.8515625" style="1" customWidth="1"/>
    <col min="5" max="5" width="14.00390625" style="1" customWidth="1"/>
    <col min="6" max="6" width="32.00390625" style="1" customWidth="1"/>
    <col min="7" max="7" width="10.00390625" style="1" customWidth="1"/>
    <col min="8" max="8" width="11.00390625" style="1" customWidth="1"/>
    <col min="9" max="11" width="9.00390625" style="1" customWidth="1"/>
    <col min="12" max="12" width="12.28125" style="1" customWidth="1"/>
    <col min="13" max="13" width="13.140625" style="1" customWidth="1"/>
    <col min="14" max="14" width="10.57421875" style="1" customWidth="1"/>
  </cols>
  <sheetData>
    <row r="1" spans="1:14" ht="37.5" customHeight="1">
      <c r="A1" s="2" t="s">
        <v>0</v>
      </c>
      <c r="B1" s="16" t="s">
        <v>1</v>
      </c>
      <c r="C1" s="16"/>
      <c r="D1" s="16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2" t="s">
        <v>9</v>
      </c>
      <c r="M1" s="4" t="s">
        <v>18</v>
      </c>
      <c r="N1" s="2" t="s">
        <v>10</v>
      </c>
    </row>
    <row r="2" spans="1:14" s="1" customFormat="1" ht="165.75" customHeight="1">
      <c r="A2" s="5">
        <v>1</v>
      </c>
      <c r="B2" s="15" t="s">
        <v>11</v>
      </c>
      <c r="C2" s="15"/>
      <c r="D2" s="6" t="str">
        <f>HYPERLINK("http://7flowers-decor.ru/upload/1c_catalog/import_files/5414006249670.jpg")</f>
        <v>http://7flowers-decor.ru/upload/1c_catalog/import_files/5414006249670.jpg</v>
      </c>
      <c r="E2" s="5">
        <v>5414006249670</v>
      </c>
      <c r="F2" s="7" t="s">
        <v>12</v>
      </c>
      <c r="G2" s="8" t="s">
        <v>13</v>
      </c>
      <c r="H2" s="5">
        <v>1</v>
      </c>
      <c r="I2" s="5">
        <v>384</v>
      </c>
      <c r="J2" s="9"/>
      <c r="K2" s="5">
        <v>8</v>
      </c>
      <c r="L2" s="10">
        <v>184</v>
      </c>
      <c r="M2" s="11"/>
      <c r="N2" s="12"/>
    </row>
    <row r="3" spans="1:14" s="1" customFormat="1" ht="165.75" customHeight="1">
      <c r="A3" s="5">
        <v>2</v>
      </c>
      <c r="B3" s="15" t="s">
        <v>11</v>
      </c>
      <c r="C3" s="15"/>
      <c r="D3" s="6" t="str">
        <f>HYPERLINK("http://7flowers-decor.ru/upload/1c_catalog/import_files/4606500424276.jpg")</f>
        <v>http://7flowers-decor.ru/upload/1c_catalog/import_files/4606500424276.jpg</v>
      </c>
      <c r="E3" s="5">
        <v>4606500424276</v>
      </c>
      <c r="F3" s="7" t="s">
        <v>14</v>
      </c>
      <c r="G3" s="8" t="s">
        <v>15</v>
      </c>
      <c r="H3" s="5">
        <v>1</v>
      </c>
      <c r="I3" s="5">
        <v>648</v>
      </c>
      <c r="J3" s="5">
        <v>1</v>
      </c>
      <c r="K3" s="9"/>
      <c r="L3" s="10">
        <v>64</v>
      </c>
      <c r="M3" s="11"/>
      <c r="N3" s="12"/>
    </row>
    <row r="4" spans="1:14" s="1" customFormat="1" ht="165.75" customHeight="1">
      <c r="A4" s="5">
        <v>3</v>
      </c>
      <c r="B4" s="15" t="s">
        <v>11</v>
      </c>
      <c r="C4" s="15"/>
      <c r="D4" s="6" t="str">
        <f>HYPERLINK("http://7flowers-decor.ru/upload/1c_catalog/import_files/8718533696844.jpg")</f>
        <v>http://7flowers-decor.ru/upload/1c_catalog/import_files/8718533696844.jpg</v>
      </c>
      <c r="E4" s="5">
        <v>8718533696844</v>
      </c>
      <c r="F4" s="7" t="s">
        <v>16</v>
      </c>
      <c r="G4" s="8" t="s">
        <v>17</v>
      </c>
      <c r="H4" s="5">
        <v>1</v>
      </c>
      <c r="I4" s="5">
        <v>120</v>
      </c>
      <c r="J4" s="9"/>
      <c r="K4" s="5">
        <v>38</v>
      </c>
      <c r="L4" s="10">
        <v>183</v>
      </c>
      <c r="M4" s="13" t="s">
        <v>18</v>
      </c>
      <c r="N4" s="12"/>
    </row>
    <row r="5" spans="1:14" s="1" customFormat="1" ht="165.75" customHeight="1">
      <c r="A5" s="5">
        <v>4</v>
      </c>
      <c r="B5" s="15" t="s">
        <v>11</v>
      </c>
      <c r="C5" s="15"/>
      <c r="D5" s="6" t="str">
        <f>HYPERLINK("http://7flowers-decor.ru/upload/1c_catalog/import_files/8718533472622.jpg")</f>
        <v>http://7flowers-decor.ru/upload/1c_catalog/import_files/8718533472622.jpg</v>
      </c>
      <c r="E5" s="5">
        <v>8718533472622</v>
      </c>
      <c r="F5" s="7" t="s">
        <v>19</v>
      </c>
      <c r="G5" s="8" t="s">
        <v>20</v>
      </c>
      <c r="H5" s="5">
        <v>1</v>
      </c>
      <c r="I5" s="5">
        <v>36</v>
      </c>
      <c r="J5" s="5">
        <v>1</v>
      </c>
      <c r="K5" s="5">
        <v>10</v>
      </c>
      <c r="L5" s="10">
        <v>340</v>
      </c>
      <c r="M5" s="13" t="s">
        <v>18</v>
      </c>
      <c r="N5" s="12"/>
    </row>
    <row r="6" spans="1:14" s="1" customFormat="1" ht="165.75" customHeight="1">
      <c r="A6" s="5">
        <v>5</v>
      </c>
      <c r="B6" s="15" t="s">
        <v>11</v>
      </c>
      <c r="C6" s="15"/>
      <c r="D6" s="6" t="str">
        <f>HYPERLINK("http://7flowers-decor.ru/upload/1c_catalog/import_files/5414006371647.jpg")</f>
        <v>http://7flowers-decor.ru/upload/1c_catalog/import_files/5414006371647.jpg</v>
      </c>
      <c r="E6" s="5">
        <v>5414006371647</v>
      </c>
      <c r="F6" s="7" t="s">
        <v>21</v>
      </c>
      <c r="G6" s="8" t="s">
        <v>15</v>
      </c>
      <c r="H6" s="5">
        <v>1</v>
      </c>
      <c r="I6" s="5">
        <v>144</v>
      </c>
      <c r="J6" s="9"/>
      <c r="K6" s="5">
        <v>3</v>
      </c>
      <c r="L6" s="10">
        <v>186</v>
      </c>
      <c r="M6" s="13" t="s">
        <v>18</v>
      </c>
      <c r="N6" s="12"/>
    </row>
    <row r="7" spans="1:14" s="1" customFormat="1" ht="165.75" customHeight="1">
      <c r="A7" s="5">
        <v>6</v>
      </c>
      <c r="B7" s="15" t="s">
        <v>11</v>
      </c>
      <c r="C7" s="15"/>
      <c r="D7" s="6" t="str">
        <f>HYPERLINK("http://7flowers-decor.ru/upload/1c_catalog/import_files/8718533622911.jpg")</f>
        <v>http://7flowers-decor.ru/upload/1c_catalog/import_files/8718533622911.jpg</v>
      </c>
      <c r="E7" s="5">
        <v>8718533622911</v>
      </c>
      <c r="F7" s="7" t="s">
        <v>22</v>
      </c>
      <c r="G7" s="8" t="s">
        <v>23</v>
      </c>
      <c r="H7" s="5">
        <v>1</v>
      </c>
      <c r="I7" s="5">
        <v>24</v>
      </c>
      <c r="J7" s="5">
        <v>5</v>
      </c>
      <c r="K7" s="5">
        <v>23</v>
      </c>
      <c r="L7" s="10">
        <v>287</v>
      </c>
      <c r="M7" s="13" t="s">
        <v>18</v>
      </c>
      <c r="N7" s="12"/>
    </row>
    <row r="8" spans="1:14" s="1" customFormat="1" ht="165.75" customHeight="1">
      <c r="A8" s="5">
        <v>7</v>
      </c>
      <c r="B8" s="15" t="s">
        <v>11</v>
      </c>
      <c r="C8" s="15"/>
      <c r="D8" s="6" t="str">
        <f>HYPERLINK("http://7flowers-decor.ru/upload/1c_catalog/import_files/8718533622928.jpg")</f>
        <v>http://7flowers-decor.ru/upload/1c_catalog/import_files/8718533622928.jpg</v>
      </c>
      <c r="E8" s="5">
        <v>8718533622928</v>
      </c>
      <c r="F8" s="7" t="s">
        <v>22</v>
      </c>
      <c r="G8" s="8" t="s">
        <v>24</v>
      </c>
      <c r="H8" s="5">
        <v>1</v>
      </c>
      <c r="I8" s="5">
        <v>144</v>
      </c>
      <c r="J8" s="9"/>
      <c r="K8" s="5">
        <v>19</v>
      </c>
      <c r="L8" s="10">
        <v>293</v>
      </c>
      <c r="M8" s="13" t="s">
        <v>18</v>
      </c>
      <c r="N8" s="12"/>
    </row>
    <row r="9" spans="1:14" s="1" customFormat="1" ht="165.75" customHeight="1">
      <c r="A9" s="5">
        <v>8</v>
      </c>
      <c r="B9" s="15" t="s">
        <v>11</v>
      </c>
      <c r="C9" s="15"/>
      <c r="D9" s="6" t="str">
        <f>HYPERLINK("http://7flowers-decor.ru/upload/1c_catalog/import_files/8718533631845.jpg")</f>
        <v>http://7flowers-decor.ru/upload/1c_catalog/import_files/8718533631845.jpg</v>
      </c>
      <c r="E9" s="5">
        <v>8718533631845</v>
      </c>
      <c r="F9" s="7" t="s">
        <v>25</v>
      </c>
      <c r="G9" s="8"/>
      <c r="H9" s="5">
        <v>1</v>
      </c>
      <c r="I9" s="5">
        <v>36</v>
      </c>
      <c r="J9" s="5">
        <v>14</v>
      </c>
      <c r="K9" s="5">
        <v>54</v>
      </c>
      <c r="L9" s="10">
        <v>153</v>
      </c>
      <c r="M9" s="13" t="s">
        <v>18</v>
      </c>
      <c r="N9" s="12"/>
    </row>
    <row r="10" spans="1:14" s="1" customFormat="1" ht="165.75" customHeight="1">
      <c r="A10" s="5">
        <v>9</v>
      </c>
      <c r="B10" s="15" t="s">
        <v>11</v>
      </c>
      <c r="C10" s="15"/>
      <c r="D10" s="6" t="str">
        <f>HYPERLINK("http://7flowers-decor.ru/upload/1c_catalog/import_files/8718533746594.jpg")</f>
        <v>http://7flowers-decor.ru/upload/1c_catalog/import_files/8718533746594.jpg</v>
      </c>
      <c r="E10" s="5">
        <v>8718533746594</v>
      </c>
      <c r="F10" s="7" t="s">
        <v>26</v>
      </c>
      <c r="G10" s="8" t="s">
        <v>27</v>
      </c>
      <c r="H10" s="5">
        <v>1</v>
      </c>
      <c r="I10" s="5">
        <v>60</v>
      </c>
      <c r="J10" s="5">
        <v>147</v>
      </c>
      <c r="K10" s="5">
        <v>25</v>
      </c>
      <c r="L10" s="10">
        <v>194</v>
      </c>
      <c r="M10" s="13" t="s">
        <v>18</v>
      </c>
      <c r="N10" s="12"/>
    </row>
    <row r="11" spans="1:14" s="1" customFormat="1" ht="165.75" customHeight="1">
      <c r="A11" s="5">
        <v>10</v>
      </c>
      <c r="B11" s="15" t="s">
        <v>11</v>
      </c>
      <c r="C11" s="15"/>
      <c r="D11" s="6" t="str">
        <f>HYPERLINK("http://7flowers-decor.ru/upload/1c_catalog/import_files/4606500424092.jpg")</f>
        <v>http://7flowers-decor.ru/upload/1c_catalog/import_files/4606500424092.jpg</v>
      </c>
      <c r="E11" s="5">
        <v>4606500424092</v>
      </c>
      <c r="F11" s="7" t="s">
        <v>28</v>
      </c>
      <c r="G11" s="8" t="s">
        <v>29</v>
      </c>
      <c r="H11" s="5">
        <v>1</v>
      </c>
      <c r="I11" s="5">
        <v>144</v>
      </c>
      <c r="J11" s="5">
        <v>437</v>
      </c>
      <c r="K11" s="5">
        <v>148</v>
      </c>
      <c r="L11" s="10">
        <v>47</v>
      </c>
      <c r="M11" s="13" t="s">
        <v>18</v>
      </c>
      <c r="N11" s="12"/>
    </row>
    <row r="12" spans="1:14" s="1" customFormat="1" ht="165.75" customHeight="1">
      <c r="A12" s="5">
        <v>11</v>
      </c>
      <c r="B12" s="15" t="s">
        <v>11</v>
      </c>
      <c r="C12" s="15"/>
      <c r="D12" s="6" t="str">
        <f>HYPERLINK("http://7flowers-decor.ru/upload/1c_catalog/import_files/4606500424146.jpg")</f>
        <v>http://7flowers-decor.ru/upload/1c_catalog/import_files/4606500424146.jpg</v>
      </c>
      <c r="E12" s="5">
        <v>4606500424146</v>
      </c>
      <c r="F12" s="7" t="s">
        <v>30</v>
      </c>
      <c r="G12" s="8" t="s">
        <v>15</v>
      </c>
      <c r="H12" s="5">
        <v>1</v>
      </c>
      <c r="I12" s="5">
        <v>288</v>
      </c>
      <c r="J12" s="5">
        <v>191</v>
      </c>
      <c r="K12" s="5">
        <v>125</v>
      </c>
      <c r="L12" s="10">
        <v>15</v>
      </c>
      <c r="M12" s="13" t="s">
        <v>18</v>
      </c>
      <c r="N12" s="12"/>
    </row>
    <row r="13" spans="1:14" s="1" customFormat="1" ht="165.75" customHeight="1">
      <c r="A13" s="5">
        <v>12</v>
      </c>
      <c r="B13" s="15" t="s">
        <v>11</v>
      </c>
      <c r="C13" s="15"/>
      <c r="D13" s="6" t="str">
        <f>HYPERLINK("http://7flowers-decor.ru/upload/1c_catalog/import_files/4606500424245.jpg")</f>
        <v>http://7flowers-decor.ru/upload/1c_catalog/import_files/4606500424245.jpg</v>
      </c>
      <c r="E13" s="5">
        <v>4606500424245</v>
      </c>
      <c r="F13" s="7" t="s">
        <v>31</v>
      </c>
      <c r="G13" s="8" t="s">
        <v>15</v>
      </c>
      <c r="H13" s="5">
        <v>1</v>
      </c>
      <c r="I13" s="5">
        <v>144</v>
      </c>
      <c r="J13" s="14">
        <v>1164</v>
      </c>
      <c r="K13" s="5">
        <v>349</v>
      </c>
      <c r="L13" s="10">
        <v>26</v>
      </c>
      <c r="M13" s="13" t="s">
        <v>18</v>
      </c>
      <c r="N13" s="12"/>
    </row>
    <row r="14" spans="1:14" s="1" customFormat="1" ht="165.75" customHeight="1">
      <c r="A14" s="5">
        <v>13</v>
      </c>
      <c r="B14" s="15" t="s">
        <v>11</v>
      </c>
      <c r="C14" s="15"/>
      <c r="D14" s="6" t="str">
        <f>HYPERLINK("http://7flowers-decor.ru/upload/1c_catalog/import_files/4606500424290.jpg")</f>
        <v>http://7flowers-decor.ru/upload/1c_catalog/import_files/4606500424290.jpg</v>
      </c>
      <c r="E14" s="5">
        <v>4606500424290</v>
      </c>
      <c r="F14" s="7" t="s">
        <v>32</v>
      </c>
      <c r="G14" s="8" t="s">
        <v>33</v>
      </c>
      <c r="H14" s="5">
        <v>1</v>
      </c>
      <c r="I14" s="5">
        <v>384</v>
      </c>
      <c r="J14" s="9"/>
      <c r="K14" s="5">
        <v>9</v>
      </c>
      <c r="L14" s="10">
        <v>16</v>
      </c>
      <c r="M14" s="13" t="s">
        <v>18</v>
      </c>
      <c r="N14" s="12"/>
    </row>
    <row r="15" spans="1:14" s="1" customFormat="1" ht="165.75" customHeight="1">
      <c r="A15" s="5">
        <v>14</v>
      </c>
      <c r="B15" s="15" t="s">
        <v>11</v>
      </c>
      <c r="C15" s="15"/>
      <c r="D15" s="6" t="str">
        <f>HYPERLINK("http://7flowers-decor.ru/upload/1c_catalog/import_files/4606500437559.jpg")</f>
        <v>http://7flowers-decor.ru/upload/1c_catalog/import_files/4606500437559.jpg</v>
      </c>
      <c r="E15" s="5">
        <v>4606500437559</v>
      </c>
      <c r="F15" s="7" t="s">
        <v>34</v>
      </c>
      <c r="G15" s="8" t="s">
        <v>24</v>
      </c>
      <c r="H15" s="5">
        <v>1</v>
      </c>
      <c r="I15" s="5">
        <v>216</v>
      </c>
      <c r="J15" s="5">
        <v>1</v>
      </c>
      <c r="K15" s="9"/>
      <c r="L15" s="10">
        <v>164</v>
      </c>
      <c r="M15" s="11"/>
      <c r="N15" s="12"/>
    </row>
    <row r="16" spans="1:14" s="1" customFormat="1" ht="165.75" customHeight="1">
      <c r="A16" s="5">
        <v>15</v>
      </c>
      <c r="B16" s="15" t="s">
        <v>11</v>
      </c>
      <c r="C16" s="15"/>
      <c r="D16" s="6" t="str">
        <f>HYPERLINK("http://7flowers-decor.ru/upload/1c_catalog/import_files/4606500438556.jpg")</f>
        <v>http://7flowers-decor.ru/upload/1c_catalog/import_files/4606500438556.jpg</v>
      </c>
      <c r="E16" s="5">
        <v>4606500438556</v>
      </c>
      <c r="F16" s="7" t="s">
        <v>35</v>
      </c>
      <c r="G16" s="8" t="s">
        <v>36</v>
      </c>
      <c r="H16" s="5">
        <v>1</v>
      </c>
      <c r="I16" s="5">
        <v>240</v>
      </c>
      <c r="J16" s="5">
        <v>131</v>
      </c>
      <c r="K16" s="5">
        <v>55</v>
      </c>
      <c r="L16" s="10">
        <v>107</v>
      </c>
      <c r="M16" s="13" t="s">
        <v>18</v>
      </c>
      <c r="N16" s="12"/>
    </row>
    <row r="17" spans="1:14" s="1" customFormat="1" ht="165.75" customHeight="1">
      <c r="A17" s="5">
        <v>16</v>
      </c>
      <c r="B17" s="15" t="s">
        <v>11</v>
      </c>
      <c r="C17" s="15"/>
      <c r="D17" s="6" t="str">
        <f>HYPERLINK("http://7flowers-decor.ru/upload/1c_catalog/import_files/4606500438235.jpg")</f>
        <v>http://7flowers-decor.ru/upload/1c_catalog/import_files/4606500438235.jpg</v>
      </c>
      <c r="E17" s="5">
        <v>4606500438235</v>
      </c>
      <c r="F17" s="7" t="s">
        <v>37</v>
      </c>
      <c r="G17" s="8" t="s">
        <v>36</v>
      </c>
      <c r="H17" s="5">
        <v>1</v>
      </c>
      <c r="I17" s="5">
        <v>288</v>
      </c>
      <c r="J17" s="9"/>
      <c r="K17" s="5">
        <v>164</v>
      </c>
      <c r="L17" s="10">
        <v>145</v>
      </c>
      <c r="M17" s="13" t="s">
        <v>18</v>
      </c>
      <c r="N17" s="12"/>
    </row>
    <row r="18" spans="1:14" s="1" customFormat="1" ht="165.75" customHeight="1">
      <c r="A18" s="5">
        <v>17</v>
      </c>
      <c r="B18" s="15" t="s">
        <v>11</v>
      </c>
      <c r="C18" s="15"/>
      <c r="D18" s="6" t="str">
        <f>HYPERLINK("http://7flowers-decor.ru/upload/1c_catalog/import_files/4606500447657.jpg")</f>
        <v>http://7flowers-decor.ru/upload/1c_catalog/import_files/4606500447657.jpg</v>
      </c>
      <c r="E18" s="5">
        <v>4606500447657</v>
      </c>
      <c r="F18" s="7" t="s">
        <v>38</v>
      </c>
      <c r="G18" s="8" t="s">
        <v>39</v>
      </c>
      <c r="H18" s="5">
        <v>1</v>
      </c>
      <c r="I18" s="5">
        <v>1</v>
      </c>
      <c r="J18" s="5">
        <v>24</v>
      </c>
      <c r="K18" s="5">
        <v>15</v>
      </c>
      <c r="L18" s="10">
        <v>180</v>
      </c>
      <c r="M18" s="11"/>
      <c r="N18" s="12"/>
    </row>
    <row r="19" spans="1:14" s="1" customFormat="1" ht="165.75" customHeight="1">
      <c r="A19" s="5">
        <v>18</v>
      </c>
      <c r="B19" s="15" t="s">
        <v>11</v>
      </c>
      <c r="C19" s="15"/>
      <c r="D19" s="6" t="str">
        <f>HYPERLINK("http://7flowers-decor.ru/upload/1c_catalog/import_files/4606500447695.jpg")</f>
        <v>http://7flowers-decor.ru/upload/1c_catalog/import_files/4606500447695.jpg</v>
      </c>
      <c r="E19" s="5">
        <v>4606500447695</v>
      </c>
      <c r="F19" s="7" t="s">
        <v>40</v>
      </c>
      <c r="G19" s="8" t="s">
        <v>39</v>
      </c>
      <c r="H19" s="5">
        <v>1</v>
      </c>
      <c r="I19" s="5">
        <v>1</v>
      </c>
      <c r="J19" s="9"/>
      <c r="K19" s="5">
        <v>22</v>
      </c>
      <c r="L19" s="10">
        <v>219</v>
      </c>
      <c r="M19" s="11"/>
      <c r="N19" s="12"/>
    </row>
    <row r="20" spans="1:14" s="1" customFormat="1" ht="165.75" customHeight="1">
      <c r="A20" s="5">
        <v>19</v>
      </c>
      <c r="B20" s="15" t="s">
        <v>11</v>
      </c>
      <c r="C20" s="15"/>
      <c r="D20" s="6" t="str">
        <f>HYPERLINK("http://7flowers-decor.ru/upload/1c_catalog/import_files/4606500447701.jpg")</f>
        <v>http://7flowers-decor.ru/upload/1c_catalog/import_files/4606500447701.jpg</v>
      </c>
      <c r="E20" s="5">
        <v>4606500447701</v>
      </c>
      <c r="F20" s="7" t="s">
        <v>41</v>
      </c>
      <c r="G20" s="8" t="s">
        <v>39</v>
      </c>
      <c r="H20" s="5">
        <v>1</v>
      </c>
      <c r="I20" s="5">
        <v>1</v>
      </c>
      <c r="J20" s="5">
        <v>9</v>
      </c>
      <c r="K20" s="5">
        <v>22</v>
      </c>
      <c r="L20" s="10">
        <v>227</v>
      </c>
      <c r="M20" s="11"/>
      <c r="N20" s="12"/>
    </row>
    <row r="21" spans="1:14" s="1" customFormat="1" ht="165.75" customHeight="1">
      <c r="A21" s="5">
        <v>20</v>
      </c>
      <c r="B21" s="15" t="s">
        <v>11</v>
      </c>
      <c r="C21" s="15"/>
      <c r="D21" s="6" t="str">
        <f>HYPERLINK("http://7flowers-decor.ru/upload/1c_catalog/import_files/4606500447749.jpg")</f>
        <v>http://7flowers-decor.ru/upload/1c_catalog/import_files/4606500447749.jpg</v>
      </c>
      <c r="E21" s="5">
        <v>4606500447749</v>
      </c>
      <c r="F21" s="7" t="s">
        <v>42</v>
      </c>
      <c r="G21" s="8" t="s">
        <v>43</v>
      </c>
      <c r="H21" s="5">
        <v>1</v>
      </c>
      <c r="I21" s="5">
        <v>50</v>
      </c>
      <c r="J21" s="9"/>
      <c r="K21" s="5">
        <v>11</v>
      </c>
      <c r="L21" s="10">
        <v>267</v>
      </c>
      <c r="M21" s="11"/>
      <c r="N21" s="12"/>
    </row>
    <row r="22" spans="1:14" s="1" customFormat="1" ht="165.75" customHeight="1">
      <c r="A22" s="5">
        <v>21</v>
      </c>
      <c r="B22" s="15" t="s">
        <v>11</v>
      </c>
      <c r="C22" s="15"/>
      <c r="D22" s="6" t="str">
        <f>HYPERLINK("http://7flowers-decor.ru/upload/1c_catalog/import_files/4606500545155.jpg")</f>
        <v>http://7flowers-decor.ru/upload/1c_catalog/import_files/4606500545155.jpg</v>
      </c>
      <c r="E22" s="5">
        <v>4606500545155</v>
      </c>
      <c r="F22" s="7" t="s">
        <v>44</v>
      </c>
      <c r="G22" s="8" t="s">
        <v>20</v>
      </c>
      <c r="H22" s="5">
        <v>1</v>
      </c>
      <c r="I22" s="5">
        <v>72</v>
      </c>
      <c r="J22" s="5">
        <v>1</v>
      </c>
      <c r="K22" s="5">
        <v>24</v>
      </c>
      <c r="L22" s="10">
        <v>346</v>
      </c>
      <c r="M22" s="11"/>
      <c r="N22" s="12"/>
    </row>
    <row r="23" spans="1:14" s="1" customFormat="1" ht="165.75" customHeight="1">
      <c r="A23" s="5">
        <v>22</v>
      </c>
      <c r="B23" s="15" t="s">
        <v>11</v>
      </c>
      <c r="C23" s="15"/>
      <c r="D23" s="6" t="str">
        <f>HYPERLINK("http://7flowers-decor.ru/upload/1c_catalog/import_files/4606500545544.jpg")</f>
        <v>http://7flowers-decor.ru/upload/1c_catalog/import_files/4606500545544.jpg</v>
      </c>
      <c r="E23" s="5">
        <v>4606500545544</v>
      </c>
      <c r="F23" s="7" t="s">
        <v>45</v>
      </c>
      <c r="G23" s="8" t="s">
        <v>36</v>
      </c>
      <c r="H23" s="5">
        <v>1</v>
      </c>
      <c r="I23" s="5">
        <v>144</v>
      </c>
      <c r="J23" s="5">
        <v>28</v>
      </c>
      <c r="K23" s="5">
        <v>34</v>
      </c>
      <c r="L23" s="10">
        <v>97</v>
      </c>
      <c r="M23" s="11"/>
      <c r="N23" s="12"/>
    </row>
    <row r="24" spans="1:14" s="1" customFormat="1" ht="165.75" customHeight="1">
      <c r="A24" s="5">
        <v>23</v>
      </c>
      <c r="B24" s="15" t="s">
        <v>11</v>
      </c>
      <c r="C24" s="15"/>
      <c r="D24" s="6" t="str">
        <f>HYPERLINK("http://7flowers-decor.ru/upload/1c_catalog/import_files/4606500545674.jpg")</f>
        <v>http://7flowers-decor.ru/upload/1c_catalog/import_files/4606500545674.jpg</v>
      </c>
      <c r="E24" s="5">
        <v>4606500545674</v>
      </c>
      <c r="F24" s="7" t="s">
        <v>46</v>
      </c>
      <c r="G24" s="8" t="s">
        <v>33</v>
      </c>
      <c r="H24" s="5">
        <v>1</v>
      </c>
      <c r="I24" s="5">
        <v>192</v>
      </c>
      <c r="J24" s="5">
        <v>18</v>
      </c>
      <c r="K24" s="5">
        <v>59</v>
      </c>
      <c r="L24" s="10">
        <v>75</v>
      </c>
      <c r="M24" s="13" t="s">
        <v>18</v>
      </c>
      <c r="N24" s="12"/>
    </row>
    <row r="25" spans="1:14" s="1" customFormat="1" ht="165.75" customHeight="1">
      <c r="A25" s="5">
        <v>24</v>
      </c>
      <c r="B25" s="15" t="s">
        <v>11</v>
      </c>
      <c r="C25" s="15"/>
      <c r="D25" s="6" t="str">
        <f>HYPERLINK("http://7flowers-decor.ru/upload/1c_catalog/import_files/4606500545681.jpg")</f>
        <v>http://7flowers-decor.ru/upload/1c_catalog/import_files/4606500545681.jpg</v>
      </c>
      <c r="E25" s="5">
        <v>4606500545681</v>
      </c>
      <c r="F25" s="7" t="s">
        <v>47</v>
      </c>
      <c r="G25" s="8" t="s">
        <v>33</v>
      </c>
      <c r="H25" s="5">
        <v>1</v>
      </c>
      <c r="I25" s="5">
        <v>192</v>
      </c>
      <c r="J25" s="5">
        <v>3</v>
      </c>
      <c r="K25" s="5">
        <v>63</v>
      </c>
      <c r="L25" s="10">
        <v>75</v>
      </c>
      <c r="M25" s="13" t="s">
        <v>18</v>
      </c>
      <c r="N25" s="12"/>
    </row>
    <row r="26" spans="1:14" s="1" customFormat="1" ht="165.75" customHeight="1">
      <c r="A26" s="5">
        <v>25</v>
      </c>
      <c r="B26" s="15" t="s">
        <v>11</v>
      </c>
      <c r="C26" s="15"/>
      <c r="D26" s="6" t="str">
        <f>HYPERLINK("http://7flowers-decor.ru/upload/1c_catalog/import_files/4606500545698.jpg")</f>
        <v>http://7flowers-decor.ru/upload/1c_catalog/import_files/4606500545698.jpg</v>
      </c>
      <c r="E26" s="5">
        <v>4606500545698</v>
      </c>
      <c r="F26" s="7" t="s">
        <v>48</v>
      </c>
      <c r="G26" s="8" t="s">
        <v>33</v>
      </c>
      <c r="H26" s="5">
        <v>1</v>
      </c>
      <c r="I26" s="5">
        <v>192</v>
      </c>
      <c r="J26" s="5">
        <v>90</v>
      </c>
      <c r="K26" s="5">
        <v>35</v>
      </c>
      <c r="L26" s="10">
        <v>75</v>
      </c>
      <c r="M26" s="13" t="s">
        <v>18</v>
      </c>
      <c r="N26" s="12"/>
    </row>
    <row r="27" spans="1:14" s="1" customFormat="1" ht="165.75" customHeight="1">
      <c r="A27" s="5">
        <v>26</v>
      </c>
      <c r="B27" s="15" t="s">
        <v>11</v>
      </c>
      <c r="C27" s="15"/>
      <c r="D27" s="6" t="str">
        <f>HYPERLINK("http://7flowers-decor.ru/upload/1c_catalog/import_files/4606500546183.jpg")</f>
        <v>http://7flowers-decor.ru/upload/1c_catalog/import_files/4606500546183.jpg</v>
      </c>
      <c r="E27" s="5">
        <v>4606500546183</v>
      </c>
      <c r="F27" s="7" t="s">
        <v>49</v>
      </c>
      <c r="G27" s="8" t="s">
        <v>29</v>
      </c>
      <c r="H27" s="5">
        <v>1</v>
      </c>
      <c r="I27" s="5">
        <v>32</v>
      </c>
      <c r="J27" s="5">
        <v>38</v>
      </c>
      <c r="K27" s="5">
        <v>51</v>
      </c>
      <c r="L27" s="10">
        <v>264</v>
      </c>
      <c r="M27" s="13" t="s">
        <v>18</v>
      </c>
      <c r="N27" s="12"/>
    </row>
    <row r="28" spans="1:14" s="1" customFormat="1" ht="165.75" customHeight="1">
      <c r="A28" s="5">
        <v>27</v>
      </c>
      <c r="B28" s="15" t="s">
        <v>11</v>
      </c>
      <c r="C28" s="15"/>
      <c r="D28" s="6" t="str">
        <f>HYPERLINK("http://7flowers-decor.ru/upload/1c_catalog/import_files/4606500546398.jpg")</f>
        <v>http://7flowers-decor.ru/upload/1c_catalog/import_files/4606500546398.jpg</v>
      </c>
      <c r="E28" s="5">
        <v>4606500546398</v>
      </c>
      <c r="F28" s="7" t="s">
        <v>50</v>
      </c>
      <c r="G28" s="8" t="s">
        <v>51</v>
      </c>
      <c r="H28" s="5">
        <v>1</v>
      </c>
      <c r="I28" s="5">
        <v>24</v>
      </c>
      <c r="J28" s="5">
        <v>32</v>
      </c>
      <c r="K28" s="5">
        <v>17</v>
      </c>
      <c r="L28" s="10">
        <v>652</v>
      </c>
      <c r="M28" s="13" t="s">
        <v>18</v>
      </c>
      <c r="N28" s="12"/>
    </row>
    <row r="29" spans="1:14" s="1" customFormat="1" ht="165.75" customHeight="1">
      <c r="A29" s="5">
        <v>28</v>
      </c>
      <c r="B29" s="15" t="s">
        <v>11</v>
      </c>
      <c r="C29" s="15"/>
      <c r="D29" s="6" t="str">
        <f>HYPERLINK("http://7flowers-decor.ru/upload/1c_catalog/import_files/4606500546404.jpg")</f>
        <v>http://7flowers-decor.ru/upload/1c_catalog/import_files/4606500546404.jpg</v>
      </c>
      <c r="E29" s="5">
        <v>4606500546404</v>
      </c>
      <c r="F29" s="7" t="s">
        <v>52</v>
      </c>
      <c r="G29" s="8" t="s">
        <v>51</v>
      </c>
      <c r="H29" s="5">
        <v>1</v>
      </c>
      <c r="I29" s="5">
        <v>144</v>
      </c>
      <c r="J29" s="5">
        <v>26</v>
      </c>
      <c r="K29" s="5">
        <v>15</v>
      </c>
      <c r="L29" s="10">
        <v>439</v>
      </c>
      <c r="M29" s="13" t="s">
        <v>18</v>
      </c>
      <c r="N29" s="12"/>
    </row>
    <row r="30" spans="1:14" s="1" customFormat="1" ht="165.75" customHeight="1">
      <c r="A30" s="5">
        <v>29</v>
      </c>
      <c r="B30" s="15" t="s">
        <v>11</v>
      </c>
      <c r="C30" s="15"/>
      <c r="D30" s="6" t="str">
        <f>HYPERLINK("http://7flowers-decor.ru/upload/1c_catalog/import_files/4606500546428.jpg")</f>
        <v>http://7flowers-decor.ru/upload/1c_catalog/import_files/4606500546428.jpg</v>
      </c>
      <c r="E30" s="5">
        <v>4606500546428</v>
      </c>
      <c r="F30" s="7" t="s">
        <v>53</v>
      </c>
      <c r="G30" s="8" t="s">
        <v>24</v>
      </c>
      <c r="H30" s="5">
        <v>1</v>
      </c>
      <c r="I30" s="5">
        <v>64</v>
      </c>
      <c r="J30" s="9"/>
      <c r="K30" s="5">
        <v>41</v>
      </c>
      <c r="L30" s="10">
        <v>222</v>
      </c>
      <c r="M30" s="13" t="s">
        <v>18</v>
      </c>
      <c r="N30" s="12"/>
    </row>
    <row r="31" spans="1:14" s="1" customFormat="1" ht="165.75" customHeight="1">
      <c r="A31" s="5">
        <v>32</v>
      </c>
      <c r="B31" s="15" t="s">
        <v>11</v>
      </c>
      <c r="C31" s="15"/>
      <c r="D31" s="6" t="str">
        <f>HYPERLINK("http://7flowers-decor.ru/upload/1c_catalog/import_files/4606500546664.jpg")</f>
        <v>http://7flowers-decor.ru/upload/1c_catalog/import_files/4606500546664.jpg</v>
      </c>
      <c r="E31" s="5">
        <v>4606500546664</v>
      </c>
      <c r="F31" s="7" t="s">
        <v>54</v>
      </c>
      <c r="G31" s="8" t="s">
        <v>55</v>
      </c>
      <c r="H31" s="5">
        <v>1</v>
      </c>
      <c r="I31" s="5">
        <v>60</v>
      </c>
      <c r="J31" s="5">
        <v>199</v>
      </c>
      <c r="K31" s="5">
        <v>64</v>
      </c>
      <c r="L31" s="10">
        <v>68</v>
      </c>
      <c r="M31" s="13" t="s">
        <v>18</v>
      </c>
      <c r="N31" s="12"/>
    </row>
    <row r="32" spans="1:14" s="1" customFormat="1" ht="165.75" customHeight="1">
      <c r="A32" s="5">
        <v>33</v>
      </c>
      <c r="B32" s="15" t="s">
        <v>11</v>
      </c>
      <c r="C32" s="15"/>
      <c r="D32" s="6" t="str">
        <f>HYPERLINK("http://7flowers-decor.ru/upload/1c_catalog/import_files/4606500546725.jpg")</f>
        <v>http://7flowers-decor.ru/upload/1c_catalog/import_files/4606500546725.jpg</v>
      </c>
      <c r="E32" s="5">
        <v>4606500546725</v>
      </c>
      <c r="F32" s="7" t="s">
        <v>56</v>
      </c>
      <c r="G32" s="8" t="s">
        <v>57</v>
      </c>
      <c r="H32" s="5">
        <v>1</v>
      </c>
      <c r="I32" s="5">
        <v>12</v>
      </c>
      <c r="J32" s="9"/>
      <c r="K32" s="5">
        <v>5</v>
      </c>
      <c r="L32" s="10">
        <v>639</v>
      </c>
      <c r="M32" s="13" t="s">
        <v>18</v>
      </c>
      <c r="N32" s="12"/>
    </row>
    <row r="33" spans="1:14" s="1" customFormat="1" ht="165.75" customHeight="1">
      <c r="A33" s="5">
        <v>34</v>
      </c>
      <c r="B33" s="15" t="s">
        <v>11</v>
      </c>
      <c r="C33" s="15"/>
      <c r="D33" s="6" t="str">
        <f>HYPERLINK("http://7flowers-decor.ru/upload/1c_catalog/import_files/4606500546756.jpg")</f>
        <v>http://7flowers-decor.ru/upload/1c_catalog/import_files/4606500546756.jpg</v>
      </c>
      <c r="E33" s="5">
        <v>4606500546756</v>
      </c>
      <c r="F33" s="7" t="s">
        <v>58</v>
      </c>
      <c r="G33" s="8" t="s">
        <v>55</v>
      </c>
      <c r="H33" s="5">
        <v>1</v>
      </c>
      <c r="I33" s="5">
        <v>96</v>
      </c>
      <c r="J33" s="5">
        <v>304</v>
      </c>
      <c r="K33" s="5">
        <v>56</v>
      </c>
      <c r="L33" s="10">
        <v>180</v>
      </c>
      <c r="M33" s="13" t="s">
        <v>18</v>
      </c>
      <c r="N33" s="12"/>
    </row>
    <row r="34" spans="1:14" s="1" customFormat="1" ht="165.75" customHeight="1">
      <c r="A34" s="5">
        <v>35</v>
      </c>
      <c r="B34" s="15" t="s">
        <v>11</v>
      </c>
      <c r="C34" s="15"/>
      <c r="D34" s="6" t="str">
        <f>HYPERLINK("http://7flowers-decor.ru/upload/1c_catalog/import_files/4606500546763.jpg")</f>
        <v>http://7flowers-decor.ru/upload/1c_catalog/import_files/4606500546763.jpg</v>
      </c>
      <c r="E34" s="5">
        <v>4606500546763</v>
      </c>
      <c r="F34" s="7" t="s">
        <v>59</v>
      </c>
      <c r="G34" s="8" t="s">
        <v>24</v>
      </c>
      <c r="H34" s="5">
        <v>1</v>
      </c>
      <c r="I34" s="5">
        <v>96</v>
      </c>
      <c r="J34" s="9"/>
      <c r="K34" s="5">
        <v>116</v>
      </c>
      <c r="L34" s="10">
        <v>180</v>
      </c>
      <c r="M34" s="13" t="s">
        <v>18</v>
      </c>
      <c r="N34" s="12"/>
    </row>
    <row r="35" spans="1:14" s="1" customFormat="1" ht="165.75" customHeight="1">
      <c r="A35" s="5">
        <v>36</v>
      </c>
      <c r="B35" s="15" t="s">
        <v>11</v>
      </c>
      <c r="C35" s="15"/>
      <c r="D35" s="6" t="str">
        <f>HYPERLINK("http://7flowers-decor.ru/upload/1c_catalog/import_files/4606500346936.jpg")</f>
        <v>http://7flowers-decor.ru/upload/1c_catalog/import_files/4606500346936.jpg</v>
      </c>
      <c r="E35" s="5">
        <v>4606500346936</v>
      </c>
      <c r="F35" s="7" t="s">
        <v>60</v>
      </c>
      <c r="G35" s="8" t="s">
        <v>61</v>
      </c>
      <c r="H35" s="5">
        <v>1</v>
      </c>
      <c r="I35" s="5">
        <v>144</v>
      </c>
      <c r="J35" s="5">
        <v>63</v>
      </c>
      <c r="K35" s="5">
        <v>12</v>
      </c>
      <c r="L35" s="10">
        <v>109</v>
      </c>
      <c r="M35" s="13" t="s">
        <v>18</v>
      </c>
      <c r="N35" s="12"/>
    </row>
    <row r="36" spans="1:14" s="1" customFormat="1" ht="165.75" customHeight="1">
      <c r="A36" s="5">
        <v>37</v>
      </c>
      <c r="B36" s="15" t="s">
        <v>11</v>
      </c>
      <c r="C36" s="15"/>
      <c r="D36" s="6" t="str">
        <f>HYPERLINK("http://7flowers-decor.ru/upload/1c_catalog/import_files/4606500424085.jpg")</f>
        <v>http://7flowers-decor.ru/upload/1c_catalog/import_files/4606500424085.jpg</v>
      </c>
      <c r="E36" s="5">
        <v>4606500424085</v>
      </c>
      <c r="F36" s="7" t="s">
        <v>62</v>
      </c>
      <c r="G36" s="8"/>
      <c r="H36" s="5">
        <v>1</v>
      </c>
      <c r="I36" s="5">
        <v>48</v>
      </c>
      <c r="J36" s="5">
        <v>389</v>
      </c>
      <c r="K36" s="5">
        <v>123</v>
      </c>
      <c r="L36" s="10">
        <v>193</v>
      </c>
      <c r="M36" s="13" t="s">
        <v>18</v>
      </c>
      <c r="N36" s="12"/>
    </row>
    <row r="37" spans="1:14" s="1" customFormat="1" ht="165.75" customHeight="1">
      <c r="A37" s="5">
        <v>38</v>
      </c>
      <c r="B37" s="15" t="s">
        <v>11</v>
      </c>
      <c r="C37" s="15"/>
      <c r="D37" s="6" t="str">
        <f>HYPERLINK("http://7flowers-decor.ru/upload/1c_catalog/import_files/4606500424115.jpg")</f>
        <v>http://7flowers-decor.ru/upload/1c_catalog/import_files/4606500424115.jpg</v>
      </c>
      <c r="E37" s="5">
        <v>4606500424115</v>
      </c>
      <c r="F37" s="7" t="s">
        <v>63</v>
      </c>
      <c r="G37" s="8" t="s">
        <v>64</v>
      </c>
      <c r="H37" s="5">
        <v>1</v>
      </c>
      <c r="I37" s="5">
        <v>144</v>
      </c>
      <c r="J37" s="5">
        <v>455</v>
      </c>
      <c r="K37" s="5">
        <v>129</v>
      </c>
      <c r="L37" s="10">
        <v>158</v>
      </c>
      <c r="M37" s="13" t="s">
        <v>18</v>
      </c>
      <c r="N37" s="12"/>
    </row>
    <row r="38" spans="1:14" s="1" customFormat="1" ht="165.75" customHeight="1">
      <c r="A38" s="5">
        <v>39</v>
      </c>
      <c r="B38" s="15" t="s">
        <v>11</v>
      </c>
      <c r="C38" s="15"/>
      <c r="D38" s="6" t="str">
        <f>HYPERLINK("http://7flowers-decor.ru/upload/1c_catalog/import_files/4606500424122.jpg")</f>
        <v>http://7flowers-decor.ru/upload/1c_catalog/import_files/4606500424122.jpg</v>
      </c>
      <c r="E38" s="5">
        <v>4606500424122</v>
      </c>
      <c r="F38" s="7" t="s">
        <v>65</v>
      </c>
      <c r="G38" s="8" t="s">
        <v>66</v>
      </c>
      <c r="H38" s="5">
        <v>1</v>
      </c>
      <c r="I38" s="5">
        <v>96</v>
      </c>
      <c r="J38" s="5">
        <v>171</v>
      </c>
      <c r="K38" s="5">
        <v>105</v>
      </c>
      <c r="L38" s="10">
        <v>173</v>
      </c>
      <c r="M38" s="13" t="s">
        <v>18</v>
      </c>
      <c r="N38" s="12"/>
    </row>
    <row r="39" spans="1:14" s="1" customFormat="1" ht="165.75" customHeight="1">
      <c r="A39" s="5">
        <v>40</v>
      </c>
      <c r="B39" s="15" t="s">
        <v>11</v>
      </c>
      <c r="C39" s="15"/>
      <c r="D39" s="6" t="str">
        <f>HYPERLINK("http://7flowers-decor.ru/upload/1c_catalog/import_files/4606500424153.jpg")</f>
        <v>http://7flowers-decor.ru/upload/1c_catalog/import_files/4606500424153.jpg</v>
      </c>
      <c r="E39" s="5">
        <v>4606500424153</v>
      </c>
      <c r="F39" s="7" t="s">
        <v>67</v>
      </c>
      <c r="G39" s="8" t="s">
        <v>24</v>
      </c>
      <c r="H39" s="5">
        <v>1</v>
      </c>
      <c r="I39" s="5">
        <v>48</v>
      </c>
      <c r="J39" s="5">
        <v>190</v>
      </c>
      <c r="K39" s="5">
        <v>61</v>
      </c>
      <c r="L39" s="10">
        <v>158</v>
      </c>
      <c r="M39" s="13" t="s">
        <v>18</v>
      </c>
      <c r="N39" s="12"/>
    </row>
    <row r="40" spans="1:14" s="1" customFormat="1" ht="165.75" customHeight="1">
      <c r="A40" s="5">
        <v>41</v>
      </c>
      <c r="B40" s="15" t="s">
        <v>11</v>
      </c>
      <c r="C40" s="15"/>
      <c r="D40" s="6" t="str">
        <f>HYPERLINK("http://7flowers-decor.ru/upload/1c_catalog/import_files/4606500424177.jpg")</f>
        <v>http://7flowers-decor.ru/upload/1c_catalog/import_files/4606500424177.jpg</v>
      </c>
      <c r="E40" s="5">
        <v>4606500424177</v>
      </c>
      <c r="F40" s="7" t="s">
        <v>68</v>
      </c>
      <c r="G40" s="8" t="s">
        <v>69</v>
      </c>
      <c r="H40" s="5">
        <v>1</v>
      </c>
      <c r="I40" s="5">
        <v>144</v>
      </c>
      <c r="J40" s="5">
        <v>124</v>
      </c>
      <c r="K40" s="5">
        <v>93</v>
      </c>
      <c r="L40" s="10">
        <v>111</v>
      </c>
      <c r="M40" s="13" t="s">
        <v>18</v>
      </c>
      <c r="N40" s="12"/>
    </row>
    <row r="41" spans="1:14" s="1" customFormat="1" ht="165.75" customHeight="1">
      <c r="A41" s="5">
        <v>42</v>
      </c>
      <c r="B41" s="15" t="s">
        <v>11</v>
      </c>
      <c r="C41" s="15"/>
      <c r="D41" s="6" t="str">
        <f>HYPERLINK("http://7flowers-decor.ru/upload/1c_catalog/import_files/4606500424221.jpg")</f>
        <v>http://7flowers-decor.ru/upload/1c_catalog/import_files/4606500424221.jpg</v>
      </c>
      <c r="E41" s="5">
        <v>4606500424221</v>
      </c>
      <c r="F41" s="7" t="s">
        <v>70</v>
      </c>
      <c r="G41" s="8" t="s">
        <v>20</v>
      </c>
      <c r="H41" s="5">
        <v>1</v>
      </c>
      <c r="I41" s="5">
        <v>256</v>
      </c>
      <c r="J41" s="5">
        <v>382</v>
      </c>
      <c r="K41" s="5">
        <v>72</v>
      </c>
      <c r="L41" s="10">
        <v>114</v>
      </c>
      <c r="M41" s="13" t="s">
        <v>18</v>
      </c>
      <c r="N41" s="12"/>
    </row>
    <row r="42" spans="1:14" s="1" customFormat="1" ht="165.75" customHeight="1">
      <c r="A42" s="5">
        <v>43</v>
      </c>
      <c r="B42" s="15" t="s">
        <v>11</v>
      </c>
      <c r="C42" s="15"/>
      <c r="D42" s="6" t="str">
        <f>HYPERLINK("http://7flowers-decor.ru/upload/1c_catalog/import_files/4606500425518.jpg")</f>
        <v>http://7flowers-decor.ru/upload/1c_catalog/import_files/4606500425518.jpg</v>
      </c>
      <c r="E42" s="5">
        <v>4606500425518</v>
      </c>
      <c r="F42" s="7" t="s">
        <v>71</v>
      </c>
      <c r="G42" s="8" t="s">
        <v>33</v>
      </c>
      <c r="H42" s="5">
        <v>1</v>
      </c>
      <c r="I42" s="5">
        <v>192</v>
      </c>
      <c r="J42" s="5">
        <v>10</v>
      </c>
      <c r="K42" s="5">
        <v>13</v>
      </c>
      <c r="L42" s="10">
        <v>175</v>
      </c>
      <c r="M42" s="13" t="s">
        <v>18</v>
      </c>
      <c r="N42" s="12"/>
    </row>
    <row r="43" spans="1:14" s="1" customFormat="1" ht="165.75" customHeight="1">
      <c r="A43" s="5">
        <v>44</v>
      </c>
      <c r="B43" s="15" t="s">
        <v>11</v>
      </c>
      <c r="C43" s="15"/>
      <c r="D43" s="6" t="str">
        <f>HYPERLINK("http://7flowers-decor.ru/upload/1c_catalog/import_files/4606500425891.jpg")</f>
        <v>http://7flowers-decor.ru/upload/1c_catalog/import_files/4606500425891.jpg</v>
      </c>
      <c r="E43" s="5">
        <v>4606500425891</v>
      </c>
      <c r="F43" s="7" t="s">
        <v>72</v>
      </c>
      <c r="G43" s="8" t="s">
        <v>15</v>
      </c>
      <c r="H43" s="5">
        <v>1</v>
      </c>
      <c r="I43" s="5">
        <v>144</v>
      </c>
      <c r="J43" s="5">
        <v>2</v>
      </c>
      <c r="K43" s="5">
        <v>55</v>
      </c>
      <c r="L43" s="10">
        <v>125</v>
      </c>
      <c r="M43" s="13" t="s">
        <v>18</v>
      </c>
      <c r="N43" s="12"/>
    </row>
    <row r="44" spans="1:14" s="1" customFormat="1" ht="165.75" customHeight="1">
      <c r="A44" s="5">
        <v>45</v>
      </c>
      <c r="B44" s="15" t="s">
        <v>11</v>
      </c>
      <c r="C44" s="15"/>
      <c r="D44" s="6" t="str">
        <f>HYPERLINK("http://7flowers-decor.ru/upload/1c_catalog/import_files/4606500425907.jpg")</f>
        <v>http://7flowers-decor.ru/upload/1c_catalog/import_files/4606500425907.jpg</v>
      </c>
      <c r="E44" s="5">
        <v>4606500425907</v>
      </c>
      <c r="F44" s="7" t="s">
        <v>73</v>
      </c>
      <c r="G44" s="8" t="s">
        <v>15</v>
      </c>
      <c r="H44" s="5">
        <v>1</v>
      </c>
      <c r="I44" s="5">
        <v>144</v>
      </c>
      <c r="J44" s="5">
        <v>16</v>
      </c>
      <c r="K44" s="5">
        <v>57</v>
      </c>
      <c r="L44" s="10">
        <v>125</v>
      </c>
      <c r="M44" s="13" t="s">
        <v>18</v>
      </c>
      <c r="N44" s="12"/>
    </row>
    <row r="45" spans="1:14" s="1" customFormat="1" ht="165.75" customHeight="1">
      <c r="A45" s="5">
        <v>46</v>
      </c>
      <c r="B45" s="15" t="s">
        <v>11</v>
      </c>
      <c r="C45" s="15"/>
      <c r="D45" s="6" t="str">
        <f>HYPERLINK("http://7flowers-decor.ru/upload/1c_catalog/import_files/4606500428489.jpg")</f>
        <v>http://7flowers-decor.ru/upload/1c_catalog/import_files/4606500428489.jpg</v>
      </c>
      <c r="E45" s="5">
        <v>4606500428489</v>
      </c>
      <c r="F45" s="7" t="s">
        <v>74</v>
      </c>
      <c r="G45" s="8" t="s">
        <v>24</v>
      </c>
      <c r="H45" s="5">
        <v>1</v>
      </c>
      <c r="I45" s="5">
        <v>72</v>
      </c>
      <c r="J45" s="5">
        <v>290</v>
      </c>
      <c r="K45" s="5">
        <v>35</v>
      </c>
      <c r="L45" s="10">
        <v>72</v>
      </c>
      <c r="M45" s="13" t="s">
        <v>18</v>
      </c>
      <c r="N45" s="12"/>
    </row>
    <row r="46" spans="1:14" s="1" customFormat="1" ht="165.75" customHeight="1">
      <c r="A46" s="5">
        <v>47</v>
      </c>
      <c r="B46" s="15" t="s">
        <v>11</v>
      </c>
      <c r="C46" s="15"/>
      <c r="D46" s="6" t="str">
        <f>HYPERLINK("http://7flowers-decor.ru/upload/1c_catalog/import_files/4606500428786.jpg")</f>
        <v>http://7flowers-decor.ru/upload/1c_catalog/import_files/4606500428786.jpg</v>
      </c>
      <c r="E46" s="5">
        <v>4606500428786</v>
      </c>
      <c r="F46" s="7" t="s">
        <v>75</v>
      </c>
      <c r="G46" s="8" t="s">
        <v>36</v>
      </c>
      <c r="H46" s="5">
        <v>1</v>
      </c>
      <c r="I46" s="5">
        <v>120</v>
      </c>
      <c r="J46" s="5">
        <v>39</v>
      </c>
      <c r="K46" s="5">
        <v>29</v>
      </c>
      <c r="L46" s="10">
        <v>213</v>
      </c>
      <c r="M46" s="13" t="s">
        <v>18</v>
      </c>
      <c r="N46" s="12"/>
    </row>
    <row r="47" spans="1:14" s="1" customFormat="1" ht="165.75" customHeight="1">
      <c r="A47" s="5">
        <v>48</v>
      </c>
      <c r="B47" s="15" t="s">
        <v>11</v>
      </c>
      <c r="C47" s="15"/>
      <c r="D47" s="6" t="str">
        <f>HYPERLINK("http://7flowers-decor.ru/upload/1c_catalog/import_files/4606500429264.jpg")</f>
        <v>http://7flowers-decor.ru/upload/1c_catalog/import_files/4606500429264.jpg</v>
      </c>
      <c r="E47" s="5">
        <v>4606500429264</v>
      </c>
      <c r="F47" s="7" t="s">
        <v>76</v>
      </c>
      <c r="G47" s="8"/>
      <c r="H47" s="5">
        <v>1</v>
      </c>
      <c r="I47" s="5">
        <v>144</v>
      </c>
      <c r="J47" s="5">
        <v>100</v>
      </c>
      <c r="K47" s="5">
        <v>53</v>
      </c>
      <c r="L47" s="10">
        <v>215</v>
      </c>
      <c r="M47" s="13" t="s">
        <v>18</v>
      </c>
      <c r="N47" s="12"/>
    </row>
    <row r="48" spans="1:14" s="1" customFormat="1" ht="165.75" customHeight="1">
      <c r="A48" s="5">
        <v>49</v>
      </c>
      <c r="B48" s="15" t="s">
        <v>11</v>
      </c>
      <c r="C48" s="15"/>
      <c r="D48" s="6" t="str">
        <f>HYPERLINK("http://7flowers-decor.ru/upload/1c_catalog/import_files/4606500429271.jpg")</f>
        <v>http://7flowers-decor.ru/upload/1c_catalog/import_files/4606500429271.jpg</v>
      </c>
      <c r="E48" s="5">
        <v>4606500429271</v>
      </c>
      <c r="F48" s="7" t="s">
        <v>77</v>
      </c>
      <c r="G48" s="8"/>
      <c r="H48" s="5">
        <v>1</v>
      </c>
      <c r="I48" s="5">
        <v>72</v>
      </c>
      <c r="J48" s="5">
        <v>56</v>
      </c>
      <c r="K48" s="5">
        <v>33</v>
      </c>
      <c r="L48" s="10">
        <v>198</v>
      </c>
      <c r="M48" s="13" t="s">
        <v>18</v>
      </c>
      <c r="N48" s="12"/>
    </row>
    <row r="49" spans="1:14" s="1" customFormat="1" ht="165.75" customHeight="1">
      <c r="A49" s="5">
        <v>50</v>
      </c>
      <c r="B49" s="15" t="s">
        <v>11</v>
      </c>
      <c r="C49" s="15"/>
      <c r="D49" s="6" t="str">
        <f>HYPERLINK("http://7flowers-decor.ru/upload/1c_catalog/import_files/4606500429295.jpg")</f>
        <v>http://7flowers-decor.ru/upload/1c_catalog/import_files/4606500429295.jpg</v>
      </c>
      <c r="E49" s="5">
        <v>4606500429295</v>
      </c>
      <c r="F49" s="7" t="s">
        <v>78</v>
      </c>
      <c r="G49" s="8"/>
      <c r="H49" s="5">
        <v>1</v>
      </c>
      <c r="I49" s="5">
        <v>144</v>
      </c>
      <c r="J49" s="9"/>
      <c r="K49" s="5">
        <v>72</v>
      </c>
      <c r="L49" s="10">
        <v>157</v>
      </c>
      <c r="M49" s="13" t="s">
        <v>18</v>
      </c>
      <c r="N49" s="12"/>
    </row>
    <row r="50" spans="1:14" s="1" customFormat="1" ht="165.75" customHeight="1">
      <c r="A50" s="5">
        <v>51</v>
      </c>
      <c r="B50" s="15" t="s">
        <v>11</v>
      </c>
      <c r="C50" s="15"/>
      <c r="D50" s="6" t="str">
        <f>HYPERLINK("http://7flowers-decor.ru/upload/1c_catalog/import_files/4606500429301.jpg")</f>
        <v>http://7flowers-decor.ru/upload/1c_catalog/import_files/4606500429301.jpg</v>
      </c>
      <c r="E50" s="5">
        <v>4606500429301</v>
      </c>
      <c r="F50" s="7" t="s">
        <v>79</v>
      </c>
      <c r="G50" s="8" t="s">
        <v>80</v>
      </c>
      <c r="H50" s="5">
        <v>1</v>
      </c>
      <c r="I50" s="5">
        <v>144</v>
      </c>
      <c r="J50" s="9"/>
      <c r="K50" s="5">
        <v>11</v>
      </c>
      <c r="L50" s="10">
        <v>199</v>
      </c>
      <c r="M50" s="13" t="s">
        <v>18</v>
      </c>
      <c r="N50" s="12"/>
    </row>
    <row r="51" spans="1:14" s="1" customFormat="1" ht="165.75" customHeight="1">
      <c r="A51" s="5">
        <v>52</v>
      </c>
      <c r="B51" s="15" t="s">
        <v>11</v>
      </c>
      <c r="C51" s="15"/>
      <c r="D51" s="6" t="str">
        <f>HYPERLINK("http://7flowers-decor.ru/upload/1c_catalog/import_files/4606500429318.jpg")</f>
        <v>http://7flowers-decor.ru/upload/1c_catalog/import_files/4606500429318.jpg</v>
      </c>
      <c r="E51" s="5">
        <v>4606500429318</v>
      </c>
      <c r="F51" s="7" t="s">
        <v>81</v>
      </c>
      <c r="G51" s="8" t="s">
        <v>33</v>
      </c>
      <c r="H51" s="5">
        <v>1</v>
      </c>
      <c r="I51" s="5">
        <v>144</v>
      </c>
      <c r="J51" s="5">
        <v>162</v>
      </c>
      <c r="K51" s="5">
        <v>54</v>
      </c>
      <c r="L51" s="10">
        <v>238</v>
      </c>
      <c r="M51" s="13" t="s">
        <v>18</v>
      </c>
      <c r="N51" s="12"/>
    </row>
    <row r="52" spans="1:14" s="1" customFormat="1" ht="165.75" customHeight="1">
      <c r="A52" s="5">
        <v>53</v>
      </c>
      <c r="B52" s="15" t="s">
        <v>11</v>
      </c>
      <c r="C52" s="15"/>
      <c r="D52" s="6" t="str">
        <f>HYPERLINK("http://7flowers-decor.ru/upload/1c_catalog/import_files/4606500429325.jpg")</f>
        <v>http://7flowers-decor.ru/upload/1c_catalog/import_files/4606500429325.jpg</v>
      </c>
      <c r="E52" s="5">
        <v>4606500429325</v>
      </c>
      <c r="F52" s="7" t="s">
        <v>82</v>
      </c>
      <c r="G52" s="8" t="s">
        <v>33</v>
      </c>
      <c r="H52" s="5">
        <v>1</v>
      </c>
      <c r="I52" s="5">
        <v>288</v>
      </c>
      <c r="J52" s="5">
        <v>278</v>
      </c>
      <c r="K52" s="5">
        <v>50</v>
      </c>
      <c r="L52" s="10">
        <v>160</v>
      </c>
      <c r="M52" s="13" t="s">
        <v>18</v>
      </c>
      <c r="N52" s="12"/>
    </row>
    <row r="53" spans="1:14" s="1" customFormat="1" ht="165.75" customHeight="1">
      <c r="A53" s="5">
        <v>54</v>
      </c>
      <c r="B53" s="15" t="s">
        <v>11</v>
      </c>
      <c r="C53" s="15"/>
      <c r="D53" s="6" t="str">
        <f>HYPERLINK("http://7flowers-decor.ru/upload/1c_catalog/import_files/4606500429332.jpg")</f>
        <v>http://7flowers-decor.ru/upload/1c_catalog/import_files/4606500429332.jpg</v>
      </c>
      <c r="E53" s="5">
        <v>4606500429332</v>
      </c>
      <c r="F53" s="7" t="s">
        <v>83</v>
      </c>
      <c r="G53" s="8" t="s">
        <v>33</v>
      </c>
      <c r="H53" s="5">
        <v>1</v>
      </c>
      <c r="I53" s="5">
        <v>144</v>
      </c>
      <c r="J53" s="5">
        <v>59</v>
      </c>
      <c r="K53" s="5">
        <v>30</v>
      </c>
      <c r="L53" s="10">
        <v>176</v>
      </c>
      <c r="M53" s="13" t="s">
        <v>18</v>
      </c>
      <c r="N53" s="12"/>
    </row>
    <row r="54" spans="1:14" s="1" customFormat="1" ht="165.75" customHeight="1">
      <c r="A54" s="5">
        <v>55</v>
      </c>
      <c r="B54" s="15" t="s">
        <v>11</v>
      </c>
      <c r="C54" s="15"/>
      <c r="D54" s="6" t="str">
        <f>HYPERLINK("http://7flowers-decor.ru/upload/1c_catalog/import_files/4606500429349.jpg")</f>
        <v>http://7flowers-decor.ru/upload/1c_catalog/import_files/4606500429349.jpg</v>
      </c>
      <c r="E54" s="5">
        <v>4606500429349</v>
      </c>
      <c r="F54" s="7" t="s">
        <v>84</v>
      </c>
      <c r="G54" s="8" t="s">
        <v>85</v>
      </c>
      <c r="H54" s="5">
        <v>1</v>
      </c>
      <c r="I54" s="5">
        <v>144</v>
      </c>
      <c r="J54" s="5">
        <v>214</v>
      </c>
      <c r="K54" s="5">
        <v>33</v>
      </c>
      <c r="L54" s="10">
        <v>165</v>
      </c>
      <c r="M54" s="13" t="s">
        <v>18</v>
      </c>
      <c r="N54" s="12"/>
    </row>
    <row r="55" spans="1:14" s="1" customFormat="1" ht="165.75" customHeight="1">
      <c r="A55" s="5">
        <v>56</v>
      </c>
      <c r="B55" s="15" t="s">
        <v>11</v>
      </c>
      <c r="C55" s="15"/>
      <c r="D55" s="6" t="str">
        <f>HYPERLINK("http://7flowers-decor.ru/upload/1c_catalog/import_files/4606500429356.jpg")</f>
        <v>http://7flowers-decor.ru/upload/1c_catalog/import_files/4606500429356.jpg</v>
      </c>
      <c r="E55" s="5">
        <v>4606500429356</v>
      </c>
      <c r="F55" s="7" t="s">
        <v>86</v>
      </c>
      <c r="G55" s="8" t="s">
        <v>85</v>
      </c>
      <c r="H55" s="5">
        <v>1</v>
      </c>
      <c r="I55" s="5">
        <v>144</v>
      </c>
      <c r="J55" s="5">
        <v>84</v>
      </c>
      <c r="K55" s="5">
        <v>51</v>
      </c>
      <c r="L55" s="10">
        <v>207</v>
      </c>
      <c r="M55" s="13" t="s">
        <v>18</v>
      </c>
      <c r="N55" s="12"/>
    </row>
    <row r="56" spans="1:14" s="1" customFormat="1" ht="165.75" customHeight="1">
      <c r="A56" s="5">
        <v>57</v>
      </c>
      <c r="B56" s="15" t="s">
        <v>11</v>
      </c>
      <c r="C56" s="15"/>
      <c r="D56" s="6" t="str">
        <f>HYPERLINK("http://7flowers-decor.ru/upload/1c_catalog/import_files/4606500429363.jpg")</f>
        <v>http://7flowers-decor.ru/upload/1c_catalog/import_files/4606500429363.jpg</v>
      </c>
      <c r="E56" s="5">
        <v>4606500429363</v>
      </c>
      <c r="F56" s="7" t="s">
        <v>87</v>
      </c>
      <c r="G56" s="8" t="s">
        <v>85</v>
      </c>
      <c r="H56" s="5">
        <v>1</v>
      </c>
      <c r="I56" s="5">
        <v>144</v>
      </c>
      <c r="J56" s="9"/>
      <c r="K56" s="5">
        <v>4</v>
      </c>
      <c r="L56" s="10">
        <v>219</v>
      </c>
      <c r="M56" s="13" t="s">
        <v>18</v>
      </c>
      <c r="N56" s="12"/>
    </row>
    <row r="57" spans="1:14" s="1" customFormat="1" ht="165.75" customHeight="1">
      <c r="A57" s="5">
        <v>58</v>
      </c>
      <c r="B57" s="15" t="s">
        <v>11</v>
      </c>
      <c r="C57" s="15"/>
      <c r="D57" s="6" t="str">
        <f>HYPERLINK("http://7flowers-decor.ru/upload/1c_catalog/import_files/4606500429998.jpg")</f>
        <v>http://7flowers-decor.ru/upload/1c_catalog/import_files/4606500429998.jpg</v>
      </c>
      <c r="E57" s="5">
        <v>4606500429998</v>
      </c>
      <c r="F57" s="7" t="s">
        <v>88</v>
      </c>
      <c r="G57" s="8" t="s">
        <v>33</v>
      </c>
      <c r="H57" s="5">
        <v>1</v>
      </c>
      <c r="I57" s="5">
        <v>72</v>
      </c>
      <c r="J57" s="9"/>
      <c r="K57" s="5">
        <v>9</v>
      </c>
      <c r="L57" s="10">
        <v>174</v>
      </c>
      <c r="M57" s="13" t="s">
        <v>18</v>
      </c>
      <c r="N57" s="12"/>
    </row>
    <row r="58" spans="1:14" s="1" customFormat="1" ht="165.75" customHeight="1">
      <c r="A58" s="5">
        <v>59</v>
      </c>
      <c r="B58" s="15" t="s">
        <v>11</v>
      </c>
      <c r="C58" s="15"/>
      <c r="D58" s="6" t="str">
        <f>HYPERLINK("http://7flowers-decor.ru/upload/1c_catalog/import_files/4606500430017.jpg")</f>
        <v>http://7flowers-decor.ru/upload/1c_catalog/import_files/4606500430017.jpg</v>
      </c>
      <c r="E58" s="5">
        <v>4606500430017</v>
      </c>
      <c r="F58" s="7" t="s">
        <v>89</v>
      </c>
      <c r="G58" s="8" t="s">
        <v>33</v>
      </c>
      <c r="H58" s="5">
        <v>1</v>
      </c>
      <c r="I58" s="5">
        <v>288</v>
      </c>
      <c r="J58" s="5">
        <v>28</v>
      </c>
      <c r="K58" s="5">
        <v>64</v>
      </c>
      <c r="L58" s="10">
        <v>192</v>
      </c>
      <c r="M58" s="11"/>
      <c r="N58" s="12"/>
    </row>
    <row r="59" spans="1:14" s="1" customFormat="1" ht="165.75" customHeight="1">
      <c r="A59" s="5">
        <v>60</v>
      </c>
      <c r="B59" s="15" t="s">
        <v>11</v>
      </c>
      <c r="C59" s="15"/>
      <c r="D59" s="6" t="str">
        <f>HYPERLINK("http://7flowers-decor.ru/upload/1c_catalog/import_files/4606500430024.jpg")</f>
        <v>http://7flowers-decor.ru/upload/1c_catalog/import_files/4606500430024.jpg</v>
      </c>
      <c r="E59" s="5">
        <v>4606500430024</v>
      </c>
      <c r="F59" s="7" t="s">
        <v>90</v>
      </c>
      <c r="G59" s="8" t="s">
        <v>33</v>
      </c>
      <c r="H59" s="5">
        <v>1</v>
      </c>
      <c r="I59" s="5">
        <v>288</v>
      </c>
      <c r="J59" s="9"/>
      <c r="K59" s="5">
        <v>9</v>
      </c>
      <c r="L59" s="10">
        <v>192</v>
      </c>
      <c r="M59" s="11"/>
      <c r="N59" s="12"/>
    </row>
    <row r="60" spans="1:14" s="1" customFormat="1" ht="165.75" customHeight="1">
      <c r="A60" s="5">
        <v>61</v>
      </c>
      <c r="B60" s="15" t="s">
        <v>11</v>
      </c>
      <c r="C60" s="15"/>
      <c r="D60" s="6" t="str">
        <f>HYPERLINK("http://7flowers-decor.ru/upload/1c_catalog/import_files/4606500430598.jpg")</f>
        <v>http://7flowers-decor.ru/upload/1c_catalog/import_files/4606500430598.jpg</v>
      </c>
      <c r="E60" s="5">
        <v>4606500430598</v>
      </c>
      <c r="F60" s="7" t="s">
        <v>91</v>
      </c>
      <c r="G60" s="8" t="s">
        <v>36</v>
      </c>
      <c r="H60" s="5">
        <v>1</v>
      </c>
      <c r="I60" s="5">
        <v>72</v>
      </c>
      <c r="J60" s="9"/>
      <c r="K60" s="5">
        <v>10</v>
      </c>
      <c r="L60" s="10">
        <v>373</v>
      </c>
      <c r="M60" s="11"/>
      <c r="N60" s="12"/>
    </row>
    <row r="61" spans="1:14" s="1" customFormat="1" ht="165.75" customHeight="1">
      <c r="A61" s="5">
        <v>62</v>
      </c>
      <c r="B61" s="15" t="s">
        <v>11</v>
      </c>
      <c r="C61" s="15"/>
      <c r="D61" s="6" t="str">
        <f>HYPERLINK("http://7flowers-decor.ru/upload/1c_catalog/import_files/4606500431168.jpg")</f>
        <v>http://7flowers-decor.ru/upload/1c_catalog/import_files/4606500431168.jpg</v>
      </c>
      <c r="E61" s="5">
        <v>4606500431168</v>
      </c>
      <c r="F61" s="7" t="s">
        <v>92</v>
      </c>
      <c r="G61" s="8" t="s">
        <v>24</v>
      </c>
      <c r="H61" s="5">
        <v>1</v>
      </c>
      <c r="I61" s="5">
        <v>36</v>
      </c>
      <c r="J61" s="9"/>
      <c r="K61" s="5">
        <v>14</v>
      </c>
      <c r="L61" s="10">
        <v>320</v>
      </c>
      <c r="M61" s="11"/>
      <c r="N61" s="12"/>
    </row>
    <row r="62" spans="1:14" s="1" customFormat="1" ht="165.75" customHeight="1">
      <c r="A62" s="5">
        <v>63</v>
      </c>
      <c r="B62" s="15" t="s">
        <v>11</v>
      </c>
      <c r="C62" s="15"/>
      <c r="D62" s="6" t="str">
        <f>HYPERLINK("http://7flowers-decor.ru/upload/1c_catalog/import_files/4606500431175.jpg")</f>
        <v>http://7flowers-decor.ru/upload/1c_catalog/import_files/4606500431175.jpg</v>
      </c>
      <c r="E62" s="5">
        <v>4606500431175</v>
      </c>
      <c r="F62" s="7" t="s">
        <v>93</v>
      </c>
      <c r="G62" s="8" t="s">
        <v>24</v>
      </c>
      <c r="H62" s="5">
        <v>1</v>
      </c>
      <c r="I62" s="5">
        <v>72</v>
      </c>
      <c r="J62" s="9"/>
      <c r="K62" s="5">
        <v>14</v>
      </c>
      <c r="L62" s="10">
        <v>318</v>
      </c>
      <c r="M62" s="11"/>
      <c r="N62" s="12"/>
    </row>
    <row r="63" spans="1:14" s="1" customFormat="1" ht="165.75" customHeight="1">
      <c r="A63" s="5">
        <v>64</v>
      </c>
      <c r="B63" s="15" t="s">
        <v>11</v>
      </c>
      <c r="C63" s="15"/>
      <c r="D63" s="6" t="str">
        <f>HYPERLINK("http://7flowers-decor.ru/upload/1c_catalog/import_files/4606500431182.jpg")</f>
        <v>http://7flowers-decor.ru/upload/1c_catalog/import_files/4606500431182.jpg</v>
      </c>
      <c r="E63" s="5">
        <v>4606500431182</v>
      </c>
      <c r="F63" s="7" t="s">
        <v>94</v>
      </c>
      <c r="G63" s="8" t="s">
        <v>24</v>
      </c>
      <c r="H63" s="5">
        <v>1</v>
      </c>
      <c r="I63" s="5">
        <v>54</v>
      </c>
      <c r="J63" s="5">
        <v>64</v>
      </c>
      <c r="K63" s="5">
        <v>31</v>
      </c>
      <c r="L63" s="10">
        <v>314</v>
      </c>
      <c r="M63" s="13" t="s">
        <v>18</v>
      </c>
      <c r="N63" s="12"/>
    </row>
    <row r="64" spans="1:14" s="1" customFormat="1" ht="165.75" customHeight="1">
      <c r="A64" s="5">
        <v>65</v>
      </c>
      <c r="B64" s="15" t="s">
        <v>11</v>
      </c>
      <c r="C64" s="15"/>
      <c r="D64" s="6" t="str">
        <f>HYPERLINK("http://7flowers-decor.ru/upload/1c_catalog/import_files/4606500432523.jpg")</f>
        <v>http://7flowers-decor.ru/upload/1c_catalog/import_files/4606500432523.jpg</v>
      </c>
      <c r="E64" s="5">
        <v>4606500432523</v>
      </c>
      <c r="F64" s="7" t="s">
        <v>95</v>
      </c>
      <c r="G64" s="8" t="s">
        <v>24</v>
      </c>
      <c r="H64" s="5">
        <v>1</v>
      </c>
      <c r="I64" s="5">
        <v>48</v>
      </c>
      <c r="J64" s="9"/>
      <c r="K64" s="5">
        <v>6</v>
      </c>
      <c r="L64" s="10">
        <v>330</v>
      </c>
      <c r="M64" s="13" t="s">
        <v>18</v>
      </c>
      <c r="N64" s="12"/>
    </row>
    <row r="65" spans="1:14" s="1" customFormat="1" ht="165.75" customHeight="1">
      <c r="A65" s="5">
        <v>66</v>
      </c>
      <c r="B65" s="15" t="s">
        <v>11</v>
      </c>
      <c r="C65" s="15"/>
      <c r="D65" s="6" t="str">
        <f>HYPERLINK("http://7flowers-decor.ru/upload/1c_catalog/import_files/4606500432547.jpg")</f>
        <v>http://7flowers-decor.ru/upload/1c_catalog/import_files/4606500432547.jpg</v>
      </c>
      <c r="E65" s="5">
        <v>4606500432547</v>
      </c>
      <c r="F65" s="7" t="s">
        <v>96</v>
      </c>
      <c r="G65" s="8" t="s">
        <v>24</v>
      </c>
      <c r="H65" s="5">
        <v>1</v>
      </c>
      <c r="I65" s="5">
        <v>96</v>
      </c>
      <c r="J65" s="9"/>
      <c r="K65" s="5">
        <v>1</v>
      </c>
      <c r="L65" s="10">
        <v>164</v>
      </c>
      <c r="M65" s="13" t="s">
        <v>18</v>
      </c>
      <c r="N65" s="12"/>
    </row>
    <row r="66" spans="1:14" s="1" customFormat="1" ht="165.75" customHeight="1">
      <c r="A66" s="5">
        <v>67</v>
      </c>
      <c r="B66" s="15" t="s">
        <v>11</v>
      </c>
      <c r="C66" s="15"/>
      <c r="D66" s="6" t="str">
        <f>HYPERLINK("http://7flowers-decor.ru/upload/1c_catalog/import_files/4606500432592.jpg")</f>
        <v>http://7flowers-decor.ru/upload/1c_catalog/import_files/4606500432592.jpg</v>
      </c>
      <c r="E66" s="5">
        <v>4606500432592</v>
      </c>
      <c r="F66" s="7" t="s">
        <v>97</v>
      </c>
      <c r="G66" s="8" t="s">
        <v>24</v>
      </c>
      <c r="H66" s="5">
        <v>1</v>
      </c>
      <c r="I66" s="5">
        <v>48</v>
      </c>
      <c r="J66" s="5">
        <v>37</v>
      </c>
      <c r="K66" s="5">
        <v>36</v>
      </c>
      <c r="L66" s="10">
        <v>308</v>
      </c>
      <c r="M66" s="13" t="s">
        <v>18</v>
      </c>
      <c r="N66" s="12"/>
    </row>
    <row r="67" spans="1:14" s="1" customFormat="1" ht="165.75" customHeight="1">
      <c r="A67" s="5">
        <v>68</v>
      </c>
      <c r="B67" s="15" t="s">
        <v>11</v>
      </c>
      <c r="C67" s="15"/>
      <c r="D67" s="6" t="str">
        <f>HYPERLINK("http://7flowers-decor.ru/upload/1c_catalog/import_files/4606500432608.jpg")</f>
        <v>http://7flowers-decor.ru/upload/1c_catalog/import_files/4606500432608.jpg</v>
      </c>
      <c r="E67" s="5">
        <v>4606500432608</v>
      </c>
      <c r="F67" s="7" t="s">
        <v>98</v>
      </c>
      <c r="G67" s="8" t="s">
        <v>24</v>
      </c>
      <c r="H67" s="5">
        <v>1</v>
      </c>
      <c r="I67" s="5">
        <v>108</v>
      </c>
      <c r="J67" s="9"/>
      <c r="K67" s="5">
        <v>35</v>
      </c>
      <c r="L67" s="10">
        <v>217</v>
      </c>
      <c r="M67" s="13" t="s">
        <v>18</v>
      </c>
      <c r="N67" s="12"/>
    </row>
    <row r="68" spans="1:14" s="1" customFormat="1" ht="165.75" customHeight="1">
      <c r="A68" s="5">
        <v>69</v>
      </c>
      <c r="B68" s="15" t="s">
        <v>11</v>
      </c>
      <c r="C68" s="15"/>
      <c r="D68" s="6" t="str">
        <f>HYPERLINK("http://7flowers-decor.ru/upload/1c_catalog/import_files/4606500433698.jpg")</f>
        <v>http://7flowers-decor.ru/upload/1c_catalog/import_files/4606500433698.jpg</v>
      </c>
      <c r="E68" s="5">
        <v>4606500433698</v>
      </c>
      <c r="F68" s="7" t="s">
        <v>99</v>
      </c>
      <c r="G68" s="8" t="s">
        <v>100</v>
      </c>
      <c r="H68" s="5">
        <v>1</v>
      </c>
      <c r="I68" s="5">
        <v>144</v>
      </c>
      <c r="J68" s="5">
        <v>138</v>
      </c>
      <c r="K68" s="5">
        <v>59</v>
      </c>
      <c r="L68" s="10">
        <v>135</v>
      </c>
      <c r="M68" s="13" t="s">
        <v>18</v>
      </c>
      <c r="N68" s="12"/>
    </row>
    <row r="69" spans="1:14" s="1" customFormat="1" ht="165.75" customHeight="1">
      <c r="A69" s="5">
        <v>70</v>
      </c>
      <c r="B69" s="15" t="s">
        <v>11</v>
      </c>
      <c r="C69" s="15"/>
      <c r="D69" s="6" t="str">
        <f>HYPERLINK("http://7flowers-decor.ru/upload/1c_catalog/import_files/4606500433742.jpg")</f>
        <v>http://7flowers-decor.ru/upload/1c_catalog/import_files/4606500433742.jpg</v>
      </c>
      <c r="E69" s="5">
        <v>4606500433742</v>
      </c>
      <c r="F69" s="7" t="s">
        <v>101</v>
      </c>
      <c r="G69" s="8" t="s">
        <v>33</v>
      </c>
      <c r="H69" s="5">
        <v>1</v>
      </c>
      <c r="I69" s="5">
        <v>192</v>
      </c>
      <c r="J69" s="5">
        <v>219</v>
      </c>
      <c r="K69" s="5">
        <v>51</v>
      </c>
      <c r="L69" s="10">
        <v>118</v>
      </c>
      <c r="M69" s="13" t="s">
        <v>18</v>
      </c>
      <c r="N69" s="12"/>
    </row>
    <row r="70" spans="1:14" s="1" customFormat="1" ht="165.75" customHeight="1">
      <c r="A70" s="5">
        <v>71</v>
      </c>
      <c r="B70" s="15" t="s">
        <v>11</v>
      </c>
      <c r="C70" s="15"/>
      <c r="D70" s="6" t="str">
        <f>HYPERLINK("http://7flowers-decor.ru/upload/1c_catalog/import_files/4606500433827.jpg")</f>
        <v>http://7flowers-decor.ru/upload/1c_catalog/import_files/4606500433827.jpg</v>
      </c>
      <c r="E70" s="5">
        <v>4606500433827</v>
      </c>
      <c r="F70" s="7" t="s">
        <v>102</v>
      </c>
      <c r="G70" s="8" t="s">
        <v>24</v>
      </c>
      <c r="H70" s="5">
        <v>1</v>
      </c>
      <c r="I70" s="5">
        <v>144</v>
      </c>
      <c r="J70" s="9"/>
      <c r="K70" s="5">
        <v>12</v>
      </c>
      <c r="L70" s="10">
        <v>281</v>
      </c>
      <c r="M70" s="11"/>
      <c r="N70" s="12"/>
    </row>
    <row r="71" spans="1:14" s="1" customFormat="1" ht="165.75" customHeight="1">
      <c r="A71" s="5">
        <v>72</v>
      </c>
      <c r="B71" s="15" t="s">
        <v>11</v>
      </c>
      <c r="C71" s="15"/>
      <c r="D71" s="6" t="str">
        <f>HYPERLINK("http://7flowers-decor.ru/upload/1c_catalog/import_files/4606500335558.jpg")</f>
        <v>http://7flowers-decor.ru/upload/1c_catalog/import_files/4606500335558.jpg</v>
      </c>
      <c r="E71" s="5">
        <v>4606500335558</v>
      </c>
      <c r="F71" s="7" t="s">
        <v>103</v>
      </c>
      <c r="G71" s="8" t="s">
        <v>33</v>
      </c>
      <c r="H71" s="5">
        <v>1</v>
      </c>
      <c r="I71" s="5">
        <v>480</v>
      </c>
      <c r="J71" s="5">
        <v>538</v>
      </c>
      <c r="K71" s="5">
        <v>46</v>
      </c>
      <c r="L71" s="10">
        <v>70</v>
      </c>
      <c r="M71" s="13" t="s">
        <v>18</v>
      </c>
      <c r="N71" s="12"/>
    </row>
  </sheetData>
  <sheetProtection/>
  <mergeCells count="71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1:C71"/>
    <mergeCell ref="B65:C65"/>
    <mergeCell ref="B66:C66"/>
    <mergeCell ref="B67:C67"/>
    <mergeCell ref="B68:C68"/>
    <mergeCell ref="B69:C69"/>
    <mergeCell ref="B70:C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2015-11-28T15:12:42Z</dcterms:created>
  <dcterms:modified xsi:type="dcterms:W3CDTF">2015-11-29T13:36:18Z</dcterms:modified>
  <cp:category/>
  <cp:version/>
  <cp:contentType/>
  <cp:contentStatus/>
</cp:coreProperties>
</file>