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<sst xmlns="http://schemas.openxmlformats.org/spreadsheetml/2006/main" count="283" uniqueCount="98">
  <si>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</si>
  <si>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</si>
  <si>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</si>
  <si>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</si>
  <si>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</si>
  <si>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</si>
  <si>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</si>
  <si>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</si>
  <si>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</si>
  <si>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 руб.</t>
  </si>
  <si>
    <t>Кол-во для заказа</t>
  </si>
  <si>
    <t>Нет Фото</t>
  </si>
  <si>
    <t>Фигурка на штекере "Снеговик" 6.5х20см (пластик)</t>
  </si>
  <si>
    <t>Красно-белый</t>
  </si>
  <si>
    <t>Набор наклеек, 50х70см</t>
  </si>
  <si>
    <t>Золото</t>
  </si>
  <si>
    <t>Набор носков на клипе (дерево) (6шт.)</t>
  </si>
  <si>
    <t>Красный</t>
  </si>
  <si>
    <t>Фигурка на штекере "Санта/ Снеговик/ Лось", 8см (полирезин) в асс.</t>
  </si>
  <si>
    <t>Набор варежек на клипе (дерево), 6шт.</t>
  </si>
  <si>
    <t>Набор шапочек на клипе (дерево), 6шт.</t>
  </si>
  <si>
    <t>Поезд декоративный (фетр), 8х11.5х28см</t>
  </si>
  <si>
    <t>Красно-зеленый</t>
  </si>
  <si>
    <t>Носок для подарка (фетр), 12х16см</t>
  </si>
  <si>
    <t>Серебро</t>
  </si>
  <si>
    <t>Шар на вставке (пластик), D8х25см</t>
  </si>
  <si>
    <t>Белый</t>
  </si>
  <si>
    <t>Зеленый</t>
  </si>
  <si>
    <t>Набор фигурок на вставке "Подарок", 2.5хН12.5см (пластик), (48шт.)</t>
  </si>
  <si>
    <t>Фуксия</t>
  </si>
  <si>
    <t>Снег искусственный, 4л</t>
  </si>
  <si>
    <t>Акция, распродажа</t>
  </si>
  <si>
    <t>Набор наклеек на стекло, 29x41см, в асс.</t>
  </si>
  <si>
    <t>Голубой/ Серебро</t>
  </si>
  <si>
    <t>Набор лосей + венок на клипе (пластик), 5шт.</t>
  </si>
  <si>
    <t>Набор снеговиков + ель на клипе (пластик), 5шт.</t>
  </si>
  <si>
    <t>Набор Санта на клипе (пластик), 5шт.</t>
  </si>
  <si>
    <t>Гирлянда "Снежинки" (фетр), 5х100см</t>
  </si>
  <si>
    <t>Гирлянда "Снежинки" (фетр), 10х100см</t>
  </si>
  <si>
    <t>Набор Санта на вставке (фетр), 30см (2шт.)</t>
  </si>
  <si>
    <t>Набор носков на вставке (дерево), 24.5см (2шт.)</t>
  </si>
  <si>
    <t>Набор коней-качалок на вставке (дерево), 24см (2шт.)</t>
  </si>
  <si>
    <t>Бело-зеленый</t>
  </si>
  <si>
    <t>Набор звезд на вставке (дерево), 23.5 см(2шт.)</t>
  </si>
  <si>
    <t>Набор елей на вставке (дерево), 24.5см (2шт.)</t>
  </si>
  <si>
    <t>Набор санта клеящихся , 4.5см (дерево) (6шт.)</t>
  </si>
  <si>
    <t>Набор льда искусственного, (акрил)</t>
  </si>
  <si>
    <t>Бесцветный</t>
  </si>
  <si>
    <t>Ведерко декоративное, D10.5хH10см (металл, ткань)</t>
  </si>
  <si>
    <t>Ведерко декоративное, D10.5хH10см (металл)</t>
  </si>
  <si>
    <t>Набор Санта клеящихся (полирезин), 9шт.</t>
  </si>
  <si>
    <t>Синий</t>
  </si>
  <si>
    <t>Набор елей на клипе (полирезин), 9шт.</t>
  </si>
  <si>
    <t>Синий/ белый</t>
  </si>
  <si>
    <t>Фигурка на штекере "Лейка", (металл), в асс.</t>
  </si>
  <si>
    <t>Красный/ Белый</t>
  </si>
  <si>
    <t>Набор Санта на клипе (ткань), 3шт.</t>
  </si>
  <si>
    <t>Набор Снеговиков на клипе (ткань), 3шт.</t>
  </si>
  <si>
    <t>Гирлянда "Звезды" (фетр), 5х100см</t>
  </si>
  <si>
    <t>Салфетка "Звезды" (фетр), 30х45см</t>
  </si>
  <si>
    <t>Набор колокольчиков на вставке (дерево), 24см (2шт.)</t>
  </si>
  <si>
    <t>Набор шишек, 10см (250гр.)</t>
  </si>
  <si>
    <t>Белый/ Серебро</t>
  </si>
  <si>
    <t>Набор яблок искусств. (пластик), 7см (6шт.)</t>
  </si>
  <si>
    <t>Набор ягод на вставке искусств. (пластик), 1.5см</t>
  </si>
  <si>
    <t>Набор груш на вставке искусств. (пластик), 3.5см (12шт.)</t>
  </si>
  <si>
    <t>Бронза</t>
  </si>
  <si>
    <t>Желтый</t>
  </si>
  <si>
    <t>Набор яблок на вставке искусств. (пластик), 6.5*50см (4шт.)</t>
  </si>
  <si>
    <t>Набор яблок на вставке искусств. (пластик), 7*50см (4шт.)</t>
  </si>
  <si>
    <t>Набор наклеек на стекло, 30.5x31.5см, в асс.</t>
  </si>
  <si>
    <t>Фигурка на штекере "Ель", 6х20см (пластик)</t>
  </si>
  <si>
    <t>Бело-голубой</t>
  </si>
  <si>
    <t>Набор наклеек, 30х38см</t>
  </si>
  <si>
    <t>Наклейка Ель, 20х25см</t>
  </si>
  <si>
    <t>Набор наклеек, 30х42см</t>
  </si>
  <si>
    <t>Шампань</t>
  </si>
  <si>
    <t>Набор наклеек на стекло, 49.5x29см, в асс.</t>
  </si>
  <si>
    <t>Лента с украшениями декоративная, 2м, в асс.</t>
  </si>
  <si>
    <t>Набор Санта на клипе, (пластик) в асс. (8шт.)</t>
  </si>
  <si>
    <t>Набор снеговиков на клипе, 5см (пластик) (5шт.), в асс.</t>
  </si>
  <si>
    <t>Набор птичек на клипе, 5см (пластик) (4шт.)</t>
  </si>
  <si>
    <t>Набор леек декоративных, 4см (металл), 6шт.</t>
  </si>
  <si>
    <t>Набор леек декоративных, 3.5см (металл), 6шт.</t>
  </si>
  <si>
    <t>Набор снеговиков клеящихся (полирезин), 9шт.</t>
  </si>
  <si>
    <t>Набор снеговиков на клипе (полирезин), 9шт.</t>
  </si>
  <si>
    <t>Набор звезд на клипе (полирезин), 9шт.</t>
  </si>
  <si>
    <t>Набор крыльев ангела на клипе (полирезин), 9шт.</t>
  </si>
  <si>
    <t>Набор фигурок на штекере "Ель", (металл), (6шт.)</t>
  </si>
  <si>
    <t>Кристаллы декоративные, 1см (акрил) (184гр.)</t>
  </si>
  <si>
    <t>Набор фигурок на штекере "Снеговик" 6.5х20см (пластик), (4шт.)</t>
  </si>
  <si>
    <t>Набор фигурок на штекере "Снеговик" 4х20см (пластик), (4шт.) в асс.</t>
  </si>
  <si>
    <t>Набор фигурок на штекере "Санта" 8.5х20см (пластик), (4шт.) в асс.</t>
  </si>
  <si>
    <t>Набор фигурок на штекере "Санта" 4х20см (пластик), (4шт.) в асс.</t>
  </si>
  <si>
    <t>Набор фигурок на штекере "Санта" 6.5х20см (пластик), (4шт.) в асс.</t>
  </si>
  <si>
    <t>Лента декоративная, 6.3смх9м (органза), в асс.</t>
  </si>
  <si>
    <t>Набор фигурок на штекере "Ель", 7.5см (пластик) (6шт.)</t>
  </si>
  <si>
    <t>Набор фигурок на штекере "Звезда", 7.5см (пластик) (6шт.)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</si>
</sst>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5" fillId="0" borderId="10" xfId="42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76200</xdr:rowOff>
    </xdr:from>
    <xdr:to>
      <xdr:col>2</xdr:col>
      <xdr:colOff>1409700</xdr:colOff>
      <xdr:row>1</xdr:row>
      <xdr:rowOff>1885950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52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</xdr:row>
      <xdr:rowOff>76200</xdr:rowOff>
    </xdr:from>
    <xdr:to>
      <xdr:col>2</xdr:col>
      <xdr:colOff>1409700</xdr:colOff>
      <xdr:row>2</xdr:row>
      <xdr:rowOff>1885950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657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</xdr:row>
      <xdr:rowOff>76200</xdr:rowOff>
    </xdr:from>
    <xdr:to>
      <xdr:col>2</xdr:col>
      <xdr:colOff>1409700</xdr:colOff>
      <xdr:row>3</xdr:row>
      <xdr:rowOff>1885950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762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</xdr:row>
      <xdr:rowOff>76200</xdr:rowOff>
    </xdr:from>
    <xdr:to>
      <xdr:col>2</xdr:col>
      <xdr:colOff>1409700</xdr:colOff>
      <xdr:row>4</xdr:row>
      <xdr:rowOff>1885950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6867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</xdr:row>
      <xdr:rowOff>76200</xdr:rowOff>
    </xdr:from>
    <xdr:to>
      <xdr:col>2</xdr:col>
      <xdr:colOff>1409700</xdr:colOff>
      <xdr:row>5</xdr:row>
      <xdr:rowOff>1885950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8972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</xdr:row>
      <xdr:rowOff>76200</xdr:rowOff>
    </xdr:from>
    <xdr:to>
      <xdr:col>2</xdr:col>
      <xdr:colOff>1409700</xdr:colOff>
      <xdr:row>6</xdr:row>
      <xdr:rowOff>1885950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077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</xdr:row>
      <xdr:rowOff>76200</xdr:rowOff>
    </xdr:from>
    <xdr:to>
      <xdr:col>2</xdr:col>
      <xdr:colOff>1409700</xdr:colOff>
      <xdr:row>7</xdr:row>
      <xdr:rowOff>1885950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182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8</xdr:row>
      <xdr:rowOff>76200</xdr:rowOff>
    </xdr:from>
    <xdr:to>
      <xdr:col>2</xdr:col>
      <xdr:colOff>1409700</xdr:colOff>
      <xdr:row>8</xdr:row>
      <xdr:rowOff>1885950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287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2</xdr:col>
      <xdr:colOff>1409700</xdr:colOff>
      <xdr:row>9</xdr:row>
      <xdr:rowOff>1809750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17316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9</xdr:row>
      <xdr:rowOff>76200</xdr:rowOff>
    </xdr:from>
    <xdr:to>
      <xdr:col>2</xdr:col>
      <xdr:colOff>1409700</xdr:colOff>
      <xdr:row>9</xdr:row>
      <xdr:rowOff>1885950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17392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2</xdr:col>
      <xdr:colOff>1409700</xdr:colOff>
      <xdr:row>10</xdr:row>
      <xdr:rowOff>1809750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19421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10</xdr:row>
      <xdr:rowOff>76200</xdr:rowOff>
    </xdr:from>
    <xdr:to>
      <xdr:col>2</xdr:col>
      <xdr:colOff>1409700</xdr:colOff>
      <xdr:row>10</xdr:row>
      <xdr:rowOff>1885950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19497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11</xdr:row>
      <xdr:rowOff>76200</xdr:rowOff>
    </xdr:from>
    <xdr:to>
      <xdr:col>2</xdr:col>
      <xdr:colOff>1409700</xdr:colOff>
      <xdr:row>11</xdr:row>
      <xdr:rowOff>1885950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21602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12</xdr:row>
      <xdr:rowOff>76200</xdr:rowOff>
    </xdr:from>
    <xdr:to>
      <xdr:col>2</xdr:col>
      <xdr:colOff>1409700</xdr:colOff>
      <xdr:row>12</xdr:row>
      <xdr:rowOff>1885950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23707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13</xdr:row>
      <xdr:rowOff>76200</xdr:rowOff>
    </xdr:from>
    <xdr:to>
      <xdr:col>2</xdr:col>
      <xdr:colOff>1409700</xdr:colOff>
      <xdr:row>13</xdr:row>
      <xdr:rowOff>1885950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25812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14</xdr:row>
      <xdr:rowOff>76200</xdr:rowOff>
    </xdr:from>
    <xdr:to>
      <xdr:col>2</xdr:col>
      <xdr:colOff>1409700</xdr:colOff>
      <xdr:row>14</xdr:row>
      <xdr:rowOff>1885950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27917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15</xdr:row>
      <xdr:rowOff>76200</xdr:rowOff>
    </xdr:from>
    <xdr:to>
      <xdr:col>2</xdr:col>
      <xdr:colOff>1409700</xdr:colOff>
      <xdr:row>15</xdr:row>
      <xdr:rowOff>1885950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30022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16</xdr:row>
      <xdr:rowOff>76200</xdr:rowOff>
    </xdr:from>
    <xdr:to>
      <xdr:col>2</xdr:col>
      <xdr:colOff>1409700</xdr:colOff>
      <xdr:row>16</xdr:row>
      <xdr:rowOff>1885950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32127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17</xdr:row>
      <xdr:rowOff>76200</xdr:rowOff>
    </xdr:from>
    <xdr:to>
      <xdr:col>2</xdr:col>
      <xdr:colOff>1409700</xdr:colOff>
      <xdr:row>17</xdr:row>
      <xdr:rowOff>1885950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34232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18</xdr:row>
      <xdr:rowOff>76200</xdr:rowOff>
    </xdr:from>
    <xdr:to>
      <xdr:col>2</xdr:col>
      <xdr:colOff>1409700</xdr:colOff>
      <xdr:row>18</xdr:row>
      <xdr:rowOff>1885950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36337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19</xdr:row>
      <xdr:rowOff>76200</xdr:rowOff>
    </xdr:from>
    <xdr:to>
      <xdr:col>2</xdr:col>
      <xdr:colOff>1409700</xdr:colOff>
      <xdr:row>19</xdr:row>
      <xdr:rowOff>1885950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38442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20</xdr:row>
      <xdr:rowOff>76200</xdr:rowOff>
    </xdr:from>
    <xdr:to>
      <xdr:col>2</xdr:col>
      <xdr:colOff>1409700</xdr:colOff>
      <xdr:row>20</xdr:row>
      <xdr:rowOff>1885950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40547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21</xdr:row>
      <xdr:rowOff>76200</xdr:rowOff>
    </xdr:from>
    <xdr:to>
      <xdr:col>2</xdr:col>
      <xdr:colOff>1409700</xdr:colOff>
      <xdr:row>21</xdr:row>
      <xdr:rowOff>1885950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42652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22</xdr:row>
      <xdr:rowOff>76200</xdr:rowOff>
    </xdr:from>
    <xdr:to>
      <xdr:col>2</xdr:col>
      <xdr:colOff>1409700</xdr:colOff>
      <xdr:row>22</xdr:row>
      <xdr:rowOff>1885950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44757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23</xdr:row>
      <xdr:rowOff>76200</xdr:rowOff>
    </xdr:from>
    <xdr:to>
      <xdr:col>2</xdr:col>
      <xdr:colOff>1409700</xdr:colOff>
      <xdr:row>23</xdr:row>
      <xdr:rowOff>1885950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46863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24</xdr:row>
      <xdr:rowOff>76200</xdr:rowOff>
    </xdr:from>
    <xdr:to>
      <xdr:col>2</xdr:col>
      <xdr:colOff>1409700</xdr:colOff>
      <xdr:row>24</xdr:row>
      <xdr:rowOff>1885950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48968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25</xdr:row>
      <xdr:rowOff>76200</xdr:rowOff>
    </xdr:from>
    <xdr:to>
      <xdr:col>2</xdr:col>
      <xdr:colOff>1409700</xdr:colOff>
      <xdr:row>25</xdr:row>
      <xdr:rowOff>1885950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2925" y="51073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26</xdr:row>
      <xdr:rowOff>0</xdr:rowOff>
    </xdr:from>
    <xdr:to>
      <xdr:col>2</xdr:col>
      <xdr:colOff>1409700</xdr:colOff>
      <xdr:row>26</xdr:row>
      <xdr:rowOff>1809750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2925" y="53101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26</xdr:row>
      <xdr:rowOff>76200</xdr:rowOff>
    </xdr:from>
    <xdr:to>
      <xdr:col>2</xdr:col>
      <xdr:colOff>1409700</xdr:colOff>
      <xdr:row>26</xdr:row>
      <xdr:rowOff>1885950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53178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27</xdr:row>
      <xdr:rowOff>76200</xdr:rowOff>
    </xdr:from>
    <xdr:to>
      <xdr:col>2</xdr:col>
      <xdr:colOff>1409700</xdr:colOff>
      <xdr:row>27</xdr:row>
      <xdr:rowOff>1885950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55283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28</xdr:row>
      <xdr:rowOff>76200</xdr:rowOff>
    </xdr:from>
    <xdr:to>
      <xdr:col>2</xdr:col>
      <xdr:colOff>1409700</xdr:colOff>
      <xdr:row>28</xdr:row>
      <xdr:rowOff>1885950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42925" y="57388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29</xdr:row>
      <xdr:rowOff>76200</xdr:rowOff>
    </xdr:from>
    <xdr:to>
      <xdr:col>2</xdr:col>
      <xdr:colOff>1409700</xdr:colOff>
      <xdr:row>29</xdr:row>
      <xdr:rowOff>1885950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59493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30</xdr:row>
      <xdr:rowOff>76200</xdr:rowOff>
    </xdr:from>
    <xdr:to>
      <xdr:col>2</xdr:col>
      <xdr:colOff>1409700</xdr:colOff>
      <xdr:row>30</xdr:row>
      <xdr:rowOff>1885950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42925" y="61598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31</xdr:row>
      <xdr:rowOff>76200</xdr:rowOff>
    </xdr:from>
    <xdr:to>
      <xdr:col>2</xdr:col>
      <xdr:colOff>1409700</xdr:colOff>
      <xdr:row>31</xdr:row>
      <xdr:rowOff>1885950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2925" y="63703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32</xdr:row>
      <xdr:rowOff>76200</xdr:rowOff>
    </xdr:from>
    <xdr:to>
      <xdr:col>2</xdr:col>
      <xdr:colOff>1409700</xdr:colOff>
      <xdr:row>32</xdr:row>
      <xdr:rowOff>1885950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2925" y="65808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33</xdr:row>
      <xdr:rowOff>76200</xdr:rowOff>
    </xdr:from>
    <xdr:to>
      <xdr:col>2</xdr:col>
      <xdr:colOff>1409700</xdr:colOff>
      <xdr:row>33</xdr:row>
      <xdr:rowOff>1885950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2925" y="67913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34</xdr:row>
      <xdr:rowOff>76200</xdr:rowOff>
    </xdr:from>
    <xdr:to>
      <xdr:col>2</xdr:col>
      <xdr:colOff>1409700</xdr:colOff>
      <xdr:row>34</xdr:row>
      <xdr:rowOff>1885950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2925" y="70018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2</xdr:col>
      <xdr:colOff>1409700</xdr:colOff>
      <xdr:row>35</xdr:row>
      <xdr:rowOff>1885950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42925" y="72123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36</xdr:row>
      <xdr:rowOff>76200</xdr:rowOff>
    </xdr:from>
    <xdr:to>
      <xdr:col>2</xdr:col>
      <xdr:colOff>1409700</xdr:colOff>
      <xdr:row>36</xdr:row>
      <xdr:rowOff>1885950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42925" y="74228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37</xdr:row>
      <xdr:rowOff>76200</xdr:rowOff>
    </xdr:from>
    <xdr:to>
      <xdr:col>2</xdr:col>
      <xdr:colOff>1409700</xdr:colOff>
      <xdr:row>37</xdr:row>
      <xdr:rowOff>1885950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42925" y="76333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38</xdr:row>
      <xdr:rowOff>76200</xdr:rowOff>
    </xdr:from>
    <xdr:to>
      <xdr:col>2</xdr:col>
      <xdr:colOff>1409700</xdr:colOff>
      <xdr:row>38</xdr:row>
      <xdr:rowOff>1885950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42925" y="78438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39</xdr:row>
      <xdr:rowOff>76200</xdr:rowOff>
    </xdr:from>
    <xdr:to>
      <xdr:col>2</xdr:col>
      <xdr:colOff>1409700</xdr:colOff>
      <xdr:row>39</xdr:row>
      <xdr:rowOff>1885950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42925" y="80543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40</xdr:row>
      <xdr:rowOff>76200</xdr:rowOff>
    </xdr:from>
    <xdr:to>
      <xdr:col>2</xdr:col>
      <xdr:colOff>1409700</xdr:colOff>
      <xdr:row>40</xdr:row>
      <xdr:rowOff>1885950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42925" y="82648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41</xdr:row>
      <xdr:rowOff>76200</xdr:rowOff>
    </xdr:from>
    <xdr:to>
      <xdr:col>2</xdr:col>
      <xdr:colOff>1409700</xdr:colOff>
      <xdr:row>41</xdr:row>
      <xdr:rowOff>1885950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42925" y="84753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42</xdr:row>
      <xdr:rowOff>76200</xdr:rowOff>
    </xdr:from>
    <xdr:to>
      <xdr:col>2</xdr:col>
      <xdr:colOff>1409700</xdr:colOff>
      <xdr:row>42</xdr:row>
      <xdr:rowOff>1885950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42925" y="86858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43</xdr:row>
      <xdr:rowOff>76200</xdr:rowOff>
    </xdr:from>
    <xdr:to>
      <xdr:col>2</xdr:col>
      <xdr:colOff>1409700</xdr:colOff>
      <xdr:row>43</xdr:row>
      <xdr:rowOff>1885950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42925" y="88963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44</xdr:row>
      <xdr:rowOff>0</xdr:rowOff>
    </xdr:from>
    <xdr:to>
      <xdr:col>2</xdr:col>
      <xdr:colOff>1409700</xdr:colOff>
      <xdr:row>44</xdr:row>
      <xdr:rowOff>1809750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42925" y="90992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44</xdr:row>
      <xdr:rowOff>76200</xdr:rowOff>
    </xdr:from>
    <xdr:to>
      <xdr:col>2</xdr:col>
      <xdr:colOff>1409700</xdr:colOff>
      <xdr:row>44</xdr:row>
      <xdr:rowOff>1885950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42925" y="91068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45</xdr:row>
      <xdr:rowOff>0</xdr:rowOff>
    </xdr:from>
    <xdr:to>
      <xdr:col>2</xdr:col>
      <xdr:colOff>1409700</xdr:colOff>
      <xdr:row>45</xdr:row>
      <xdr:rowOff>1809750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42925" y="93097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45</xdr:row>
      <xdr:rowOff>76200</xdr:rowOff>
    </xdr:from>
    <xdr:to>
      <xdr:col>2</xdr:col>
      <xdr:colOff>1409700</xdr:colOff>
      <xdr:row>45</xdr:row>
      <xdr:rowOff>1885950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42925" y="93173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46</xdr:row>
      <xdr:rowOff>76200</xdr:rowOff>
    </xdr:from>
    <xdr:to>
      <xdr:col>2</xdr:col>
      <xdr:colOff>1409700</xdr:colOff>
      <xdr:row>46</xdr:row>
      <xdr:rowOff>1885950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42925" y="95278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47</xdr:row>
      <xdr:rowOff>76200</xdr:rowOff>
    </xdr:from>
    <xdr:to>
      <xdr:col>2</xdr:col>
      <xdr:colOff>1409700</xdr:colOff>
      <xdr:row>47</xdr:row>
      <xdr:rowOff>1885950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42925" y="97383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48</xdr:row>
      <xdr:rowOff>76200</xdr:rowOff>
    </xdr:from>
    <xdr:to>
      <xdr:col>2</xdr:col>
      <xdr:colOff>1409700</xdr:colOff>
      <xdr:row>48</xdr:row>
      <xdr:rowOff>1885950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42925" y="99488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49</xdr:row>
      <xdr:rowOff>76200</xdr:rowOff>
    </xdr:from>
    <xdr:to>
      <xdr:col>2</xdr:col>
      <xdr:colOff>1409700</xdr:colOff>
      <xdr:row>49</xdr:row>
      <xdr:rowOff>1885950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42925" y="101593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50</xdr:row>
      <xdr:rowOff>76200</xdr:rowOff>
    </xdr:from>
    <xdr:to>
      <xdr:col>2</xdr:col>
      <xdr:colOff>1409700</xdr:colOff>
      <xdr:row>50</xdr:row>
      <xdr:rowOff>1885950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42925" y="103698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51</xdr:row>
      <xdr:rowOff>114300</xdr:rowOff>
    </xdr:from>
    <xdr:to>
      <xdr:col>2</xdr:col>
      <xdr:colOff>1409700</xdr:colOff>
      <xdr:row>51</xdr:row>
      <xdr:rowOff>1924050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42925" y="105841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52</xdr:row>
      <xdr:rowOff>76200</xdr:rowOff>
    </xdr:from>
    <xdr:to>
      <xdr:col>2</xdr:col>
      <xdr:colOff>1409700</xdr:colOff>
      <xdr:row>52</xdr:row>
      <xdr:rowOff>1885950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42925" y="107908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53</xdr:row>
      <xdr:rowOff>76200</xdr:rowOff>
    </xdr:from>
    <xdr:to>
      <xdr:col>2</xdr:col>
      <xdr:colOff>1409700</xdr:colOff>
      <xdr:row>53</xdr:row>
      <xdr:rowOff>1885950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42925" y="110013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54</xdr:row>
      <xdr:rowOff>76200</xdr:rowOff>
    </xdr:from>
    <xdr:to>
      <xdr:col>2</xdr:col>
      <xdr:colOff>1409700</xdr:colOff>
      <xdr:row>54</xdr:row>
      <xdr:rowOff>1885950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42925" y="112118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55</xdr:row>
      <xdr:rowOff>76200</xdr:rowOff>
    </xdr:from>
    <xdr:to>
      <xdr:col>2</xdr:col>
      <xdr:colOff>1409700</xdr:colOff>
      <xdr:row>55</xdr:row>
      <xdr:rowOff>1885950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42925" y="114223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56</xdr:row>
      <xdr:rowOff>76200</xdr:rowOff>
    </xdr:from>
    <xdr:to>
      <xdr:col>2</xdr:col>
      <xdr:colOff>1409700</xdr:colOff>
      <xdr:row>56</xdr:row>
      <xdr:rowOff>1885950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42925" y="116328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57</xdr:row>
      <xdr:rowOff>76200</xdr:rowOff>
    </xdr:from>
    <xdr:to>
      <xdr:col>2</xdr:col>
      <xdr:colOff>1409700</xdr:colOff>
      <xdr:row>57</xdr:row>
      <xdr:rowOff>1885950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42925" y="118433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58</xdr:row>
      <xdr:rowOff>76200</xdr:rowOff>
    </xdr:from>
    <xdr:to>
      <xdr:col>2</xdr:col>
      <xdr:colOff>1409700</xdr:colOff>
      <xdr:row>58</xdr:row>
      <xdr:rowOff>1885950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42925" y="120538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59</xdr:row>
      <xdr:rowOff>76200</xdr:rowOff>
    </xdr:from>
    <xdr:to>
      <xdr:col>2</xdr:col>
      <xdr:colOff>1409700</xdr:colOff>
      <xdr:row>59</xdr:row>
      <xdr:rowOff>1885950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42925" y="122643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60</xdr:row>
      <xdr:rowOff>76200</xdr:rowOff>
    </xdr:from>
    <xdr:to>
      <xdr:col>2</xdr:col>
      <xdr:colOff>1409700</xdr:colOff>
      <xdr:row>60</xdr:row>
      <xdr:rowOff>1885950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42925" y="124748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61</xdr:row>
      <xdr:rowOff>76200</xdr:rowOff>
    </xdr:from>
    <xdr:to>
      <xdr:col>2</xdr:col>
      <xdr:colOff>1409700</xdr:colOff>
      <xdr:row>61</xdr:row>
      <xdr:rowOff>1885950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42925" y="126853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62</xdr:row>
      <xdr:rowOff>76200</xdr:rowOff>
    </xdr:from>
    <xdr:to>
      <xdr:col>2</xdr:col>
      <xdr:colOff>1409700</xdr:colOff>
      <xdr:row>62</xdr:row>
      <xdr:rowOff>1885950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42925" y="128958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63</xdr:row>
      <xdr:rowOff>76200</xdr:rowOff>
    </xdr:from>
    <xdr:to>
      <xdr:col>2</xdr:col>
      <xdr:colOff>1409700</xdr:colOff>
      <xdr:row>63</xdr:row>
      <xdr:rowOff>1885950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42925" y="131064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64</xdr:row>
      <xdr:rowOff>76200</xdr:rowOff>
    </xdr:from>
    <xdr:to>
      <xdr:col>2</xdr:col>
      <xdr:colOff>1409700</xdr:colOff>
      <xdr:row>64</xdr:row>
      <xdr:rowOff>1885950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42925" y="133169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65</xdr:row>
      <xdr:rowOff>76200</xdr:rowOff>
    </xdr:from>
    <xdr:to>
      <xdr:col>2</xdr:col>
      <xdr:colOff>1409700</xdr:colOff>
      <xdr:row>65</xdr:row>
      <xdr:rowOff>1885950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42925" y="135274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66</xdr:row>
      <xdr:rowOff>76200</xdr:rowOff>
    </xdr:from>
    <xdr:to>
      <xdr:col>2</xdr:col>
      <xdr:colOff>1409700</xdr:colOff>
      <xdr:row>66</xdr:row>
      <xdr:rowOff>1885950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42925" y="137379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67</xdr:row>
      <xdr:rowOff>76200</xdr:rowOff>
    </xdr:from>
    <xdr:to>
      <xdr:col>2</xdr:col>
      <xdr:colOff>1409700</xdr:colOff>
      <xdr:row>67</xdr:row>
      <xdr:rowOff>1885950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42925" y="139484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68</xdr:row>
      <xdr:rowOff>76200</xdr:rowOff>
    </xdr:from>
    <xdr:to>
      <xdr:col>2</xdr:col>
      <xdr:colOff>1409700</xdr:colOff>
      <xdr:row>68</xdr:row>
      <xdr:rowOff>1885950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42925" y="14158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69</xdr:row>
      <xdr:rowOff>76200</xdr:rowOff>
    </xdr:from>
    <xdr:to>
      <xdr:col>2</xdr:col>
      <xdr:colOff>1409700</xdr:colOff>
      <xdr:row>69</xdr:row>
      <xdr:rowOff>1885950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42925" y="14369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70</xdr:row>
      <xdr:rowOff>76200</xdr:rowOff>
    </xdr:from>
    <xdr:to>
      <xdr:col>2</xdr:col>
      <xdr:colOff>1409700</xdr:colOff>
      <xdr:row>70</xdr:row>
      <xdr:rowOff>1885950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42925" y="14579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71</xdr:row>
      <xdr:rowOff>76200</xdr:rowOff>
    </xdr:from>
    <xdr:to>
      <xdr:col>2</xdr:col>
      <xdr:colOff>1409700</xdr:colOff>
      <xdr:row>71</xdr:row>
      <xdr:rowOff>1885950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42925" y="14790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72</xdr:row>
      <xdr:rowOff>76200</xdr:rowOff>
    </xdr:from>
    <xdr:to>
      <xdr:col>2</xdr:col>
      <xdr:colOff>1409700</xdr:colOff>
      <xdr:row>72</xdr:row>
      <xdr:rowOff>1885950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42925" y="15000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73</xdr:row>
      <xdr:rowOff>0</xdr:rowOff>
    </xdr:from>
    <xdr:to>
      <xdr:col>2</xdr:col>
      <xdr:colOff>1409700</xdr:colOff>
      <xdr:row>73</xdr:row>
      <xdr:rowOff>1809750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42925" y="152038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73</xdr:row>
      <xdr:rowOff>76200</xdr:rowOff>
    </xdr:from>
    <xdr:to>
      <xdr:col>2</xdr:col>
      <xdr:colOff>1409700</xdr:colOff>
      <xdr:row>73</xdr:row>
      <xdr:rowOff>1885950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42925" y="15211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74</xdr:row>
      <xdr:rowOff>76200</xdr:rowOff>
    </xdr:from>
    <xdr:to>
      <xdr:col>2</xdr:col>
      <xdr:colOff>1409700</xdr:colOff>
      <xdr:row>74</xdr:row>
      <xdr:rowOff>1885950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42925" y="154219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75</xdr:row>
      <xdr:rowOff>76200</xdr:rowOff>
    </xdr:from>
    <xdr:to>
      <xdr:col>2</xdr:col>
      <xdr:colOff>1409700</xdr:colOff>
      <xdr:row>75</xdr:row>
      <xdr:rowOff>1885950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42925" y="156324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76</xdr:row>
      <xdr:rowOff>76200</xdr:rowOff>
    </xdr:from>
    <xdr:to>
      <xdr:col>2</xdr:col>
      <xdr:colOff>1409700</xdr:colOff>
      <xdr:row>76</xdr:row>
      <xdr:rowOff>1885950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42925" y="158429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75">
      <selection activeCell="D79" sqref="D79"/>
    </sheetView>
  </sheetViews>
  <sheetFormatPr defaultColWidth="9.00390625" defaultRowHeight="11.25" customHeight="1"/>
  <cols>
    <col min="1" max="2" width="7.00390625" style="1" customWidth="1"/>
    <col min="3" max="3" width="22.7109375" style="1" customWidth="1"/>
    <col min="4" max="4" width="5.8515625" style="1" customWidth="1"/>
    <col min="5" max="5" width="14.00390625" style="1" customWidth="1"/>
    <col min="6" max="6" width="32.00390625" style="1" customWidth="1"/>
    <col min="7" max="7" width="10.00390625" style="1" customWidth="1"/>
    <col min="8" max="8" width="11.00390625" style="1" customWidth="1"/>
    <col min="9" max="11" width="9.00390625" style="1" customWidth="1"/>
    <col min="12" max="12" width="12.28125" style="1" customWidth="1"/>
    <col min="13" max="13" width="13.140625" style="1" customWidth="1"/>
    <col min="14" max="14" width="10.57421875" style="1" customWidth="1"/>
  </cols>
  <sheetData>
    <row r="1" spans="1:14" ht="37.5" customHeight="1">
      <c r="A1" s="2" t="s">
        <v>0</v>
      </c>
      <c r="B1" s="15" t="s">
        <v>1</v>
      </c>
      <c r="C1" s="15"/>
      <c r="D1" s="15"/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3" t="s">
        <v>8</v>
      </c>
      <c r="L1" s="2" t="s">
        <v>9</v>
      </c>
      <c r="M1" s="13" t="s">
        <v>31</v>
      </c>
      <c r="N1" s="2" t="s">
        <v>10</v>
      </c>
    </row>
    <row r="2" spans="1:14" s="1" customFormat="1" ht="165.75" customHeight="1">
      <c r="A2" s="4">
        <v>1</v>
      </c>
      <c r="B2" s="14" t="s">
        <v>11</v>
      </c>
      <c r="C2" s="14"/>
      <c r="D2" s="5" t="str">
        <f>HYPERLINK("http://7flowers-decor.ru/upload/1c_catalog/import_files/4606500438983.jpg")</f>
        <v>http://7flowers-decor.ru/upload/1c_catalog/import_files/4606500438983.jpg</v>
      </c>
      <c r="E2" s="4">
        <v>4606500438983</v>
      </c>
      <c r="F2" s="6" t="s">
        <v>12</v>
      </c>
      <c r="G2" s="7" t="s">
        <v>13</v>
      </c>
      <c r="H2" s="4">
        <v>1</v>
      </c>
      <c r="I2" s="4">
        <v>192</v>
      </c>
      <c r="J2" s="8"/>
      <c r="K2" s="4">
        <v>10</v>
      </c>
      <c r="L2" s="9">
        <v>148</v>
      </c>
      <c r="M2" s="10"/>
      <c r="N2" s="11"/>
    </row>
    <row r="3" spans="1:14" s="1" customFormat="1" ht="165.75" customHeight="1">
      <c r="A3" s="4">
        <v>2</v>
      </c>
      <c r="B3" s="14" t="s">
        <v>11</v>
      </c>
      <c r="C3" s="14"/>
      <c r="D3" s="5" t="str">
        <f>HYPERLINK("http://7flowers-decor.ru/upload/1c_catalog/import_files/4606500436071.jpg")</f>
        <v>http://7flowers-decor.ru/upload/1c_catalog/import_files/4606500436071.jpg</v>
      </c>
      <c r="E3" s="4">
        <v>4606500436071</v>
      </c>
      <c r="F3" s="6" t="s">
        <v>14</v>
      </c>
      <c r="G3" s="7" t="s">
        <v>15</v>
      </c>
      <c r="H3" s="4">
        <v>1</v>
      </c>
      <c r="I3" s="4">
        <v>200</v>
      </c>
      <c r="J3" s="4">
        <v>1</v>
      </c>
      <c r="K3" s="8"/>
      <c r="L3" s="9">
        <v>614</v>
      </c>
      <c r="M3" s="10"/>
      <c r="N3" s="11"/>
    </row>
    <row r="4" spans="1:14" s="1" customFormat="1" ht="165.75" customHeight="1">
      <c r="A4" s="4">
        <v>3</v>
      </c>
      <c r="B4" s="14" t="s">
        <v>11</v>
      </c>
      <c r="C4" s="14"/>
      <c r="D4" s="5" t="str">
        <f>HYPERLINK("http://7flowers-decor.ru/upload/1c_catalog/import_files/4606500430086.jpg")</f>
        <v>http://7flowers-decor.ru/upload/1c_catalog/import_files/4606500430086.jpg</v>
      </c>
      <c r="E4" s="4">
        <v>4606500430086</v>
      </c>
      <c r="F4" s="6" t="s">
        <v>16</v>
      </c>
      <c r="G4" s="7" t="s">
        <v>17</v>
      </c>
      <c r="H4" s="4">
        <v>1</v>
      </c>
      <c r="I4" s="4">
        <v>144</v>
      </c>
      <c r="J4" s="8"/>
      <c r="K4" s="4">
        <v>11</v>
      </c>
      <c r="L4" s="9">
        <v>114</v>
      </c>
      <c r="M4" s="10"/>
      <c r="N4" s="11"/>
    </row>
    <row r="5" spans="1:14" s="1" customFormat="1" ht="165.75" customHeight="1">
      <c r="A5" s="4">
        <v>4</v>
      </c>
      <c r="B5" s="14" t="s">
        <v>11</v>
      </c>
      <c r="C5" s="14"/>
      <c r="D5" s="5" t="str">
        <f>HYPERLINK("http://7flowers-decor.ru/upload/1c_catalog/import_files/4606500334384.jpg")</f>
        <v>http://7flowers-decor.ru/upload/1c_catalog/import_files/4606500334384.jpg</v>
      </c>
      <c r="E5" s="4">
        <v>4606500334384</v>
      </c>
      <c r="F5" s="6" t="s">
        <v>18</v>
      </c>
      <c r="G5" s="7"/>
      <c r="H5" s="4">
        <v>1</v>
      </c>
      <c r="I5" s="4">
        <v>72</v>
      </c>
      <c r="J5" s="8"/>
      <c r="K5" s="4">
        <v>9</v>
      </c>
      <c r="L5" s="9">
        <v>273</v>
      </c>
      <c r="M5" s="10"/>
      <c r="N5" s="11"/>
    </row>
    <row r="6" spans="1:14" s="1" customFormat="1" ht="165.75" customHeight="1">
      <c r="A6" s="4">
        <v>5</v>
      </c>
      <c r="B6" s="14" t="s">
        <v>11</v>
      </c>
      <c r="C6" s="14"/>
      <c r="D6" s="5" t="str">
        <f>HYPERLINK("http://7flowers-decor.ru/upload/1c_catalog/import_files/4606500545490.jpg")</f>
        <v>http://7flowers-decor.ru/upload/1c_catalog/import_files/4606500545490.jpg</v>
      </c>
      <c r="E6" s="4">
        <v>4606500545490</v>
      </c>
      <c r="F6" s="6" t="s">
        <v>19</v>
      </c>
      <c r="G6" s="7" t="s">
        <v>17</v>
      </c>
      <c r="H6" s="4">
        <v>1</v>
      </c>
      <c r="I6" s="4">
        <v>144</v>
      </c>
      <c r="J6" s="4">
        <v>15</v>
      </c>
      <c r="K6" s="4">
        <v>22</v>
      </c>
      <c r="L6" s="9">
        <v>114</v>
      </c>
      <c r="M6" s="10"/>
      <c r="N6" s="11"/>
    </row>
    <row r="7" spans="1:14" s="1" customFormat="1" ht="165.75" customHeight="1">
      <c r="A7" s="4">
        <v>6</v>
      </c>
      <c r="B7" s="14" t="s">
        <v>11</v>
      </c>
      <c r="C7" s="14"/>
      <c r="D7" s="5" t="str">
        <f>HYPERLINK("http://7flowers-decor.ru/upload/1c_catalog/import_files/4606500545506.jpg")</f>
        <v>http://7flowers-decor.ru/upload/1c_catalog/import_files/4606500545506.jpg</v>
      </c>
      <c r="E7" s="4">
        <v>4606500545506</v>
      </c>
      <c r="F7" s="6" t="s">
        <v>20</v>
      </c>
      <c r="G7" s="7" t="s">
        <v>17</v>
      </c>
      <c r="H7" s="4">
        <v>1</v>
      </c>
      <c r="I7" s="4">
        <v>144</v>
      </c>
      <c r="J7" s="4">
        <v>25</v>
      </c>
      <c r="K7" s="4">
        <v>15</v>
      </c>
      <c r="L7" s="9">
        <v>114</v>
      </c>
      <c r="M7" s="10"/>
      <c r="N7" s="11"/>
    </row>
    <row r="8" spans="1:14" s="1" customFormat="1" ht="165.75" customHeight="1">
      <c r="A8" s="4">
        <v>7</v>
      </c>
      <c r="B8" s="14" t="s">
        <v>11</v>
      </c>
      <c r="C8" s="14"/>
      <c r="D8" s="5" t="str">
        <f>HYPERLINK("http://7flowers-decor.ru/upload/1c_catalog/import_files/4606500545568.jpg")</f>
        <v>http://7flowers-decor.ru/upload/1c_catalog/import_files/4606500545568.jpg</v>
      </c>
      <c r="E8" s="4">
        <v>4606500545568</v>
      </c>
      <c r="F8" s="6" t="s">
        <v>21</v>
      </c>
      <c r="G8" s="7" t="s">
        <v>22</v>
      </c>
      <c r="H8" s="4">
        <v>1</v>
      </c>
      <c r="I8" s="4">
        <v>24</v>
      </c>
      <c r="J8" s="4">
        <v>1</v>
      </c>
      <c r="K8" s="4">
        <v>1</v>
      </c>
      <c r="L8" s="9">
        <v>509</v>
      </c>
      <c r="M8" s="10"/>
      <c r="N8" s="11"/>
    </row>
    <row r="9" spans="1:14" s="1" customFormat="1" ht="165.75" customHeight="1">
      <c r="A9" s="4">
        <v>8</v>
      </c>
      <c r="B9" s="14" t="s">
        <v>11</v>
      </c>
      <c r="C9" s="14"/>
      <c r="D9" s="5" t="str">
        <f>HYPERLINK("http://7flowers-decor.ru/upload/1c_catalog/import_files/4606500545636.jpg")</f>
        <v>http://7flowers-decor.ru/upload/1c_catalog/import_files/4606500545636.jpg</v>
      </c>
      <c r="E9" s="4">
        <v>4606500545636</v>
      </c>
      <c r="F9" s="6" t="s">
        <v>23</v>
      </c>
      <c r="G9" s="7" t="s">
        <v>17</v>
      </c>
      <c r="H9" s="4">
        <v>1</v>
      </c>
      <c r="I9" s="4">
        <v>288</v>
      </c>
      <c r="J9" s="4">
        <v>2</v>
      </c>
      <c r="K9" s="4">
        <v>8</v>
      </c>
      <c r="L9" s="9">
        <v>256</v>
      </c>
      <c r="M9" s="10"/>
      <c r="N9" s="11"/>
    </row>
    <row r="10" spans="1:14" s="1" customFormat="1" ht="165.75" customHeight="1">
      <c r="A10" s="4">
        <v>17</v>
      </c>
      <c r="B10" s="14" t="s">
        <v>11</v>
      </c>
      <c r="C10" s="14"/>
      <c r="D10" s="5" t="str">
        <f>HYPERLINK("http://7flowers-decor.ru/upload/1c_catalog/import_files/5414006352844.jpg")</f>
        <v>http://7flowers-decor.ru/upload/1c_catalog/import_files/5414006352844.jpg</v>
      </c>
      <c r="E10" s="4">
        <v>5414006352844</v>
      </c>
      <c r="F10" s="6" t="s">
        <v>25</v>
      </c>
      <c r="G10" s="7" t="s">
        <v>26</v>
      </c>
      <c r="H10" s="4">
        <v>1</v>
      </c>
      <c r="I10" s="4">
        <v>180</v>
      </c>
      <c r="J10" s="8"/>
      <c r="K10" s="4">
        <v>16</v>
      </c>
      <c r="L10" s="9">
        <v>96</v>
      </c>
      <c r="M10" s="10"/>
      <c r="N10" s="11"/>
    </row>
    <row r="11" spans="1:14" s="1" customFormat="1" ht="165.75" customHeight="1">
      <c r="A11" s="4">
        <v>29</v>
      </c>
      <c r="B11" s="14" t="s">
        <v>11</v>
      </c>
      <c r="C11" s="14"/>
      <c r="D11" s="5" t="str">
        <f>HYPERLINK("http://7flowers-decor.ru/upload/1c_catalog/import_files/5414006262587.jpg")</f>
        <v>http://7flowers-decor.ru/upload/1c_catalog/import_files/5414006262587.jpg</v>
      </c>
      <c r="E11" s="4">
        <v>5414006262587</v>
      </c>
      <c r="F11" s="6" t="s">
        <v>28</v>
      </c>
      <c r="G11" s="7" t="s">
        <v>29</v>
      </c>
      <c r="H11" s="4">
        <v>1</v>
      </c>
      <c r="I11" s="4">
        <v>12</v>
      </c>
      <c r="J11" s="8"/>
      <c r="K11" s="4">
        <v>1</v>
      </c>
      <c r="L11" s="9">
        <v>619</v>
      </c>
      <c r="M11" s="10"/>
      <c r="N11" s="11"/>
    </row>
    <row r="12" spans="1:14" s="1" customFormat="1" ht="165.75" customHeight="1">
      <c r="A12" s="4">
        <v>30</v>
      </c>
      <c r="B12" s="14" t="s">
        <v>11</v>
      </c>
      <c r="C12" s="14"/>
      <c r="D12" s="5" t="str">
        <f>HYPERLINK("http://7flowers-decor.ru/upload/1c_catalog/import_files/8711473103854.jpg")</f>
        <v>http://7flowers-decor.ru/upload/1c_catalog/import_files/8711473103854.jpg</v>
      </c>
      <c r="E12" s="4">
        <v>8711473103854</v>
      </c>
      <c r="F12" s="6" t="s">
        <v>30</v>
      </c>
      <c r="G12" s="7" t="s">
        <v>26</v>
      </c>
      <c r="H12" s="4">
        <v>1</v>
      </c>
      <c r="I12" s="4">
        <v>30</v>
      </c>
      <c r="J12" s="4">
        <v>1</v>
      </c>
      <c r="K12" s="8"/>
      <c r="L12" s="9">
        <v>309</v>
      </c>
      <c r="M12" s="12" t="s">
        <v>31</v>
      </c>
      <c r="N12" s="11"/>
    </row>
    <row r="13" spans="1:14" s="1" customFormat="1" ht="165.75" customHeight="1">
      <c r="A13" s="4">
        <v>31</v>
      </c>
      <c r="B13" s="14" t="s">
        <v>11</v>
      </c>
      <c r="C13" s="14"/>
      <c r="D13" s="5" t="str">
        <f>HYPERLINK("http://7flowers-decor.ru/upload/1c_catalog/import_files/8711277427880.jpg")</f>
        <v>http://7flowers-decor.ru/upload/1c_catalog/import_files/8711277427880.jpg</v>
      </c>
      <c r="E13" s="4">
        <v>8711277427880</v>
      </c>
      <c r="F13" s="6" t="s">
        <v>32</v>
      </c>
      <c r="G13" s="7" t="s">
        <v>33</v>
      </c>
      <c r="H13" s="4">
        <v>1</v>
      </c>
      <c r="I13" s="4">
        <v>288</v>
      </c>
      <c r="J13" s="4">
        <v>51</v>
      </c>
      <c r="K13" s="4">
        <v>86</v>
      </c>
      <c r="L13" s="9">
        <v>195</v>
      </c>
      <c r="M13" s="10"/>
      <c r="N13" s="11"/>
    </row>
    <row r="14" spans="1:14" s="1" customFormat="1" ht="165.75" customHeight="1">
      <c r="A14" s="4">
        <v>32</v>
      </c>
      <c r="B14" s="14" t="s">
        <v>11</v>
      </c>
      <c r="C14" s="14"/>
      <c r="D14" s="5" t="str">
        <f>HYPERLINK("http://7flowers-decor.ru/upload/1c_catalog/import_files/4606500545513.jpg")</f>
        <v>http://7flowers-decor.ru/upload/1c_catalog/import_files/4606500545513.jpg</v>
      </c>
      <c r="E14" s="4">
        <v>4606500545513</v>
      </c>
      <c r="F14" s="6" t="s">
        <v>34</v>
      </c>
      <c r="G14" s="7" t="s">
        <v>13</v>
      </c>
      <c r="H14" s="4">
        <v>1</v>
      </c>
      <c r="I14" s="4">
        <v>144</v>
      </c>
      <c r="J14" s="4">
        <v>161</v>
      </c>
      <c r="K14" s="4">
        <v>48</v>
      </c>
      <c r="L14" s="9">
        <v>92</v>
      </c>
      <c r="M14" s="10"/>
      <c r="N14" s="11"/>
    </row>
    <row r="15" spans="1:14" s="1" customFormat="1" ht="165.75" customHeight="1">
      <c r="A15" s="4">
        <v>33</v>
      </c>
      <c r="B15" s="14" t="s">
        <v>11</v>
      </c>
      <c r="C15" s="14"/>
      <c r="D15" s="5" t="str">
        <f>HYPERLINK("http://7flowers-decor.ru/upload/1c_catalog/import_files/4606500545520.jpg")</f>
        <v>http://7flowers-decor.ru/upload/1c_catalog/import_files/4606500545520.jpg</v>
      </c>
      <c r="E15" s="4">
        <v>4606500545520</v>
      </c>
      <c r="F15" s="6" t="s">
        <v>35</v>
      </c>
      <c r="G15" s="7" t="s">
        <v>13</v>
      </c>
      <c r="H15" s="4">
        <v>1</v>
      </c>
      <c r="I15" s="4">
        <v>144</v>
      </c>
      <c r="J15" s="4">
        <v>70</v>
      </c>
      <c r="K15" s="4">
        <v>28</v>
      </c>
      <c r="L15" s="9">
        <v>92</v>
      </c>
      <c r="M15" s="10"/>
      <c r="N15" s="11"/>
    </row>
    <row r="16" spans="1:14" s="1" customFormat="1" ht="165.75" customHeight="1">
      <c r="A16" s="4">
        <v>34</v>
      </c>
      <c r="B16" s="14" t="s">
        <v>11</v>
      </c>
      <c r="C16" s="14"/>
      <c r="D16" s="5" t="str">
        <f>HYPERLINK("http://7flowers-decor.ru/upload/1c_catalog/import_files/4606500545537.jpg")</f>
        <v>http://7flowers-decor.ru/upload/1c_catalog/import_files/4606500545537.jpg</v>
      </c>
      <c r="E16" s="4">
        <v>4606500545537</v>
      </c>
      <c r="F16" s="6" t="s">
        <v>36</v>
      </c>
      <c r="G16" s="7" t="s">
        <v>13</v>
      </c>
      <c r="H16" s="4">
        <v>1</v>
      </c>
      <c r="I16" s="4">
        <v>144</v>
      </c>
      <c r="J16" s="4">
        <v>56</v>
      </c>
      <c r="K16" s="4">
        <v>25</v>
      </c>
      <c r="L16" s="9">
        <v>92</v>
      </c>
      <c r="M16" s="10"/>
      <c r="N16" s="11"/>
    </row>
    <row r="17" spans="1:14" s="1" customFormat="1" ht="165.75" customHeight="1">
      <c r="A17" s="4">
        <v>35</v>
      </c>
      <c r="B17" s="14" t="s">
        <v>11</v>
      </c>
      <c r="C17" s="14"/>
      <c r="D17" s="5" t="str">
        <f>HYPERLINK("http://7flowers-decor.ru/upload/1c_catalog/import_files/4606500545575.jpg")</f>
        <v>http://7flowers-decor.ru/upload/1c_catalog/import_files/4606500545575.jpg</v>
      </c>
      <c r="E17" s="4">
        <v>4606500545575</v>
      </c>
      <c r="F17" s="6" t="s">
        <v>37</v>
      </c>
      <c r="G17" s="7" t="s">
        <v>26</v>
      </c>
      <c r="H17" s="4">
        <v>1</v>
      </c>
      <c r="I17" s="4">
        <v>192</v>
      </c>
      <c r="J17" s="8"/>
      <c r="K17" s="4">
        <v>6</v>
      </c>
      <c r="L17" s="9">
        <v>104</v>
      </c>
      <c r="M17" s="10"/>
      <c r="N17" s="11"/>
    </row>
    <row r="18" spans="1:14" s="1" customFormat="1" ht="165.75" customHeight="1">
      <c r="A18" s="4">
        <v>36</v>
      </c>
      <c r="B18" s="14" t="s">
        <v>11</v>
      </c>
      <c r="C18" s="14"/>
      <c r="D18" s="5" t="str">
        <f>HYPERLINK("http://7flowers-decor.ru/upload/1c_catalog/import_files/4606500545599.jpg")</f>
        <v>http://7flowers-decor.ru/upload/1c_catalog/import_files/4606500545599.jpg</v>
      </c>
      <c r="E18" s="4">
        <v>4606500545599</v>
      </c>
      <c r="F18" s="6" t="s">
        <v>38</v>
      </c>
      <c r="G18" s="7" t="s">
        <v>26</v>
      </c>
      <c r="H18" s="4">
        <v>1</v>
      </c>
      <c r="I18" s="4">
        <v>144</v>
      </c>
      <c r="J18" s="4">
        <v>15</v>
      </c>
      <c r="K18" s="4">
        <v>44</v>
      </c>
      <c r="L18" s="9">
        <v>160</v>
      </c>
      <c r="M18" s="10"/>
      <c r="N18" s="11"/>
    </row>
    <row r="19" spans="1:14" s="1" customFormat="1" ht="165.75" customHeight="1">
      <c r="A19" s="4">
        <v>37</v>
      </c>
      <c r="B19" s="14" t="s">
        <v>11</v>
      </c>
      <c r="C19" s="14"/>
      <c r="D19" s="5" t="str">
        <f>HYPERLINK("http://7flowers-decor.ru/upload/1c_catalog/import_files/4606500545605.jpg")</f>
        <v>http://7flowers-decor.ru/upload/1c_catalog/import_files/4606500545605.jpg</v>
      </c>
      <c r="E19" s="4">
        <v>4606500545605</v>
      </c>
      <c r="F19" s="6" t="s">
        <v>38</v>
      </c>
      <c r="G19" s="7" t="s">
        <v>17</v>
      </c>
      <c r="H19" s="4">
        <v>1</v>
      </c>
      <c r="I19" s="4">
        <v>144</v>
      </c>
      <c r="J19" s="4">
        <v>59</v>
      </c>
      <c r="K19" s="4">
        <v>30</v>
      </c>
      <c r="L19" s="9">
        <v>160</v>
      </c>
      <c r="M19" s="10"/>
      <c r="N19" s="11"/>
    </row>
    <row r="20" spans="1:14" s="1" customFormat="1" ht="165.75" customHeight="1">
      <c r="A20" s="4">
        <v>38</v>
      </c>
      <c r="B20" s="14" t="s">
        <v>11</v>
      </c>
      <c r="C20" s="14"/>
      <c r="D20" s="5" t="str">
        <f>HYPERLINK("http://7flowers-decor.ru/upload/1c_catalog/import_files/4606500545728.jpg")</f>
        <v>http://7flowers-decor.ru/upload/1c_catalog/import_files/4606500545728.jpg</v>
      </c>
      <c r="E20" s="4">
        <v>4606500545728</v>
      </c>
      <c r="F20" s="6" t="s">
        <v>39</v>
      </c>
      <c r="G20" s="7" t="s">
        <v>17</v>
      </c>
      <c r="H20" s="4">
        <v>1</v>
      </c>
      <c r="I20" s="4">
        <v>192</v>
      </c>
      <c r="J20" s="8"/>
      <c r="K20" s="4">
        <v>26</v>
      </c>
      <c r="L20" s="9">
        <v>104</v>
      </c>
      <c r="M20" s="10"/>
      <c r="N20" s="11"/>
    </row>
    <row r="21" spans="1:14" s="1" customFormat="1" ht="165.75" customHeight="1">
      <c r="A21" s="4">
        <v>39</v>
      </c>
      <c r="B21" s="14" t="s">
        <v>11</v>
      </c>
      <c r="C21" s="14"/>
      <c r="D21" s="5" t="str">
        <f>HYPERLINK("http://7flowers-decor.ru/upload/1c_catalog/import_files/4606500545735.jpg")</f>
        <v>http://7flowers-decor.ru/upload/1c_catalog/import_files/4606500545735.jpg</v>
      </c>
      <c r="E21" s="4">
        <v>4606500545735</v>
      </c>
      <c r="F21" s="6" t="s">
        <v>40</v>
      </c>
      <c r="G21" s="7" t="s">
        <v>17</v>
      </c>
      <c r="H21" s="4">
        <v>1</v>
      </c>
      <c r="I21" s="4">
        <v>192</v>
      </c>
      <c r="J21" s="4">
        <v>21</v>
      </c>
      <c r="K21" s="4">
        <v>38</v>
      </c>
      <c r="L21" s="9">
        <v>67</v>
      </c>
      <c r="M21" s="10"/>
      <c r="N21" s="11"/>
    </row>
    <row r="22" spans="1:14" s="1" customFormat="1" ht="165.75" customHeight="1">
      <c r="A22" s="4">
        <v>40</v>
      </c>
      <c r="B22" s="14" t="s">
        <v>11</v>
      </c>
      <c r="C22" s="14"/>
      <c r="D22" s="5" t="str">
        <f>HYPERLINK("http://7flowers-decor.ru/upload/1c_catalog/import_files/4606500545759.jpg")</f>
        <v>http://7flowers-decor.ru/upload/1c_catalog/import_files/4606500545759.jpg</v>
      </c>
      <c r="E22" s="4">
        <v>4606500545759</v>
      </c>
      <c r="F22" s="6" t="s">
        <v>41</v>
      </c>
      <c r="G22" s="7" t="s">
        <v>42</v>
      </c>
      <c r="H22" s="4">
        <v>1</v>
      </c>
      <c r="I22" s="4">
        <v>192</v>
      </c>
      <c r="J22" s="4">
        <v>106</v>
      </c>
      <c r="K22" s="4">
        <v>19</v>
      </c>
      <c r="L22" s="9">
        <v>67</v>
      </c>
      <c r="M22" s="10"/>
      <c r="N22" s="11"/>
    </row>
    <row r="23" spans="1:14" s="1" customFormat="1" ht="165.75" customHeight="1">
      <c r="A23" s="4">
        <v>41</v>
      </c>
      <c r="B23" s="14" t="s">
        <v>11</v>
      </c>
      <c r="C23" s="14"/>
      <c r="D23" s="5" t="str">
        <f>HYPERLINK("http://7flowers-decor.ru/upload/1c_catalog/import_files/4606500545766.jpg")</f>
        <v>http://7flowers-decor.ru/upload/1c_catalog/import_files/4606500545766.jpg</v>
      </c>
      <c r="E23" s="4">
        <v>4606500545766</v>
      </c>
      <c r="F23" s="6" t="s">
        <v>43</v>
      </c>
      <c r="G23" s="7" t="s">
        <v>13</v>
      </c>
      <c r="H23" s="4">
        <v>1</v>
      </c>
      <c r="I23" s="4">
        <v>192</v>
      </c>
      <c r="J23" s="8"/>
      <c r="K23" s="4">
        <v>142</v>
      </c>
      <c r="L23" s="9">
        <v>67</v>
      </c>
      <c r="M23" s="10"/>
      <c r="N23" s="11"/>
    </row>
    <row r="24" spans="1:14" s="1" customFormat="1" ht="165.75" customHeight="1">
      <c r="A24" s="4">
        <v>42</v>
      </c>
      <c r="B24" s="14" t="s">
        <v>11</v>
      </c>
      <c r="C24" s="14"/>
      <c r="D24" s="5" t="str">
        <f>HYPERLINK("http://7flowers-decor.ru/upload/1c_catalog/import_files/4606500545773.jpg")</f>
        <v>http://7flowers-decor.ru/upload/1c_catalog/import_files/4606500545773.jpg</v>
      </c>
      <c r="E24" s="4">
        <v>4606500545773</v>
      </c>
      <c r="F24" s="6" t="s">
        <v>44</v>
      </c>
      <c r="G24" s="7" t="s">
        <v>13</v>
      </c>
      <c r="H24" s="4">
        <v>1</v>
      </c>
      <c r="I24" s="4">
        <v>192</v>
      </c>
      <c r="J24" s="4">
        <v>32</v>
      </c>
      <c r="K24" s="4">
        <v>14</v>
      </c>
      <c r="L24" s="9">
        <v>67</v>
      </c>
      <c r="M24" s="10"/>
      <c r="N24" s="11"/>
    </row>
    <row r="25" spans="1:14" s="1" customFormat="1" ht="165.75" customHeight="1">
      <c r="A25" s="4">
        <v>43</v>
      </c>
      <c r="B25" s="14" t="s">
        <v>11</v>
      </c>
      <c r="C25" s="14"/>
      <c r="D25" s="5" t="str">
        <f>HYPERLINK("http://7flowers-decor.ru/upload/1c_catalog/import_files/4606500424405.jpg")</f>
        <v>http://7flowers-decor.ru/upload/1c_catalog/import_files/4606500424405.jpg</v>
      </c>
      <c r="E25" s="4">
        <v>4606500424405</v>
      </c>
      <c r="F25" s="6" t="s">
        <v>45</v>
      </c>
      <c r="G25" s="7" t="s">
        <v>13</v>
      </c>
      <c r="H25" s="4">
        <v>1</v>
      </c>
      <c r="I25" s="4">
        <v>432</v>
      </c>
      <c r="J25" s="4">
        <v>86</v>
      </c>
      <c r="K25" s="4">
        <v>68</v>
      </c>
      <c r="L25" s="9">
        <v>103</v>
      </c>
      <c r="M25" s="10"/>
      <c r="N25" s="11"/>
    </row>
    <row r="26" spans="1:14" s="1" customFormat="1" ht="165.75" customHeight="1">
      <c r="A26" s="4">
        <v>44</v>
      </c>
      <c r="B26" s="14" t="s">
        <v>11</v>
      </c>
      <c r="C26" s="14"/>
      <c r="D26" s="5" t="str">
        <f>HYPERLINK("http://7flowers-decor.ru/upload/1c_catalog/import_files/4606500425143.jpg")</f>
        <v>http://7flowers-decor.ru/upload/1c_catalog/import_files/4606500425143.jpg</v>
      </c>
      <c r="E26" s="4">
        <v>4606500425143</v>
      </c>
      <c r="F26" s="6" t="s">
        <v>46</v>
      </c>
      <c r="G26" s="7" t="s">
        <v>47</v>
      </c>
      <c r="H26" s="4">
        <v>1</v>
      </c>
      <c r="I26" s="4">
        <v>72</v>
      </c>
      <c r="J26" s="4">
        <v>24</v>
      </c>
      <c r="K26" s="4">
        <v>15</v>
      </c>
      <c r="L26" s="9">
        <v>423</v>
      </c>
      <c r="M26" s="10"/>
      <c r="N26" s="11"/>
    </row>
    <row r="27" spans="1:14" s="1" customFormat="1" ht="165.75" customHeight="1">
      <c r="A27" s="4">
        <v>46</v>
      </c>
      <c r="B27" s="14" t="s">
        <v>11</v>
      </c>
      <c r="C27" s="14"/>
      <c r="D27" s="5" t="str">
        <f>HYPERLINK("http://7flowers-decor.ru/upload/1c_catalog/import_files/4606500425211.jpg")</f>
        <v>http://7flowers-decor.ru/upload/1c_catalog/import_files/4606500425211.jpg</v>
      </c>
      <c r="E27" s="4">
        <v>4606500425211</v>
      </c>
      <c r="F27" s="6" t="s">
        <v>48</v>
      </c>
      <c r="G27" s="7" t="s">
        <v>24</v>
      </c>
      <c r="H27" s="4">
        <v>1</v>
      </c>
      <c r="I27" s="4">
        <v>192</v>
      </c>
      <c r="J27" s="4">
        <v>21</v>
      </c>
      <c r="K27" s="4">
        <v>19</v>
      </c>
      <c r="L27" s="9">
        <v>190</v>
      </c>
      <c r="M27" s="10"/>
      <c r="N27" s="11"/>
    </row>
    <row r="28" spans="1:14" s="1" customFormat="1" ht="165.75" customHeight="1">
      <c r="A28" s="4">
        <v>47</v>
      </c>
      <c r="B28" s="14" t="s">
        <v>11</v>
      </c>
      <c r="C28" s="14"/>
      <c r="D28" s="5" t="str">
        <f>HYPERLINK("http://7flowers-decor.ru/upload/1c_catalog/import_files/4606500425228.jpg")</f>
        <v>http://7flowers-decor.ru/upload/1c_catalog/import_files/4606500425228.jpg</v>
      </c>
      <c r="E28" s="4">
        <v>4606500425228</v>
      </c>
      <c r="F28" s="6" t="s">
        <v>49</v>
      </c>
      <c r="G28" s="7" t="s">
        <v>26</v>
      </c>
      <c r="H28" s="4">
        <v>1</v>
      </c>
      <c r="I28" s="4">
        <v>192</v>
      </c>
      <c r="J28" s="4">
        <v>44</v>
      </c>
      <c r="K28" s="4">
        <v>32</v>
      </c>
      <c r="L28" s="9">
        <v>186</v>
      </c>
      <c r="M28" s="10"/>
      <c r="N28" s="11"/>
    </row>
    <row r="29" spans="1:14" s="1" customFormat="1" ht="165.75" customHeight="1">
      <c r="A29" s="4">
        <v>48</v>
      </c>
      <c r="B29" s="14" t="s">
        <v>11</v>
      </c>
      <c r="C29" s="14"/>
      <c r="D29" s="5" t="str">
        <f>HYPERLINK("http://7flowers-decor.ru/upload/1c_catalog/import_files/4606500425655.jpg")</f>
        <v>http://7flowers-decor.ru/upload/1c_catalog/import_files/4606500425655.jpg</v>
      </c>
      <c r="E29" s="4">
        <v>4606500425655</v>
      </c>
      <c r="F29" s="6" t="s">
        <v>50</v>
      </c>
      <c r="G29" s="7" t="s">
        <v>51</v>
      </c>
      <c r="H29" s="4">
        <v>1</v>
      </c>
      <c r="I29" s="4">
        <v>576</v>
      </c>
      <c r="J29" s="4">
        <v>48</v>
      </c>
      <c r="K29" s="4">
        <v>27</v>
      </c>
      <c r="L29" s="9">
        <v>119</v>
      </c>
      <c r="M29" s="10"/>
      <c r="N29" s="11"/>
    </row>
    <row r="30" spans="1:14" s="1" customFormat="1" ht="165.75" customHeight="1">
      <c r="A30" s="4">
        <v>49</v>
      </c>
      <c r="B30" s="14" t="s">
        <v>11</v>
      </c>
      <c r="C30" s="14"/>
      <c r="D30" s="5" t="str">
        <f>HYPERLINK("http://7flowers-decor.ru/upload/1c_catalog/import_files/4606500425778.jpg")</f>
        <v>http://7flowers-decor.ru/upload/1c_catalog/import_files/4606500425778.jpg</v>
      </c>
      <c r="E30" s="4">
        <v>4606500425778</v>
      </c>
      <c r="F30" s="6" t="s">
        <v>52</v>
      </c>
      <c r="G30" s="7" t="s">
        <v>53</v>
      </c>
      <c r="H30" s="4">
        <v>1</v>
      </c>
      <c r="I30" s="4">
        <v>144</v>
      </c>
      <c r="J30" s="4">
        <v>23</v>
      </c>
      <c r="K30" s="4">
        <v>25</v>
      </c>
      <c r="L30" s="9">
        <v>142</v>
      </c>
      <c r="M30" s="10"/>
      <c r="N30" s="11"/>
    </row>
    <row r="31" spans="1:14" s="1" customFormat="1" ht="165.75" customHeight="1">
      <c r="A31" s="4">
        <v>50</v>
      </c>
      <c r="B31" s="14" t="s">
        <v>11</v>
      </c>
      <c r="C31" s="14"/>
      <c r="D31" s="5" t="str">
        <f>HYPERLINK("http://7flowers-decor.ru/upload/1c_catalog/import_files/4606500439096.jpg")</f>
        <v>http://7flowers-decor.ru/upload/1c_catalog/import_files/4606500439096.jpg</v>
      </c>
      <c r="E31" s="4">
        <v>4606500439096</v>
      </c>
      <c r="F31" s="6" t="s">
        <v>54</v>
      </c>
      <c r="G31" s="7" t="s">
        <v>55</v>
      </c>
      <c r="H31" s="4">
        <v>1</v>
      </c>
      <c r="I31" s="4">
        <v>256</v>
      </c>
      <c r="J31" s="4">
        <v>321</v>
      </c>
      <c r="K31" s="4">
        <v>151</v>
      </c>
      <c r="L31" s="9">
        <v>62</v>
      </c>
      <c r="M31" s="12" t="s">
        <v>31</v>
      </c>
      <c r="N31" s="11"/>
    </row>
    <row r="32" spans="1:14" s="1" customFormat="1" ht="165.75" customHeight="1">
      <c r="A32" s="4">
        <v>51</v>
      </c>
      <c r="B32" s="14" t="s">
        <v>11</v>
      </c>
      <c r="C32" s="14"/>
      <c r="D32" s="5" t="str">
        <f>HYPERLINK("http://7flowers-decor.ru/upload/1c_catalog/import_files/4606500545476.jpg")</f>
        <v>http://7flowers-decor.ru/upload/1c_catalog/import_files/4606500545476.jpg</v>
      </c>
      <c r="E32" s="4">
        <v>4606500545476</v>
      </c>
      <c r="F32" s="6" t="s">
        <v>56</v>
      </c>
      <c r="G32" s="7" t="s">
        <v>17</v>
      </c>
      <c r="H32" s="4">
        <v>1</v>
      </c>
      <c r="I32" s="4">
        <v>192</v>
      </c>
      <c r="J32" s="4">
        <v>201</v>
      </c>
      <c r="K32" s="4">
        <v>35</v>
      </c>
      <c r="L32" s="9">
        <v>111</v>
      </c>
      <c r="M32" s="12" t="s">
        <v>31</v>
      </c>
      <c r="N32" s="11"/>
    </row>
    <row r="33" spans="1:14" s="1" customFormat="1" ht="165.75" customHeight="1">
      <c r="A33" s="4">
        <v>52</v>
      </c>
      <c r="B33" s="14" t="s">
        <v>11</v>
      </c>
      <c r="C33" s="14"/>
      <c r="D33" s="5" t="str">
        <f>HYPERLINK("http://7flowers-decor.ru/upload/1c_catalog/import_files/4606500545483.jpg")</f>
        <v>http://7flowers-decor.ru/upload/1c_catalog/import_files/4606500545483.jpg</v>
      </c>
      <c r="E33" s="4">
        <v>4606500545483</v>
      </c>
      <c r="F33" s="6" t="s">
        <v>57</v>
      </c>
      <c r="G33" s="7" t="s">
        <v>17</v>
      </c>
      <c r="H33" s="4">
        <v>1</v>
      </c>
      <c r="I33" s="4">
        <v>192</v>
      </c>
      <c r="J33" s="4">
        <v>202</v>
      </c>
      <c r="K33" s="4">
        <v>30</v>
      </c>
      <c r="L33" s="9">
        <v>111</v>
      </c>
      <c r="M33" s="12" t="s">
        <v>31</v>
      </c>
      <c r="N33" s="11"/>
    </row>
    <row r="34" spans="1:14" s="1" customFormat="1" ht="165.75" customHeight="1">
      <c r="A34" s="4">
        <v>53</v>
      </c>
      <c r="B34" s="14" t="s">
        <v>11</v>
      </c>
      <c r="C34" s="14"/>
      <c r="D34" s="5" t="str">
        <f>HYPERLINK("http://7flowers-decor.ru/upload/1c_catalog/import_files/4606500545582.jpg")</f>
        <v>http://7flowers-decor.ru/upload/1c_catalog/import_files/4606500545582.jpg</v>
      </c>
      <c r="E34" s="4">
        <v>4606500545582</v>
      </c>
      <c r="F34" s="6" t="s">
        <v>58</v>
      </c>
      <c r="G34" s="7" t="s">
        <v>17</v>
      </c>
      <c r="H34" s="4">
        <v>1</v>
      </c>
      <c r="I34" s="4">
        <v>192</v>
      </c>
      <c r="J34" s="4">
        <v>108</v>
      </c>
      <c r="K34" s="4">
        <v>64</v>
      </c>
      <c r="L34" s="9">
        <v>75</v>
      </c>
      <c r="M34" s="12" t="s">
        <v>31</v>
      </c>
      <c r="N34" s="11"/>
    </row>
    <row r="35" spans="1:14" s="1" customFormat="1" ht="165.75" customHeight="1">
      <c r="A35" s="4">
        <v>54</v>
      </c>
      <c r="B35" s="14" t="s">
        <v>11</v>
      </c>
      <c r="C35" s="14"/>
      <c r="D35" s="5" t="str">
        <f>HYPERLINK("http://7flowers-decor.ru/upload/1c_catalog/import_files/4606500545629.jpg")</f>
        <v>http://7flowers-decor.ru/upload/1c_catalog/import_files/4606500545629.jpg</v>
      </c>
      <c r="E35" s="4">
        <v>4606500545629</v>
      </c>
      <c r="F35" s="6" t="s">
        <v>59</v>
      </c>
      <c r="G35" s="7" t="s">
        <v>17</v>
      </c>
      <c r="H35" s="4">
        <v>1</v>
      </c>
      <c r="I35" s="4">
        <v>96</v>
      </c>
      <c r="J35" s="4">
        <v>57</v>
      </c>
      <c r="K35" s="4">
        <v>34</v>
      </c>
      <c r="L35" s="9">
        <v>117</v>
      </c>
      <c r="M35" s="12" t="s">
        <v>31</v>
      </c>
      <c r="N35" s="11"/>
    </row>
    <row r="36" spans="1:14" s="1" customFormat="1" ht="165.75" customHeight="1">
      <c r="A36" s="4">
        <v>55</v>
      </c>
      <c r="B36" s="14" t="s">
        <v>11</v>
      </c>
      <c r="C36" s="14"/>
      <c r="D36" s="5" t="str">
        <f>HYPERLINK("http://7flowers-decor.ru/upload/1c_catalog/import_files/4606500545742.jpg")</f>
        <v>http://7flowers-decor.ru/upload/1c_catalog/import_files/4606500545742.jpg</v>
      </c>
      <c r="E36" s="4">
        <v>4606500545742</v>
      </c>
      <c r="F36" s="6" t="s">
        <v>60</v>
      </c>
      <c r="G36" s="7" t="s">
        <v>22</v>
      </c>
      <c r="H36" s="4">
        <v>1</v>
      </c>
      <c r="I36" s="4">
        <v>192</v>
      </c>
      <c r="J36" s="4">
        <v>171</v>
      </c>
      <c r="K36" s="4">
        <v>42</v>
      </c>
      <c r="L36" s="9">
        <v>48</v>
      </c>
      <c r="M36" s="12" t="s">
        <v>31</v>
      </c>
      <c r="N36" s="11"/>
    </row>
    <row r="37" spans="1:14" s="1" customFormat="1" ht="165.75" customHeight="1">
      <c r="A37" s="4">
        <v>56</v>
      </c>
      <c r="B37" s="14" t="s">
        <v>11</v>
      </c>
      <c r="C37" s="14"/>
      <c r="D37" s="5" t="str">
        <f>HYPERLINK("http://7flowers-decor.ru/upload/1c_catalog/import_files/4606500546695.jpg")</f>
        <v>http://7flowers-decor.ru/upload/1c_catalog/import_files/4606500546695.jpg</v>
      </c>
      <c r="E37" s="4">
        <v>4606500546695</v>
      </c>
      <c r="F37" s="6" t="s">
        <v>61</v>
      </c>
      <c r="G37" s="7" t="s">
        <v>26</v>
      </c>
      <c r="H37" s="4">
        <v>1</v>
      </c>
      <c r="I37" s="4">
        <v>24</v>
      </c>
      <c r="J37" s="8"/>
      <c r="K37" s="4">
        <v>21</v>
      </c>
      <c r="L37" s="9">
        <v>426</v>
      </c>
      <c r="M37" s="12" t="s">
        <v>31</v>
      </c>
      <c r="N37" s="11"/>
    </row>
    <row r="38" spans="1:14" s="1" customFormat="1" ht="165.75" customHeight="1">
      <c r="A38" s="4">
        <v>57</v>
      </c>
      <c r="B38" s="14" t="s">
        <v>11</v>
      </c>
      <c r="C38" s="14"/>
      <c r="D38" s="5" t="str">
        <f>HYPERLINK("http://7flowers-decor.ru/upload/1c_catalog/import_files/4606500546701.jpg")</f>
        <v>http://7flowers-decor.ru/upload/1c_catalog/import_files/4606500546701.jpg</v>
      </c>
      <c r="E38" s="4">
        <v>4606500546701</v>
      </c>
      <c r="F38" s="6" t="s">
        <v>61</v>
      </c>
      <c r="G38" s="7" t="s">
        <v>62</v>
      </c>
      <c r="H38" s="4">
        <v>1</v>
      </c>
      <c r="I38" s="4">
        <v>24</v>
      </c>
      <c r="J38" s="4">
        <v>10</v>
      </c>
      <c r="K38" s="4">
        <v>14</v>
      </c>
      <c r="L38" s="9">
        <v>426</v>
      </c>
      <c r="M38" s="12" t="s">
        <v>31</v>
      </c>
      <c r="N38" s="11"/>
    </row>
    <row r="39" spans="1:14" s="1" customFormat="1" ht="165.75" customHeight="1">
      <c r="A39" s="4">
        <v>58</v>
      </c>
      <c r="B39" s="14" t="s">
        <v>11</v>
      </c>
      <c r="C39" s="14"/>
      <c r="D39" s="5" t="str">
        <f>HYPERLINK("http://7flowers-decor.ru/upload/1c_catalog/import_files/4606500529964.jpg")</f>
        <v>http://7flowers-decor.ru/upload/1c_catalog/import_files/4606500529964.jpg</v>
      </c>
      <c r="E39" s="4">
        <v>4606500529964</v>
      </c>
      <c r="F39" s="6" t="s">
        <v>63</v>
      </c>
      <c r="G39" s="7" t="s">
        <v>17</v>
      </c>
      <c r="H39" s="4">
        <v>1</v>
      </c>
      <c r="I39" s="4">
        <v>60</v>
      </c>
      <c r="J39" s="4">
        <v>40</v>
      </c>
      <c r="K39" s="4">
        <v>27</v>
      </c>
      <c r="L39" s="9">
        <v>333</v>
      </c>
      <c r="M39" s="12" t="s">
        <v>31</v>
      </c>
      <c r="N39" s="11"/>
    </row>
    <row r="40" spans="1:14" s="1" customFormat="1" ht="165.75" customHeight="1">
      <c r="A40" s="4">
        <v>59</v>
      </c>
      <c r="B40" s="14" t="s">
        <v>11</v>
      </c>
      <c r="C40" s="14"/>
      <c r="D40" s="5" t="str">
        <f>HYPERLINK("http://7flowers-decor.ru/upload/1c_catalog/import_files/4606500529971.jpg")</f>
        <v>http://7flowers-decor.ru/upload/1c_catalog/import_files/4606500529971.jpg</v>
      </c>
      <c r="E40" s="4">
        <v>4606500529971</v>
      </c>
      <c r="F40" s="6" t="s">
        <v>64</v>
      </c>
      <c r="G40" s="7" t="s">
        <v>17</v>
      </c>
      <c r="H40" s="4">
        <v>1</v>
      </c>
      <c r="I40" s="4">
        <v>60</v>
      </c>
      <c r="J40" s="4">
        <v>70</v>
      </c>
      <c r="K40" s="4">
        <v>54</v>
      </c>
      <c r="L40" s="9">
        <v>326</v>
      </c>
      <c r="M40" s="12" t="s">
        <v>31</v>
      </c>
      <c r="N40" s="11"/>
    </row>
    <row r="41" spans="1:14" s="1" customFormat="1" ht="165.75" customHeight="1">
      <c r="A41" s="4">
        <v>60</v>
      </c>
      <c r="B41" s="14" t="s">
        <v>11</v>
      </c>
      <c r="C41" s="14"/>
      <c r="D41" s="5" t="str">
        <f>HYPERLINK("http://7flowers-decor.ru/upload/1c_catalog/import_files/4606500530007.jpg")</f>
        <v>http://7flowers-decor.ru/upload/1c_catalog/import_files/4606500530007.jpg</v>
      </c>
      <c r="E41" s="4">
        <v>4606500530007</v>
      </c>
      <c r="F41" s="6" t="s">
        <v>65</v>
      </c>
      <c r="G41" s="7" t="s">
        <v>66</v>
      </c>
      <c r="H41" s="4">
        <v>1</v>
      </c>
      <c r="I41" s="4">
        <v>90</v>
      </c>
      <c r="J41" s="4">
        <v>11</v>
      </c>
      <c r="K41" s="4">
        <v>59</v>
      </c>
      <c r="L41" s="9">
        <v>224</v>
      </c>
      <c r="M41" s="12" t="s">
        <v>31</v>
      </c>
      <c r="N41" s="11"/>
    </row>
    <row r="42" spans="1:14" s="1" customFormat="1" ht="165.75" customHeight="1">
      <c r="A42" s="4">
        <v>61</v>
      </c>
      <c r="B42" s="14" t="s">
        <v>11</v>
      </c>
      <c r="C42" s="14"/>
      <c r="D42" s="5" t="str">
        <f>HYPERLINK("http://7flowers-decor.ru/upload/1c_catalog/import_files/4606500530014.jpg")</f>
        <v>http://7flowers-decor.ru/upload/1c_catalog/import_files/4606500530014.jpg</v>
      </c>
      <c r="E42" s="4">
        <v>4606500530014</v>
      </c>
      <c r="F42" s="6" t="s">
        <v>65</v>
      </c>
      <c r="G42" s="7" t="s">
        <v>67</v>
      </c>
      <c r="H42" s="4">
        <v>1</v>
      </c>
      <c r="I42" s="4">
        <v>90</v>
      </c>
      <c r="J42" s="4">
        <v>24</v>
      </c>
      <c r="K42" s="4">
        <v>68</v>
      </c>
      <c r="L42" s="9">
        <v>224</v>
      </c>
      <c r="M42" s="12" t="s">
        <v>31</v>
      </c>
      <c r="N42" s="11"/>
    </row>
    <row r="43" spans="1:14" s="1" customFormat="1" ht="165.75" customHeight="1">
      <c r="A43" s="4">
        <v>62</v>
      </c>
      <c r="B43" s="14" t="s">
        <v>11</v>
      </c>
      <c r="C43" s="14"/>
      <c r="D43" s="5" t="str">
        <f>HYPERLINK("http://7flowers-decor.ru/upload/1c_catalog/import_files/4606500530021.jpg")</f>
        <v>http://7flowers-decor.ru/upload/1c_catalog/import_files/4606500530021.jpg</v>
      </c>
      <c r="E43" s="4">
        <v>4606500530021</v>
      </c>
      <c r="F43" s="6" t="s">
        <v>68</v>
      </c>
      <c r="G43" s="7" t="s">
        <v>17</v>
      </c>
      <c r="H43" s="4">
        <v>1</v>
      </c>
      <c r="I43" s="4">
        <v>150</v>
      </c>
      <c r="J43" s="4">
        <v>89</v>
      </c>
      <c r="K43" s="4">
        <v>22</v>
      </c>
      <c r="L43" s="9">
        <v>139</v>
      </c>
      <c r="M43" s="12" t="s">
        <v>31</v>
      </c>
      <c r="N43" s="11"/>
    </row>
    <row r="44" spans="1:14" s="1" customFormat="1" ht="165.75" customHeight="1">
      <c r="A44" s="4">
        <v>63</v>
      </c>
      <c r="B44" s="14" t="s">
        <v>11</v>
      </c>
      <c r="C44" s="14"/>
      <c r="D44" s="5" t="str">
        <f>HYPERLINK("http://7flowers-decor.ru/upload/1c_catalog/import_files/4606500530038.jpg")</f>
        <v>http://7flowers-decor.ru/upload/1c_catalog/import_files/4606500530038.jpg</v>
      </c>
      <c r="E44" s="4">
        <v>4606500530038</v>
      </c>
      <c r="F44" s="6" t="s">
        <v>69</v>
      </c>
      <c r="G44" s="7" t="s">
        <v>27</v>
      </c>
      <c r="H44" s="4">
        <v>1</v>
      </c>
      <c r="I44" s="4">
        <v>150</v>
      </c>
      <c r="J44" s="4">
        <v>101</v>
      </c>
      <c r="K44" s="4">
        <v>27</v>
      </c>
      <c r="L44" s="9">
        <v>188</v>
      </c>
      <c r="M44" s="12" t="s">
        <v>31</v>
      </c>
      <c r="N44" s="11"/>
    </row>
    <row r="45" spans="1:14" s="1" customFormat="1" ht="165.75" customHeight="1">
      <c r="A45" s="4">
        <v>65</v>
      </c>
      <c r="B45" s="14" t="s">
        <v>11</v>
      </c>
      <c r="C45" s="14"/>
      <c r="D45" s="5" t="str">
        <f>HYPERLINK("http://7flowers-decor.ru/upload/1c_catalog/import_files/8718532327381.jpg")</f>
        <v>http://7flowers-decor.ru/upload/1c_catalog/import_files/8718532327381.jpg</v>
      </c>
      <c r="E45" s="4">
        <v>8718532327381</v>
      </c>
      <c r="F45" s="6" t="s">
        <v>70</v>
      </c>
      <c r="G45" s="7" t="s">
        <v>26</v>
      </c>
      <c r="H45" s="4">
        <v>1</v>
      </c>
      <c r="I45" s="4">
        <v>96</v>
      </c>
      <c r="J45" s="8"/>
      <c r="K45" s="4">
        <v>1</v>
      </c>
      <c r="L45" s="9">
        <v>361</v>
      </c>
      <c r="M45" s="12" t="s">
        <v>31</v>
      </c>
      <c r="N45" s="11"/>
    </row>
    <row r="46" spans="1:14" s="1" customFormat="1" ht="165.75" customHeight="1">
      <c r="A46" s="4">
        <v>67</v>
      </c>
      <c r="B46" s="14" t="s">
        <v>11</v>
      </c>
      <c r="C46" s="14"/>
      <c r="D46" s="5" t="str">
        <f>HYPERLINK("http://7flowers-decor.ru/upload/1c_catalog/import_files/4606500339440.jpg")</f>
        <v>http://7flowers-decor.ru/upload/1c_catalog/import_files/4606500339440.jpg</v>
      </c>
      <c r="E46" s="4">
        <v>4606500339440</v>
      </c>
      <c r="F46" s="6" t="s">
        <v>71</v>
      </c>
      <c r="G46" s="7" t="s">
        <v>72</v>
      </c>
      <c r="H46" s="4">
        <v>1</v>
      </c>
      <c r="I46" s="4">
        <v>684</v>
      </c>
      <c r="J46" s="4">
        <v>181</v>
      </c>
      <c r="K46" s="4">
        <v>59</v>
      </c>
      <c r="L46" s="9">
        <v>25</v>
      </c>
      <c r="M46" s="12" t="s">
        <v>31</v>
      </c>
      <c r="N46" s="11"/>
    </row>
    <row r="47" spans="1:14" s="1" customFormat="1" ht="165.75" customHeight="1">
      <c r="A47" s="4">
        <v>68</v>
      </c>
      <c r="B47" s="14" t="s">
        <v>11</v>
      </c>
      <c r="C47" s="14"/>
      <c r="D47" s="5" t="str">
        <f>HYPERLINK("http://7flowers-decor.ru/upload/1c_catalog/import_files/4606500435999.jpg")</f>
        <v>http://7flowers-decor.ru/upload/1c_catalog/import_files/4606500435999.jpg</v>
      </c>
      <c r="E47" s="4">
        <v>4606500435999</v>
      </c>
      <c r="F47" s="6" t="s">
        <v>73</v>
      </c>
      <c r="G47" s="7"/>
      <c r="H47" s="4">
        <v>1</v>
      </c>
      <c r="I47" s="4">
        <v>200</v>
      </c>
      <c r="J47" s="4">
        <v>416</v>
      </c>
      <c r="K47" s="4">
        <v>21</v>
      </c>
      <c r="L47" s="9">
        <v>145</v>
      </c>
      <c r="M47" s="12" t="s">
        <v>31</v>
      </c>
      <c r="N47" s="11"/>
    </row>
    <row r="48" spans="1:14" s="1" customFormat="1" ht="165.75" customHeight="1">
      <c r="A48" s="4">
        <v>69</v>
      </c>
      <c r="B48" s="14" t="s">
        <v>11</v>
      </c>
      <c r="C48" s="14"/>
      <c r="D48" s="5" t="str">
        <f>HYPERLINK("http://7flowers-decor.ru/upload/1c_catalog/import_files/4606500436002.jpg")</f>
        <v>http://7flowers-decor.ru/upload/1c_catalog/import_files/4606500436002.jpg</v>
      </c>
      <c r="E48" s="4">
        <v>4606500436002</v>
      </c>
      <c r="F48" s="6" t="s">
        <v>74</v>
      </c>
      <c r="G48" s="7"/>
      <c r="H48" s="4">
        <v>1</v>
      </c>
      <c r="I48" s="4">
        <v>200</v>
      </c>
      <c r="J48" s="4">
        <v>27</v>
      </c>
      <c r="K48" s="4">
        <v>35</v>
      </c>
      <c r="L48" s="9">
        <v>40</v>
      </c>
      <c r="M48" s="12" t="s">
        <v>31</v>
      </c>
      <c r="N48" s="11"/>
    </row>
    <row r="49" spans="1:14" s="1" customFormat="1" ht="165.75" customHeight="1">
      <c r="A49" s="4">
        <v>70</v>
      </c>
      <c r="B49" s="14" t="s">
        <v>11</v>
      </c>
      <c r="C49" s="14"/>
      <c r="D49" s="5" t="str">
        <f>HYPERLINK("http://7flowers-decor.ru/upload/1c_catalog/import_files/4606500436019.jpg")</f>
        <v>http://7flowers-decor.ru/upload/1c_catalog/import_files/4606500436019.jpg</v>
      </c>
      <c r="E49" s="4">
        <v>4606500436019</v>
      </c>
      <c r="F49" s="6" t="s">
        <v>75</v>
      </c>
      <c r="G49" s="7"/>
      <c r="H49" s="4">
        <v>1</v>
      </c>
      <c r="I49" s="4">
        <v>200</v>
      </c>
      <c r="J49" s="4">
        <v>336</v>
      </c>
      <c r="K49" s="4">
        <v>16</v>
      </c>
      <c r="L49" s="9">
        <v>88</v>
      </c>
      <c r="M49" s="12" t="s">
        <v>31</v>
      </c>
      <c r="N49" s="11"/>
    </row>
    <row r="50" spans="1:14" s="1" customFormat="1" ht="165.75" customHeight="1">
      <c r="A50" s="4">
        <v>71</v>
      </c>
      <c r="B50" s="14" t="s">
        <v>11</v>
      </c>
      <c r="C50" s="14"/>
      <c r="D50" s="5" t="str">
        <f>HYPERLINK("http://7flowers-decor.ru/upload/1c_catalog/import_files/4606500436088.jpg")</f>
        <v>http://7flowers-decor.ru/upload/1c_catalog/import_files/4606500436088.jpg</v>
      </c>
      <c r="E50" s="4">
        <v>4606500436088</v>
      </c>
      <c r="F50" s="6" t="s">
        <v>14</v>
      </c>
      <c r="G50" s="7" t="s">
        <v>76</v>
      </c>
      <c r="H50" s="4">
        <v>1</v>
      </c>
      <c r="I50" s="4">
        <v>200</v>
      </c>
      <c r="J50" s="4">
        <v>354</v>
      </c>
      <c r="K50" s="4">
        <v>62</v>
      </c>
      <c r="L50" s="9">
        <v>321</v>
      </c>
      <c r="M50" s="12" t="s">
        <v>31</v>
      </c>
      <c r="N50" s="11"/>
    </row>
    <row r="51" spans="1:14" s="1" customFormat="1" ht="165.75" customHeight="1">
      <c r="A51" s="4">
        <v>72</v>
      </c>
      <c r="B51" s="14" t="s">
        <v>11</v>
      </c>
      <c r="C51" s="14"/>
      <c r="D51" s="5" t="str">
        <f>HYPERLINK("http://7flowers-decor.ru/upload/1c_catalog/import_files/8718533676662.jpg")</f>
        <v>http://7flowers-decor.ru/upload/1c_catalog/import_files/8718533676662.jpg</v>
      </c>
      <c r="E51" s="4">
        <v>8718533676662</v>
      </c>
      <c r="F51" s="6" t="s">
        <v>77</v>
      </c>
      <c r="G51" s="7" t="s">
        <v>26</v>
      </c>
      <c r="H51" s="4">
        <v>1</v>
      </c>
      <c r="I51" s="4">
        <v>144</v>
      </c>
      <c r="J51" s="8"/>
      <c r="K51" s="4">
        <v>29</v>
      </c>
      <c r="L51" s="9">
        <v>290</v>
      </c>
      <c r="M51" s="12" t="s">
        <v>31</v>
      </c>
      <c r="N51" s="11"/>
    </row>
    <row r="52" spans="1:14" s="1" customFormat="1" ht="165.75" customHeight="1">
      <c r="A52" s="4">
        <v>73</v>
      </c>
      <c r="B52" s="14" t="s">
        <v>11</v>
      </c>
      <c r="C52" s="14"/>
      <c r="D52" s="5" t="str">
        <f>HYPERLINK("http://7flowers-decor.ru/upload/1c_catalog/import_files/4606500423705.jpg")</f>
        <v>http://7flowers-decor.ru/upload/1c_catalog/import_files/4606500423705.jpg</v>
      </c>
      <c r="E52" s="4">
        <v>4606500423705</v>
      </c>
      <c r="F52" s="6" t="s">
        <v>78</v>
      </c>
      <c r="G52" s="7" t="s">
        <v>17</v>
      </c>
      <c r="H52" s="4">
        <v>1</v>
      </c>
      <c r="I52" s="4">
        <v>216</v>
      </c>
      <c r="J52" s="8"/>
      <c r="K52" s="4">
        <v>25</v>
      </c>
      <c r="L52" s="9">
        <v>185</v>
      </c>
      <c r="M52" s="12" t="s">
        <v>31</v>
      </c>
      <c r="N52" s="11"/>
    </row>
    <row r="53" spans="1:14" s="1" customFormat="1" ht="165.75" customHeight="1">
      <c r="A53" s="4">
        <v>74</v>
      </c>
      <c r="B53" s="14" t="s">
        <v>11</v>
      </c>
      <c r="C53" s="14"/>
      <c r="D53" s="5" t="str">
        <f>HYPERLINK("http://7flowers-decor.ru/upload/1c_catalog/import_files/4606500423835.jpg")</f>
        <v>http://7flowers-decor.ru/upload/1c_catalog/import_files/4606500423835.jpg</v>
      </c>
      <c r="E53" s="4">
        <v>4606500423835</v>
      </c>
      <c r="F53" s="6" t="s">
        <v>79</v>
      </c>
      <c r="G53" s="7" t="s">
        <v>17</v>
      </c>
      <c r="H53" s="4">
        <v>1</v>
      </c>
      <c r="I53" s="4">
        <v>144</v>
      </c>
      <c r="J53" s="4">
        <v>94</v>
      </c>
      <c r="K53" s="4">
        <v>14</v>
      </c>
      <c r="L53" s="9">
        <v>90</v>
      </c>
      <c r="M53" s="12" t="s">
        <v>31</v>
      </c>
      <c r="N53" s="11"/>
    </row>
    <row r="54" spans="1:14" s="1" customFormat="1" ht="165.75" customHeight="1">
      <c r="A54" s="4">
        <v>75</v>
      </c>
      <c r="B54" s="14" t="s">
        <v>11</v>
      </c>
      <c r="C54" s="14"/>
      <c r="D54" s="5" t="str">
        <f>HYPERLINK("http://7flowers-decor.ru/upload/1c_catalog/import_files/4606500424375.jpg")</f>
        <v>http://7flowers-decor.ru/upload/1c_catalog/import_files/4606500424375.jpg</v>
      </c>
      <c r="E54" s="4">
        <v>4606500424375</v>
      </c>
      <c r="F54" s="6" t="s">
        <v>80</v>
      </c>
      <c r="G54" s="7" t="s">
        <v>13</v>
      </c>
      <c r="H54" s="4">
        <v>1</v>
      </c>
      <c r="I54" s="4">
        <v>144</v>
      </c>
      <c r="J54" s="4">
        <v>214</v>
      </c>
      <c r="K54" s="4">
        <v>65</v>
      </c>
      <c r="L54" s="9">
        <v>71</v>
      </c>
      <c r="M54" s="12" t="s">
        <v>31</v>
      </c>
      <c r="N54" s="11"/>
    </row>
    <row r="55" spans="1:14" s="1" customFormat="1" ht="165.75" customHeight="1">
      <c r="A55" s="4">
        <v>76</v>
      </c>
      <c r="B55" s="14" t="s">
        <v>11</v>
      </c>
      <c r="C55" s="14"/>
      <c r="D55" s="5" t="str">
        <f>HYPERLINK("http://7flowers-decor.ru/upload/1c_catalog/import_files/4606500424382.jpg")</f>
        <v>http://7flowers-decor.ru/upload/1c_catalog/import_files/4606500424382.jpg</v>
      </c>
      <c r="E55" s="4">
        <v>4606500424382</v>
      </c>
      <c r="F55" s="6" t="s">
        <v>81</v>
      </c>
      <c r="G55" s="7" t="s">
        <v>13</v>
      </c>
      <c r="H55" s="4">
        <v>1</v>
      </c>
      <c r="I55" s="4">
        <v>192</v>
      </c>
      <c r="J55" s="4">
        <v>248</v>
      </c>
      <c r="K55" s="4">
        <v>127</v>
      </c>
      <c r="L55" s="9">
        <v>65</v>
      </c>
      <c r="M55" s="12" t="s">
        <v>31</v>
      </c>
      <c r="N55" s="11"/>
    </row>
    <row r="56" spans="1:14" s="1" customFormat="1" ht="165.75" customHeight="1">
      <c r="A56" s="4">
        <v>77</v>
      </c>
      <c r="B56" s="14" t="s">
        <v>11</v>
      </c>
      <c r="C56" s="14"/>
      <c r="D56" s="5" t="str">
        <f>HYPERLINK("http://7flowers-decor.ru/upload/1c_catalog/import_files/4606500425327.jpg")</f>
        <v>http://7flowers-decor.ru/upload/1c_catalog/import_files/4606500425327.jpg</v>
      </c>
      <c r="E56" s="4">
        <v>4606500425327</v>
      </c>
      <c r="F56" s="6" t="s">
        <v>82</v>
      </c>
      <c r="G56" s="7" t="s">
        <v>55</v>
      </c>
      <c r="H56" s="4">
        <v>1</v>
      </c>
      <c r="I56" s="4">
        <v>72</v>
      </c>
      <c r="J56" s="4">
        <v>88</v>
      </c>
      <c r="K56" s="4">
        <v>47</v>
      </c>
      <c r="L56" s="9">
        <v>321</v>
      </c>
      <c r="M56" s="12" t="s">
        <v>31</v>
      </c>
      <c r="N56" s="11"/>
    </row>
    <row r="57" spans="1:14" s="1" customFormat="1" ht="165.75" customHeight="1">
      <c r="A57" s="4">
        <v>78</v>
      </c>
      <c r="B57" s="14" t="s">
        <v>11</v>
      </c>
      <c r="C57" s="14"/>
      <c r="D57" s="5" t="str">
        <f>HYPERLINK("http://7flowers-decor.ru/upload/1c_catalog/import_files/4606500425334.jpg")</f>
        <v>http://7flowers-decor.ru/upload/1c_catalog/import_files/4606500425334.jpg</v>
      </c>
      <c r="E57" s="4">
        <v>4606500425334</v>
      </c>
      <c r="F57" s="6" t="s">
        <v>83</v>
      </c>
      <c r="G57" s="7" t="s">
        <v>55</v>
      </c>
      <c r="H57" s="4">
        <v>1</v>
      </c>
      <c r="I57" s="4">
        <v>144</v>
      </c>
      <c r="J57" s="4">
        <v>1</v>
      </c>
      <c r="K57" s="4">
        <v>42</v>
      </c>
      <c r="L57" s="9">
        <v>289</v>
      </c>
      <c r="M57" s="12" t="s">
        <v>31</v>
      </c>
      <c r="N57" s="11"/>
    </row>
    <row r="58" spans="1:14" s="1" customFormat="1" ht="165.75" customHeight="1">
      <c r="A58" s="4">
        <v>79</v>
      </c>
      <c r="B58" s="14" t="s">
        <v>11</v>
      </c>
      <c r="C58" s="14"/>
      <c r="D58" s="5" t="str">
        <f>HYPERLINK("http://7flowers-decor.ru/upload/1c_catalog/import_files/4606500425662.jpg")</f>
        <v>http://7flowers-decor.ru/upload/1c_catalog/import_files/4606500425662.jpg</v>
      </c>
      <c r="E58" s="4">
        <v>4606500425662</v>
      </c>
      <c r="F58" s="6" t="s">
        <v>84</v>
      </c>
      <c r="G58" s="7" t="s">
        <v>13</v>
      </c>
      <c r="H58" s="4">
        <v>1</v>
      </c>
      <c r="I58" s="4">
        <v>576</v>
      </c>
      <c r="J58" s="4">
        <v>110</v>
      </c>
      <c r="K58" s="4">
        <v>33</v>
      </c>
      <c r="L58" s="9">
        <v>85</v>
      </c>
      <c r="M58" s="12" t="s">
        <v>31</v>
      </c>
      <c r="N58" s="11"/>
    </row>
    <row r="59" spans="1:14" s="1" customFormat="1" ht="165.75" customHeight="1">
      <c r="A59" s="4">
        <v>80</v>
      </c>
      <c r="B59" s="14" t="s">
        <v>11</v>
      </c>
      <c r="C59" s="14"/>
      <c r="D59" s="5" t="str">
        <f>HYPERLINK("http://7flowers-decor.ru/upload/1c_catalog/import_files/4606500425808.jpg")</f>
        <v>http://7flowers-decor.ru/upload/1c_catalog/import_files/4606500425808.jpg</v>
      </c>
      <c r="E59" s="4">
        <v>4606500425808</v>
      </c>
      <c r="F59" s="6" t="s">
        <v>52</v>
      </c>
      <c r="G59" s="7" t="s">
        <v>53</v>
      </c>
      <c r="H59" s="4">
        <v>1</v>
      </c>
      <c r="I59" s="4">
        <v>144</v>
      </c>
      <c r="J59" s="8"/>
      <c r="K59" s="4">
        <v>56</v>
      </c>
      <c r="L59" s="9">
        <v>102</v>
      </c>
      <c r="M59" s="12" t="s">
        <v>31</v>
      </c>
      <c r="N59" s="11"/>
    </row>
    <row r="60" spans="1:14" s="1" customFormat="1" ht="165.75" customHeight="1">
      <c r="A60" s="4">
        <v>81</v>
      </c>
      <c r="B60" s="14" t="s">
        <v>11</v>
      </c>
      <c r="C60" s="14"/>
      <c r="D60" s="5" t="str">
        <f>HYPERLINK("http://7flowers-decor.ru/upload/1c_catalog/import_files/4606500425815.jpg")</f>
        <v>http://7flowers-decor.ru/upload/1c_catalog/import_files/4606500425815.jpg</v>
      </c>
      <c r="E60" s="4">
        <v>4606500425815</v>
      </c>
      <c r="F60" s="6" t="s">
        <v>85</v>
      </c>
      <c r="G60" s="7" t="s">
        <v>13</v>
      </c>
      <c r="H60" s="4">
        <v>1</v>
      </c>
      <c r="I60" s="4">
        <v>144</v>
      </c>
      <c r="J60" s="8"/>
      <c r="K60" s="4">
        <v>39</v>
      </c>
      <c r="L60" s="9">
        <v>112</v>
      </c>
      <c r="M60" s="12" t="s">
        <v>31</v>
      </c>
      <c r="N60" s="11"/>
    </row>
    <row r="61" spans="1:14" s="1" customFormat="1" ht="165.75" customHeight="1">
      <c r="A61" s="4">
        <v>82</v>
      </c>
      <c r="B61" s="14" t="s">
        <v>11</v>
      </c>
      <c r="C61" s="14"/>
      <c r="D61" s="5" t="str">
        <f>HYPERLINK("http://7flowers-decor.ru/upload/1c_catalog/import_files/4606500425822.jpg")</f>
        <v>http://7flowers-decor.ru/upload/1c_catalog/import_files/4606500425822.jpg</v>
      </c>
      <c r="E61" s="4">
        <v>4606500425822</v>
      </c>
      <c r="F61" s="6" t="s">
        <v>85</v>
      </c>
      <c r="G61" s="7" t="s">
        <v>13</v>
      </c>
      <c r="H61" s="4">
        <v>1</v>
      </c>
      <c r="I61" s="4">
        <v>144</v>
      </c>
      <c r="J61" s="4">
        <v>82</v>
      </c>
      <c r="K61" s="4">
        <v>91</v>
      </c>
      <c r="L61" s="9">
        <v>112</v>
      </c>
      <c r="M61" s="12" t="s">
        <v>31</v>
      </c>
      <c r="N61" s="11"/>
    </row>
    <row r="62" spans="1:14" s="1" customFormat="1" ht="165.75" customHeight="1">
      <c r="A62" s="4">
        <v>83</v>
      </c>
      <c r="B62" s="14" t="s">
        <v>11</v>
      </c>
      <c r="C62" s="14"/>
      <c r="D62" s="5" t="str">
        <f>HYPERLINK("http://7flowers-decor.ru/upload/1c_catalog/import_files/4606500425839.jpg")</f>
        <v>http://7flowers-decor.ru/upload/1c_catalog/import_files/4606500425839.jpg</v>
      </c>
      <c r="E62" s="4">
        <v>4606500425839</v>
      </c>
      <c r="F62" s="6" t="s">
        <v>86</v>
      </c>
      <c r="G62" s="7" t="s">
        <v>24</v>
      </c>
      <c r="H62" s="4">
        <v>1</v>
      </c>
      <c r="I62" s="4">
        <v>144</v>
      </c>
      <c r="J62" s="4">
        <v>22</v>
      </c>
      <c r="K62" s="4">
        <v>19</v>
      </c>
      <c r="L62" s="9">
        <v>93</v>
      </c>
      <c r="M62" s="12" t="s">
        <v>31</v>
      </c>
      <c r="N62" s="11"/>
    </row>
    <row r="63" spans="1:14" s="1" customFormat="1" ht="165.75" customHeight="1">
      <c r="A63" s="4">
        <v>84</v>
      </c>
      <c r="B63" s="14" t="s">
        <v>11</v>
      </c>
      <c r="C63" s="14"/>
      <c r="D63" s="5" t="str">
        <f>HYPERLINK("http://7flowers-decor.ru/upload/1c_catalog/import_files/4606500425860.jpg")</f>
        <v>http://7flowers-decor.ru/upload/1c_catalog/import_files/4606500425860.jpg</v>
      </c>
      <c r="E63" s="4">
        <v>4606500425860</v>
      </c>
      <c r="F63" s="6" t="s">
        <v>87</v>
      </c>
      <c r="G63" s="7" t="s">
        <v>26</v>
      </c>
      <c r="H63" s="4">
        <v>1</v>
      </c>
      <c r="I63" s="4">
        <v>144</v>
      </c>
      <c r="J63" s="8"/>
      <c r="K63" s="4">
        <v>8</v>
      </c>
      <c r="L63" s="9">
        <v>93</v>
      </c>
      <c r="M63" s="12" t="s">
        <v>31</v>
      </c>
      <c r="N63" s="11"/>
    </row>
    <row r="64" spans="1:14" s="1" customFormat="1" ht="165.75" customHeight="1">
      <c r="A64" s="4">
        <v>85</v>
      </c>
      <c r="B64" s="14" t="s">
        <v>11</v>
      </c>
      <c r="C64" s="14"/>
      <c r="D64" s="5" t="str">
        <f>HYPERLINK("http://7flowers-decor.ru/upload/1c_catalog/import_files/4606500426133.jpg")</f>
        <v>http://7flowers-decor.ru/upload/1c_catalog/import_files/4606500426133.jpg</v>
      </c>
      <c r="E64" s="4">
        <v>4606500426133</v>
      </c>
      <c r="F64" s="6" t="s">
        <v>88</v>
      </c>
      <c r="G64" s="7" t="s">
        <v>27</v>
      </c>
      <c r="H64" s="4">
        <v>1</v>
      </c>
      <c r="I64" s="4">
        <v>144</v>
      </c>
      <c r="J64" s="8"/>
      <c r="K64" s="4">
        <v>12</v>
      </c>
      <c r="L64" s="9">
        <v>130</v>
      </c>
      <c r="M64" s="12" t="s">
        <v>31</v>
      </c>
      <c r="N64" s="11"/>
    </row>
    <row r="65" spans="1:14" s="1" customFormat="1" ht="165.75" customHeight="1">
      <c r="A65" s="4">
        <v>86</v>
      </c>
      <c r="B65" s="14" t="s">
        <v>11</v>
      </c>
      <c r="C65" s="14"/>
      <c r="D65" s="5" t="str">
        <f>HYPERLINK("http://7flowers-decor.ru/upload/1c_catalog/import_files/4606500426539.jpg")</f>
        <v>http://7flowers-decor.ru/upload/1c_catalog/import_files/4606500426539.jpg</v>
      </c>
      <c r="E65" s="4">
        <v>4606500426539</v>
      </c>
      <c r="F65" s="6" t="s">
        <v>89</v>
      </c>
      <c r="G65" s="7" t="s">
        <v>47</v>
      </c>
      <c r="H65" s="4">
        <v>1</v>
      </c>
      <c r="I65" s="4">
        <v>72</v>
      </c>
      <c r="J65" s="4">
        <v>137</v>
      </c>
      <c r="K65" s="4">
        <v>28</v>
      </c>
      <c r="L65" s="9">
        <v>244</v>
      </c>
      <c r="M65" s="12" t="s">
        <v>31</v>
      </c>
      <c r="N65" s="11"/>
    </row>
    <row r="66" spans="1:14" s="1" customFormat="1" ht="165.75" customHeight="1">
      <c r="A66" s="4">
        <v>87</v>
      </c>
      <c r="B66" s="14" t="s">
        <v>11</v>
      </c>
      <c r="C66" s="14"/>
      <c r="D66" s="5" t="str">
        <f>HYPERLINK("http://7flowers-decor.ru/upload/1c_catalog/import_files/4606500430758.jpg")</f>
        <v>http://7flowers-decor.ru/upload/1c_catalog/import_files/4606500430758.jpg</v>
      </c>
      <c r="E66" s="4">
        <v>4606500430758</v>
      </c>
      <c r="F66" s="6" t="s">
        <v>90</v>
      </c>
      <c r="G66" s="7" t="s">
        <v>13</v>
      </c>
      <c r="H66" s="4">
        <v>1</v>
      </c>
      <c r="I66" s="4">
        <v>36</v>
      </c>
      <c r="J66" s="4">
        <v>46</v>
      </c>
      <c r="K66" s="4">
        <v>7</v>
      </c>
      <c r="L66" s="9">
        <v>317</v>
      </c>
      <c r="M66" s="12" t="s">
        <v>31</v>
      </c>
      <c r="N66" s="11"/>
    </row>
    <row r="67" spans="1:14" s="1" customFormat="1" ht="165.75" customHeight="1">
      <c r="A67" s="4">
        <v>88</v>
      </c>
      <c r="B67" s="14" t="s">
        <v>11</v>
      </c>
      <c r="C67" s="14"/>
      <c r="D67" s="5" t="str">
        <f>HYPERLINK("http://7flowers-decor.ru/upload/1c_catalog/import_files/4606500430772.jpg")</f>
        <v>http://7flowers-decor.ru/upload/1c_catalog/import_files/4606500430772.jpg</v>
      </c>
      <c r="E67" s="4">
        <v>4606500430772</v>
      </c>
      <c r="F67" s="6" t="s">
        <v>91</v>
      </c>
      <c r="G67" s="7"/>
      <c r="H67" s="4">
        <v>1</v>
      </c>
      <c r="I67" s="4">
        <v>108</v>
      </c>
      <c r="J67" s="4">
        <v>84</v>
      </c>
      <c r="K67" s="4">
        <v>27</v>
      </c>
      <c r="L67" s="9">
        <v>248</v>
      </c>
      <c r="M67" s="12" t="s">
        <v>31</v>
      </c>
      <c r="N67" s="11"/>
    </row>
    <row r="68" spans="1:14" s="1" customFormat="1" ht="165.75" customHeight="1">
      <c r="A68" s="4">
        <v>89</v>
      </c>
      <c r="B68" s="14" t="s">
        <v>11</v>
      </c>
      <c r="C68" s="14"/>
      <c r="D68" s="5" t="str">
        <f>HYPERLINK("http://7flowers-decor.ru/upload/1c_catalog/import_files/4606500430789.jpg")</f>
        <v>http://7flowers-decor.ru/upload/1c_catalog/import_files/4606500430789.jpg</v>
      </c>
      <c r="E68" s="4">
        <v>4606500430789</v>
      </c>
      <c r="F68" s="6" t="s">
        <v>92</v>
      </c>
      <c r="G68" s="7" t="s">
        <v>17</v>
      </c>
      <c r="H68" s="4">
        <v>1</v>
      </c>
      <c r="I68" s="4">
        <v>216</v>
      </c>
      <c r="J68" s="8"/>
      <c r="K68" s="4">
        <v>7</v>
      </c>
      <c r="L68" s="9">
        <v>364</v>
      </c>
      <c r="M68" s="12" t="s">
        <v>31</v>
      </c>
      <c r="N68" s="11"/>
    </row>
    <row r="69" spans="1:14" s="1" customFormat="1" ht="165.75" customHeight="1">
      <c r="A69" s="4">
        <v>90</v>
      </c>
      <c r="B69" s="14" t="s">
        <v>11</v>
      </c>
      <c r="C69" s="14"/>
      <c r="D69" s="5" t="str">
        <f>HYPERLINK("http://7flowers-decor.ru/upload/1c_catalog/import_files/4606500430796.jpg")</f>
        <v>http://7flowers-decor.ru/upload/1c_catalog/import_files/4606500430796.jpg</v>
      </c>
      <c r="E69" s="4">
        <v>4606500430796</v>
      </c>
      <c r="F69" s="6" t="s">
        <v>93</v>
      </c>
      <c r="G69" s="7" t="s">
        <v>17</v>
      </c>
      <c r="H69" s="4">
        <v>1</v>
      </c>
      <c r="I69" s="4">
        <v>108</v>
      </c>
      <c r="J69" s="4">
        <v>30</v>
      </c>
      <c r="K69" s="4">
        <v>19</v>
      </c>
      <c r="L69" s="9">
        <v>248</v>
      </c>
      <c r="M69" s="12" t="s">
        <v>31</v>
      </c>
      <c r="N69" s="11"/>
    </row>
    <row r="70" spans="1:14" s="1" customFormat="1" ht="165.75" customHeight="1">
      <c r="A70" s="4">
        <v>91</v>
      </c>
      <c r="B70" s="14" t="s">
        <v>11</v>
      </c>
      <c r="C70" s="14"/>
      <c r="D70" s="5" t="str">
        <f>HYPERLINK("http://7flowers-decor.ru/upload/1c_catalog/import_files/4606500430802.jpg")</f>
        <v>http://7flowers-decor.ru/upload/1c_catalog/import_files/4606500430802.jpg</v>
      </c>
      <c r="E70" s="4">
        <v>4606500430802</v>
      </c>
      <c r="F70" s="6" t="s">
        <v>94</v>
      </c>
      <c r="G70" s="7" t="s">
        <v>22</v>
      </c>
      <c r="H70" s="4">
        <v>1</v>
      </c>
      <c r="I70" s="4">
        <v>48</v>
      </c>
      <c r="J70" s="4">
        <v>120</v>
      </c>
      <c r="K70" s="4">
        <v>13</v>
      </c>
      <c r="L70" s="9">
        <v>371</v>
      </c>
      <c r="M70" s="12" t="s">
        <v>31</v>
      </c>
      <c r="N70" s="11"/>
    </row>
    <row r="71" spans="1:14" s="1" customFormat="1" ht="165.75" customHeight="1">
      <c r="A71" s="4">
        <v>92</v>
      </c>
      <c r="B71" s="14" t="s">
        <v>11</v>
      </c>
      <c r="C71" s="14"/>
      <c r="D71" s="5" t="str">
        <f>HYPERLINK("http://7flowers-decor.ru/upload/1c_catalog/import_files/4606500423569.jpg")</f>
        <v>http://7flowers-decor.ru/upload/1c_catalog/import_files/4606500423569.jpg</v>
      </c>
      <c r="E71" s="4">
        <v>4606500423569</v>
      </c>
      <c r="F71" s="6" t="s">
        <v>95</v>
      </c>
      <c r="G71" s="7" t="s">
        <v>15</v>
      </c>
      <c r="H71" s="4">
        <v>1</v>
      </c>
      <c r="I71" s="4">
        <v>384</v>
      </c>
      <c r="J71" s="4">
        <v>454</v>
      </c>
      <c r="K71" s="4">
        <v>31</v>
      </c>
      <c r="L71" s="9">
        <v>105</v>
      </c>
      <c r="M71" s="12" t="s">
        <v>31</v>
      </c>
      <c r="N71" s="11"/>
    </row>
    <row r="72" spans="1:14" s="1" customFormat="1" ht="165.75" customHeight="1">
      <c r="A72" s="4">
        <v>93</v>
      </c>
      <c r="B72" s="14" t="s">
        <v>11</v>
      </c>
      <c r="C72" s="14"/>
      <c r="D72" s="5" t="str">
        <f>HYPERLINK("http://7flowers-decor.ru/upload/1c_catalog/import_files/4606500423576.jpg")</f>
        <v>http://7flowers-decor.ru/upload/1c_catalog/import_files/4606500423576.jpg</v>
      </c>
      <c r="E72" s="4">
        <v>4606500423576</v>
      </c>
      <c r="F72" s="6" t="s">
        <v>95</v>
      </c>
      <c r="G72" s="7" t="s">
        <v>24</v>
      </c>
      <c r="H72" s="4">
        <v>1</v>
      </c>
      <c r="I72" s="4">
        <v>384</v>
      </c>
      <c r="J72" s="4">
        <v>392</v>
      </c>
      <c r="K72" s="4">
        <v>37</v>
      </c>
      <c r="L72" s="9">
        <v>105</v>
      </c>
      <c r="M72" s="12" t="s">
        <v>31</v>
      </c>
      <c r="N72" s="11"/>
    </row>
    <row r="73" spans="1:14" s="1" customFormat="1" ht="165.75" customHeight="1">
      <c r="A73" s="4">
        <v>94</v>
      </c>
      <c r="B73" s="14" t="s">
        <v>11</v>
      </c>
      <c r="C73" s="14"/>
      <c r="D73" s="5" t="str">
        <f>HYPERLINK("http://7flowers-decor.ru/upload/1c_catalog/import_files/4606500423583.jpg")</f>
        <v>http://7flowers-decor.ru/upload/1c_catalog/import_files/4606500423583.jpg</v>
      </c>
      <c r="E73" s="4">
        <v>4606500423583</v>
      </c>
      <c r="F73" s="6" t="s">
        <v>95</v>
      </c>
      <c r="G73" s="7" t="s">
        <v>17</v>
      </c>
      <c r="H73" s="4">
        <v>1</v>
      </c>
      <c r="I73" s="4">
        <v>384</v>
      </c>
      <c r="J73" s="4">
        <v>178</v>
      </c>
      <c r="K73" s="4">
        <v>84</v>
      </c>
      <c r="L73" s="9">
        <v>105</v>
      </c>
      <c r="M73" s="12" t="s">
        <v>31</v>
      </c>
      <c r="N73" s="11"/>
    </row>
    <row r="74" spans="1:14" s="1" customFormat="1" ht="165.75" customHeight="1">
      <c r="A74" s="4">
        <v>96</v>
      </c>
      <c r="B74" s="14" t="s">
        <v>11</v>
      </c>
      <c r="C74" s="14"/>
      <c r="D74" s="5" t="str">
        <f>HYPERLINK("http://7flowers-decor.ru/upload/1c_catalog/import_files/4606500434602.jpg")</f>
        <v>http://7flowers-decor.ru/upload/1c_catalog/import_files/4606500434602.jpg</v>
      </c>
      <c r="E74" s="4">
        <v>4606500434602</v>
      </c>
      <c r="F74" s="6" t="s">
        <v>96</v>
      </c>
      <c r="G74" s="7" t="s">
        <v>15</v>
      </c>
      <c r="H74" s="4">
        <v>1</v>
      </c>
      <c r="I74" s="4">
        <v>84</v>
      </c>
      <c r="J74" s="4">
        <v>30</v>
      </c>
      <c r="K74" s="4">
        <v>30</v>
      </c>
      <c r="L74" s="9">
        <v>364</v>
      </c>
      <c r="M74" s="12" t="s">
        <v>31</v>
      </c>
      <c r="N74" s="11"/>
    </row>
    <row r="75" spans="1:14" s="1" customFormat="1" ht="165.75" customHeight="1">
      <c r="A75" s="4">
        <v>97</v>
      </c>
      <c r="B75" s="14" t="s">
        <v>11</v>
      </c>
      <c r="C75" s="14"/>
      <c r="D75" s="5" t="str">
        <f>HYPERLINK("http://7flowers-decor.ru/upload/1c_catalog/import_files/4606500434619.jpg")</f>
        <v>http://7flowers-decor.ru/upload/1c_catalog/import_files/4606500434619.jpg</v>
      </c>
      <c r="E75" s="4">
        <v>4606500434619</v>
      </c>
      <c r="F75" s="6" t="s">
        <v>96</v>
      </c>
      <c r="G75" s="7" t="s">
        <v>27</v>
      </c>
      <c r="H75" s="4">
        <v>1</v>
      </c>
      <c r="I75" s="4">
        <v>84</v>
      </c>
      <c r="J75" s="4">
        <v>28</v>
      </c>
      <c r="K75" s="4">
        <v>44</v>
      </c>
      <c r="L75" s="9">
        <v>364</v>
      </c>
      <c r="M75" s="12" t="s">
        <v>31</v>
      </c>
      <c r="N75" s="11"/>
    </row>
    <row r="76" spans="1:14" s="1" customFormat="1" ht="165.75" customHeight="1">
      <c r="A76" s="4">
        <v>98</v>
      </c>
      <c r="B76" s="14" t="s">
        <v>11</v>
      </c>
      <c r="C76" s="14"/>
      <c r="D76" s="5" t="str">
        <f>HYPERLINK("http://7flowers-decor.ru/upload/1c_catalog/import_files/4606500434626.jpg")</f>
        <v>http://7flowers-decor.ru/upload/1c_catalog/import_files/4606500434626.jpg</v>
      </c>
      <c r="E76" s="4">
        <v>4606500434626</v>
      </c>
      <c r="F76" s="6" t="s">
        <v>97</v>
      </c>
      <c r="G76" s="7" t="s">
        <v>17</v>
      </c>
      <c r="H76" s="4">
        <v>1</v>
      </c>
      <c r="I76" s="4">
        <v>72</v>
      </c>
      <c r="J76" s="4">
        <v>164</v>
      </c>
      <c r="K76" s="4">
        <v>35</v>
      </c>
      <c r="L76" s="9">
        <v>382</v>
      </c>
      <c r="M76" s="12" t="s">
        <v>31</v>
      </c>
      <c r="N76" s="11"/>
    </row>
    <row r="77" spans="1:14" s="1" customFormat="1" ht="165.75" customHeight="1">
      <c r="A77" s="4">
        <v>99</v>
      </c>
      <c r="B77" s="14" t="s">
        <v>11</v>
      </c>
      <c r="C77" s="14"/>
      <c r="D77" s="5" t="str">
        <f>HYPERLINK("http://7flowers-decor.ru/upload/1c_catalog/import_files/4606500434633.jpg")</f>
        <v>http://7flowers-decor.ru/upload/1c_catalog/import_files/4606500434633.jpg</v>
      </c>
      <c r="E77" s="4">
        <v>4606500434633</v>
      </c>
      <c r="F77" s="6" t="s">
        <v>97</v>
      </c>
      <c r="G77" s="7" t="s">
        <v>15</v>
      </c>
      <c r="H77" s="4">
        <v>1</v>
      </c>
      <c r="I77" s="4">
        <v>72</v>
      </c>
      <c r="J77" s="4">
        <v>77</v>
      </c>
      <c r="K77" s="4">
        <v>35</v>
      </c>
      <c r="L77" s="9">
        <v>382</v>
      </c>
      <c r="M77" s="12" t="s">
        <v>31</v>
      </c>
      <c r="N77" s="11"/>
    </row>
  </sheetData>
  <sheetProtection/>
  <mergeCells count="77">
    <mergeCell ref="B1:D1"/>
    <mergeCell ref="B2:C2"/>
    <mergeCell ref="B3:C3"/>
    <mergeCell ref="B4:C4"/>
    <mergeCell ref="B5:C5"/>
    <mergeCell ref="B6:C6"/>
    <mergeCell ref="B11:C11"/>
    <mergeCell ref="B10:C10"/>
    <mergeCell ref="B7:C7"/>
    <mergeCell ref="B8:C8"/>
    <mergeCell ref="B9:C9"/>
    <mergeCell ref="B23:C23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28:C28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4:C74"/>
    <mergeCell ref="B75:C75"/>
    <mergeCell ref="B76:C76"/>
    <mergeCell ref="B77:C77"/>
    <mergeCell ref="B69:C69"/>
    <mergeCell ref="B70:C70"/>
    <mergeCell ref="B71:C71"/>
    <mergeCell ref="B72:C72"/>
    <mergeCell ref="B73:C7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2015-11-28T15:09:27Z</dcterms:created>
  <dcterms:modified xsi:type="dcterms:W3CDTF">2015-11-29T13:37:58Z</dcterms:modified>
  <cp:category/>
  <cp:version/>
  <cp:contentType/>
  <cp:contentStatus/>
</cp:coreProperties>
</file>