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20490" windowHeight="7155"/>
  </bookViews>
  <sheets>
    <sheet name="Основная продукция Fleur" sheetId="1" r:id="rId1"/>
  </sheets>
  <calcPr calcId="125725"/>
</workbook>
</file>

<file path=xl/calcChain.xml><?xml version="1.0" encoding="utf-8"?>
<calcChain xmlns="http://schemas.openxmlformats.org/spreadsheetml/2006/main">
  <c r="I155" i="1"/>
  <c r="G155"/>
  <c r="F155"/>
  <c r="E155"/>
  <c r="I73"/>
  <c r="I74"/>
  <c r="I75"/>
  <c r="I76"/>
  <c r="I77"/>
  <c r="I78"/>
  <c r="G78"/>
  <c r="F78"/>
  <c r="E78"/>
  <c r="G77"/>
  <c r="F77"/>
  <c r="E77"/>
  <c r="G76"/>
  <c r="F76"/>
  <c r="E76"/>
  <c r="G75"/>
  <c r="F75"/>
  <c r="E75"/>
  <c r="G74"/>
  <c r="F74"/>
  <c r="E74"/>
  <c r="G73"/>
  <c r="F73"/>
  <c r="E73"/>
  <c r="I200"/>
  <c r="I50"/>
  <c r="I143"/>
  <c r="I145"/>
  <c r="I6"/>
  <c r="I154"/>
  <c r="I126"/>
  <c r="I146"/>
  <c r="I144"/>
  <c r="I9"/>
  <c r="I32"/>
  <c r="I31"/>
  <c r="I30"/>
  <c r="I29"/>
  <c r="I199"/>
  <c r="I35"/>
  <c r="I43"/>
  <c r="I45"/>
  <c r="I47"/>
  <c r="I52"/>
  <c r="I54"/>
  <c r="I56"/>
  <c r="I58"/>
  <c r="I60"/>
  <c r="I62"/>
  <c r="I64"/>
  <c r="I68"/>
  <c r="I70"/>
  <c r="I72"/>
  <c r="I82"/>
  <c r="I84"/>
  <c r="I86"/>
  <c r="I88"/>
  <c r="I90"/>
  <c r="I92"/>
  <c r="I94"/>
  <c r="I96"/>
  <c r="I108"/>
  <c r="I110"/>
  <c r="I114"/>
  <c r="I116"/>
  <c r="I127"/>
  <c r="I129"/>
  <c r="I131"/>
  <c r="I133"/>
  <c r="I147"/>
  <c r="I149"/>
  <c r="I151"/>
  <c r="I153"/>
  <c r="I161"/>
  <c r="I163"/>
  <c r="I165"/>
  <c r="I167"/>
  <c r="I171"/>
  <c r="I173"/>
  <c r="I175"/>
  <c r="I177"/>
  <c r="I179"/>
  <c r="I181"/>
  <c r="I183"/>
  <c r="I12"/>
  <c r="I13"/>
  <c r="I36"/>
  <c r="I37"/>
  <c r="I38"/>
  <c r="I39"/>
  <c r="I40"/>
  <c r="I41"/>
  <c r="I42"/>
  <c r="I44"/>
  <c r="I46"/>
  <c r="I51"/>
  <c r="I53"/>
  <c r="I55"/>
  <c r="I59"/>
  <c r="I61"/>
  <c r="I63"/>
  <c r="I69"/>
  <c r="I71"/>
  <c r="I81"/>
  <c r="I85"/>
  <c r="I87"/>
  <c r="I89"/>
  <c r="I93"/>
  <c r="I95"/>
  <c r="I100"/>
  <c r="I101"/>
  <c r="I102"/>
  <c r="I103"/>
  <c r="I104"/>
  <c r="I105"/>
  <c r="I106"/>
  <c r="I109"/>
  <c r="I113"/>
  <c r="I115"/>
  <c r="I118"/>
  <c r="I119"/>
  <c r="I120"/>
  <c r="I121"/>
  <c r="I122"/>
  <c r="I123"/>
  <c r="I124"/>
  <c r="I128"/>
  <c r="I130"/>
  <c r="I132"/>
  <c r="I135"/>
  <c r="I136"/>
  <c r="I137"/>
  <c r="I138"/>
  <c r="I139"/>
  <c r="I140"/>
  <c r="I141"/>
  <c r="I150"/>
  <c r="I152"/>
  <c r="I156"/>
  <c r="I158"/>
  <c r="I159"/>
  <c r="I160"/>
  <c r="I162"/>
  <c r="I164"/>
  <c r="I166"/>
  <c r="I172"/>
  <c r="I174"/>
  <c r="I176"/>
  <c r="I180"/>
  <c r="I182"/>
  <c r="I188"/>
  <c r="I189"/>
  <c r="I190"/>
  <c r="I192"/>
  <c r="I193"/>
  <c r="I194"/>
  <c r="I197"/>
  <c r="I198"/>
  <c r="I196"/>
  <c r="I148"/>
  <c r="I186"/>
  <c r="I191"/>
  <c r="I187"/>
  <c r="I178"/>
  <c r="I170"/>
  <c r="I157"/>
  <c r="I142"/>
  <c r="I134"/>
  <c r="I125"/>
  <c r="I117"/>
  <c r="I107"/>
  <c r="I97"/>
  <c r="I91"/>
  <c r="I83"/>
  <c r="I67"/>
  <c r="I57"/>
  <c r="I28"/>
  <c r="I27"/>
  <c r="I26"/>
  <c r="I25"/>
  <c r="I24"/>
  <c r="I23"/>
  <c r="I22"/>
  <c r="I19"/>
  <c r="I18"/>
  <c r="I17"/>
  <c r="I16"/>
  <c r="I8"/>
  <c r="I7"/>
</calcChain>
</file>

<file path=xl/sharedStrings.xml><?xml version="1.0" encoding="utf-8"?>
<sst xmlns="http://schemas.openxmlformats.org/spreadsheetml/2006/main" count="546" uniqueCount="545">
  <si>
    <t>Название</t>
  </si>
  <si>
    <t>Стек с шариком (металл) (small)</t>
  </si>
  <si>
    <t>Стек для миниатюр (small)</t>
  </si>
  <si>
    <t>Рекомендованная цена, руб.</t>
  </si>
  <si>
    <t>01-0001</t>
  </si>
  <si>
    <t>Т-0001</t>
  </si>
  <si>
    <t>Т-0002</t>
  </si>
  <si>
    <t>Т-0003</t>
  </si>
  <si>
    <t>Т-0004</t>
  </si>
  <si>
    <t>03-0001</t>
  </si>
  <si>
    <t>03-0009</t>
  </si>
  <si>
    <t>03-0020</t>
  </si>
  <si>
    <t>03-0026</t>
  </si>
  <si>
    <t>03-0027</t>
  </si>
  <si>
    <t>03-0028</t>
  </si>
  <si>
    <t>03-0029</t>
  </si>
  <si>
    <t>03-0030</t>
  </si>
  <si>
    <t>03-0031</t>
  </si>
  <si>
    <t>03-0032</t>
  </si>
  <si>
    <t>03-0033</t>
  </si>
  <si>
    <t>03-0034</t>
  </si>
  <si>
    <t>03-0035</t>
  </si>
  <si>
    <t>03-0036</t>
  </si>
  <si>
    <t>03-0037</t>
  </si>
  <si>
    <t>03-0040</t>
  </si>
  <si>
    <t>03-0041</t>
  </si>
  <si>
    <t>Основы для роз - 20мм</t>
  </si>
  <si>
    <t>Основы для роз - 23мм</t>
  </si>
  <si>
    <t>Основы для роз - 25мм</t>
  </si>
  <si>
    <t>Основы для роз - 28мм</t>
  </si>
  <si>
    <t>Основы для роз - 30мм</t>
  </si>
  <si>
    <t>Основы для роз - 32мм</t>
  </si>
  <si>
    <t>Основы для роз(миниатюры) - 12мм</t>
  </si>
  <si>
    <t>Основы для роз(миниатюры) - 8мм</t>
  </si>
  <si>
    <t>Основы для цветов(круглая) - 6мм</t>
  </si>
  <si>
    <t>Основы для цветов(круглая) - 10мм</t>
  </si>
  <si>
    <t>04-0006</t>
  </si>
  <si>
    <t>04-0009</t>
  </si>
  <si>
    <t>04-0010</t>
  </si>
  <si>
    <t>04-0011</t>
  </si>
  <si>
    <t>04-0012</t>
  </si>
  <si>
    <t>04-0015</t>
  </si>
  <si>
    <t>04-0016</t>
  </si>
  <si>
    <t>04-0019</t>
  </si>
  <si>
    <t>04-0020</t>
  </si>
  <si>
    <t>04-0021</t>
  </si>
  <si>
    <t>04-0022</t>
  </si>
  <si>
    <t>04-0023</t>
  </si>
  <si>
    <t>04-0024</t>
  </si>
  <si>
    <t>04-0027</t>
  </si>
  <si>
    <t>04-0030</t>
  </si>
  <si>
    <t>04-0033</t>
  </si>
  <si>
    <t>04-0036</t>
  </si>
  <si>
    <t>04-0038</t>
  </si>
  <si>
    <t>04-0039</t>
  </si>
  <si>
    <t>04-0042</t>
  </si>
  <si>
    <t>04-0044</t>
  </si>
  <si>
    <t>04-0049</t>
  </si>
  <si>
    <t>04-0051</t>
  </si>
  <si>
    <t>04-0052</t>
  </si>
  <si>
    <t>Фактура орхидеи phalaenopsis (серединка)</t>
  </si>
  <si>
    <t>Фактура "Лист универсальный"</t>
  </si>
  <si>
    <t>Фактура "Лепесток универсальный"</t>
  </si>
  <si>
    <t>Т-0006</t>
  </si>
  <si>
    <t>Т-0007</t>
  </si>
  <si>
    <t>04-0055</t>
  </si>
  <si>
    <t>Фактура ромашка(5 частей)</t>
  </si>
  <si>
    <t>04-0057</t>
  </si>
  <si>
    <t>04-0058</t>
  </si>
  <si>
    <t>Фактура орхидеи cattleya (пестик)</t>
  </si>
  <si>
    <t>Стек "Кошачья Лапка"</t>
  </si>
  <si>
    <t>Стек основной (металл)</t>
  </si>
  <si>
    <t>Перламутровый порошок - 5гр.</t>
  </si>
  <si>
    <t>Латексный клей - 50мл</t>
  </si>
  <si>
    <t>Фактура розы лист</t>
  </si>
  <si>
    <t>Фактура тюльпана цветок (large)</t>
  </si>
  <si>
    <t>Фактура орхидеи phalaenopsis цветок(2 части)</t>
  </si>
  <si>
    <t>Фактура орхидеи phalaenopsis цветок (5 частей)</t>
  </si>
  <si>
    <t>Фактура орхидеи цветок</t>
  </si>
  <si>
    <t>Фактура антуриума лист (large)</t>
  </si>
  <si>
    <t>Фактура тюльпана лист В</t>
  </si>
  <si>
    <t>Фактура плюмерия лист</t>
  </si>
  <si>
    <t>Фактура лилии цветок (2 части)</t>
  </si>
  <si>
    <t>Фактура лилии лист (medium)</t>
  </si>
  <si>
    <t>Фактура орхидеи phalaenopsis лист</t>
  </si>
  <si>
    <t>Фактура розы цветок</t>
  </si>
  <si>
    <t>Фактура гортензии лист (large)</t>
  </si>
  <si>
    <t>Фактура розы цветок (large)</t>
  </si>
  <si>
    <t>Фактура пиона лист (small)(4 части)</t>
  </si>
  <si>
    <t>Фактура пиона лист (large)(4 части)</t>
  </si>
  <si>
    <t>Фактура душистого горошка лист (3 части)</t>
  </si>
  <si>
    <t>Фактура фиалки лист (3 части)</t>
  </si>
  <si>
    <t>Фактура орхидеи cattleya цветок (small)</t>
  </si>
  <si>
    <t>Фактура тюльпана цветок (2 части)</t>
  </si>
  <si>
    <t>Фактура лилии лепесток</t>
  </si>
  <si>
    <t>Фактура орхидеи cattleya цветок (medium)</t>
  </si>
  <si>
    <t>03-0063</t>
  </si>
  <si>
    <t>Скалка пластиковая</t>
  </si>
  <si>
    <t>03-0059</t>
  </si>
  <si>
    <t>Ворсистый порошок (желтый) - 5гр.</t>
  </si>
  <si>
    <t>Фактура гортензии лист (малая)</t>
  </si>
  <si>
    <t>05-0004</t>
  </si>
  <si>
    <t>Фактура одуванчика лист (большая)</t>
  </si>
  <si>
    <t>05-0007</t>
  </si>
  <si>
    <t>Фактура розы лист (большая)</t>
  </si>
  <si>
    <t>05-0002</t>
  </si>
  <si>
    <t>Фактура сирени лист (большая)</t>
  </si>
  <si>
    <t>05-0006</t>
  </si>
  <si>
    <t>Фактура пиона лист (2 части)</t>
  </si>
  <si>
    <t>05-0003</t>
  </si>
  <si>
    <t>05-0001</t>
  </si>
  <si>
    <t>Фактура фрезии цветок (2 части)</t>
  </si>
  <si>
    <t>05-0005</t>
  </si>
  <si>
    <t>05-0009</t>
  </si>
  <si>
    <t>Фактура розы лист 2 (большая)</t>
  </si>
  <si>
    <t>05-0011</t>
  </si>
  <si>
    <t>Фактура розы лист 4 (малая)</t>
  </si>
  <si>
    <t>05-0012</t>
  </si>
  <si>
    <t>Фактура сирени лист (малая)</t>
  </si>
  <si>
    <t>Фактура розы лист 3 (средняя)</t>
  </si>
  <si>
    <t>05-0010</t>
  </si>
  <si>
    <t>04-0060</t>
  </si>
  <si>
    <t>04-0061</t>
  </si>
  <si>
    <t>Фактура антуриума цветок (large) 3</t>
  </si>
  <si>
    <t>Фактура тюльпана цветок (large) 2</t>
  </si>
  <si>
    <t>Фактура розы цветок Аваланж</t>
  </si>
  <si>
    <t>03-0065</t>
  </si>
  <si>
    <t>03-0066</t>
  </si>
  <si>
    <t>03-0067</t>
  </si>
  <si>
    <t>03-0068</t>
  </si>
  <si>
    <t>Стек с двумя шариками №4 (d=19, 11)</t>
  </si>
  <si>
    <t>Стек с двумя шариками №3 (d=16, 9)</t>
  </si>
  <si>
    <t>Стек с двумя шариками №2 (d=13, 8)</t>
  </si>
  <si>
    <t xml:space="preserve">Стек с двумя шариками №1 (d=6, 4) </t>
  </si>
  <si>
    <t>Артикул</t>
  </si>
  <si>
    <t>02-0023</t>
  </si>
  <si>
    <t>02-0057</t>
  </si>
  <si>
    <t>02-0064</t>
  </si>
  <si>
    <t>02-0105</t>
  </si>
  <si>
    <t>02-0085</t>
  </si>
  <si>
    <t>02-0003</t>
  </si>
  <si>
    <t>Каттер Лист универсальный (средний)</t>
  </si>
  <si>
    <t>02-0011</t>
  </si>
  <si>
    <t>Каттер Цветок орхидеи каттлеи (средний)</t>
  </si>
  <si>
    <t>Каттер универсальный (средний)</t>
  </si>
  <si>
    <t>02-0028</t>
  </si>
  <si>
    <t>Каттер Лилия (средний)</t>
  </si>
  <si>
    <t>Каттер Лист Розы (большой)</t>
  </si>
  <si>
    <t>Каттер Цветок Орхидеи Цимбидиум (большой)</t>
  </si>
  <si>
    <t>Каттер цветок розы (средний)</t>
  </si>
  <si>
    <t>02-0086</t>
  </si>
  <si>
    <t>Каттер Орхидея Феланопсис (средний)</t>
  </si>
  <si>
    <t>Каттер цветок розы (большой)</t>
  </si>
  <si>
    <t>02-0171</t>
  </si>
  <si>
    <t>Каттер Пион (средний)</t>
  </si>
  <si>
    <t>06-0020</t>
  </si>
  <si>
    <t>Книга о керамической флористике</t>
  </si>
  <si>
    <t>Проволока 20X12 (20шт.) - зеленая</t>
  </si>
  <si>
    <t>Проволока 20X12 (20шт.) - белая</t>
  </si>
  <si>
    <t>Проволока 22X12 (20шт.) - зеленая</t>
  </si>
  <si>
    <t>Проволока 22X12 (20шт.) - белая</t>
  </si>
  <si>
    <t>Проволока 24X12 (20шт.) - зеленая</t>
  </si>
  <si>
    <t>Проволока 24X12 (20шт.) - белая</t>
  </si>
  <si>
    <t>Проволока 26X12 (20шт.) - зеленая</t>
  </si>
  <si>
    <t>Проволока 26X12 (20шт.) - белая</t>
  </si>
  <si>
    <t>Проволока 28X12 (20шт.) - зеленая</t>
  </si>
  <si>
    <t>Проволока 28X12 (20шт.) - белая</t>
  </si>
  <si>
    <t>Проволока 30X12 (20шт.) - зеленая</t>
  </si>
  <si>
    <t>Проволока 30X12 (20шт.) - белая</t>
  </si>
  <si>
    <t>Проволока 18X12 (20шт.) - зеленая</t>
  </si>
  <si>
    <t>Проволока 18X12 (20шт.) - белая</t>
  </si>
  <si>
    <t>Тычинки желтые (5 пучков)</t>
  </si>
  <si>
    <t>Тычинки желтые (с удлиненным наконечником 5 пучков)</t>
  </si>
  <si>
    <t>Тычинки белые (5 пучков)</t>
  </si>
  <si>
    <t>Тычинки красные (5 пучков)</t>
  </si>
  <si>
    <t>Тычинки желто-черные (5 пучков)</t>
  </si>
  <si>
    <t>Тычинки белые (с удлиненным наконечником 5 пучков)</t>
  </si>
  <si>
    <t>Р-0105</t>
  </si>
  <si>
    <t>Р-0106</t>
  </si>
  <si>
    <t>Р-0107</t>
  </si>
  <si>
    <t>Р-0108</t>
  </si>
  <si>
    <t>Р-0109</t>
  </si>
  <si>
    <t>Р-0110</t>
  </si>
  <si>
    <t>Р-0111</t>
  </si>
  <si>
    <t>Р-0112</t>
  </si>
  <si>
    <t>Р-0113</t>
  </si>
  <si>
    <t>Р-0114</t>
  </si>
  <si>
    <t>Р-0115</t>
  </si>
  <si>
    <t>Р-0116</t>
  </si>
  <si>
    <t>Р-0117</t>
  </si>
  <si>
    <t>Р-0118</t>
  </si>
  <si>
    <t>09-0001</t>
  </si>
  <si>
    <t>09-0002</t>
  </si>
  <si>
    <t>09-0004</t>
  </si>
  <si>
    <t>09-0007</t>
  </si>
  <si>
    <t>09-0009</t>
  </si>
  <si>
    <t>09-0011</t>
  </si>
  <si>
    <t>09-0012</t>
  </si>
  <si>
    <t>Набор "Начинающий"</t>
  </si>
  <si>
    <t>Набор "Одуванчик"</t>
  </si>
  <si>
    <t>Набор "Подснежник"</t>
  </si>
  <si>
    <t>Набор "Роза"</t>
  </si>
  <si>
    <t>Набор "Орхидея"</t>
  </si>
  <si>
    <t>Набор "Пион"</t>
  </si>
  <si>
    <t>Набор "Лилия"</t>
  </si>
  <si>
    <t>03-0075</t>
  </si>
  <si>
    <t>Пленка для паста-машины (5 шт.)</t>
  </si>
  <si>
    <t>03-0043</t>
  </si>
  <si>
    <t>Флористическая лента - зеленая</t>
  </si>
  <si>
    <t>03-0044</t>
  </si>
  <si>
    <t xml:space="preserve">Флористическая лента - белая </t>
  </si>
  <si>
    <t>03-0045</t>
  </si>
  <si>
    <t>Флористическая лента - коричневая</t>
  </si>
  <si>
    <t>06-0021</t>
  </si>
  <si>
    <t>Книга о керамической флористике - 2</t>
  </si>
  <si>
    <t>01-0101</t>
  </si>
  <si>
    <t>01-0102</t>
  </si>
  <si>
    <t>03-0050</t>
  </si>
  <si>
    <t>Пыльца желтая - 50гр.</t>
  </si>
  <si>
    <t>03-0055</t>
  </si>
  <si>
    <t>Пыльца вишневая - 50гр.</t>
  </si>
  <si>
    <t>02-0033</t>
  </si>
  <si>
    <t>02-0035</t>
  </si>
  <si>
    <t>02-0045</t>
  </si>
  <si>
    <t>02-0053</t>
  </si>
  <si>
    <t>Каттер Подснежник</t>
  </si>
  <si>
    <t>Каттер Жасмин</t>
  </si>
  <si>
    <t>Каттер Ирис</t>
  </si>
  <si>
    <t>Каттер лепесток универсальный (хризантема, ромашка, гербера)</t>
  </si>
  <si>
    <t>03-0025</t>
  </si>
  <si>
    <t>Нож флористический (скальпель)</t>
  </si>
  <si>
    <t>Молды</t>
  </si>
  <si>
    <t>Каттеры</t>
  </si>
  <si>
    <t>Инструменты</t>
  </si>
  <si>
    <t>Тычинки</t>
  </si>
  <si>
    <t>Расходные материалы</t>
  </si>
  <si>
    <t>Проволока</t>
  </si>
  <si>
    <t>Ворсистый порошок белый - 5гр.</t>
  </si>
  <si>
    <t>0100010000004</t>
  </si>
  <si>
    <t>0300500000006</t>
  </si>
  <si>
    <t>0101010000001</t>
  </si>
  <si>
    <t>9785919063681</t>
  </si>
  <si>
    <t>9785919064749</t>
  </si>
  <si>
    <t>0300750000009</t>
  </si>
  <si>
    <t>0300430000008</t>
  </si>
  <si>
    <t>0300440000005</t>
  </si>
  <si>
    <t>0300450000002</t>
  </si>
  <si>
    <t>0900010000000</t>
  </si>
  <si>
    <t>0900020000007</t>
  </si>
  <si>
    <t>0900040000001</t>
  </si>
  <si>
    <t>0900070000002</t>
  </si>
  <si>
    <t>0900090000006</t>
  </si>
  <si>
    <t>0900110000009</t>
  </si>
  <si>
    <t>0900120000006</t>
  </si>
  <si>
    <t>0701050000001</t>
  </si>
  <si>
    <t>0701060000008</t>
  </si>
  <si>
    <t>0701070000005</t>
  </si>
  <si>
    <t>0701080000002</t>
  </si>
  <si>
    <t>0701090000009</t>
  </si>
  <si>
    <t>0701100000005</t>
  </si>
  <si>
    <t>0701110000002</t>
  </si>
  <si>
    <t>0701120000009</t>
  </si>
  <si>
    <t>0701130000006</t>
  </si>
  <si>
    <t>0701140000003</t>
  </si>
  <si>
    <t>0701150000000</t>
  </si>
  <si>
    <t>0701160000007</t>
  </si>
  <si>
    <t>0701170000004</t>
  </si>
  <si>
    <t>0701180000001</t>
  </si>
  <si>
    <t>0800010000003</t>
  </si>
  <si>
    <t>0800020000000</t>
  </si>
  <si>
    <t>0800030000007</t>
  </si>
  <si>
    <t>0800040000004</t>
  </si>
  <si>
    <t>0800060000008</t>
  </si>
  <si>
    <t>0800070000005</t>
  </si>
  <si>
    <t>0300270000008</t>
  </si>
  <si>
    <t>0300280000005</t>
  </si>
  <si>
    <t>0300290000002</t>
  </si>
  <si>
    <t>0300300000008</t>
  </si>
  <si>
    <t>0300310000005</t>
  </si>
  <si>
    <t>0300320000002</t>
  </si>
  <si>
    <t>0300330000009</t>
  </si>
  <si>
    <t>0300340000006</t>
  </si>
  <si>
    <t>0300350000003</t>
  </si>
  <si>
    <t>0300360000000</t>
  </si>
  <si>
    <t>0300370000007</t>
  </si>
  <si>
    <t>0300400000007</t>
  </si>
  <si>
    <t>0300410000004</t>
  </si>
  <si>
    <t>0300550000001</t>
  </si>
  <si>
    <t>0300590000009</t>
  </si>
  <si>
    <t>0300010000008</t>
  </si>
  <si>
    <t>0300090000004</t>
  </si>
  <si>
    <t>0300200000009</t>
  </si>
  <si>
    <t>0300250000004</t>
  </si>
  <si>
    <t>0300260000001</t>
  </si>
  <si>
    <t>0300630000006</t>
  </si>
  <si>
    <t>0300650000000</t>
  </si>
  <si>
    <t>0300660000007</t>
  </si>
  <si>
    <t>0300670000004</t>
  </si>
  <si>
    <t>0300680000001</t>
  </si>
  <si>
    <t>0400060000000</t>
  </si>
  <si>
    <t>0400090000001</t>
  </si>
  <si>
    <t>0400100000007</t>
  </si>
  <si>
    <t>0400110000004</t>
  </si>
  <si>
    <t>0400120000001</t>
  </si>
  <si>
    <t>0400150000002</t>
  </si>
  <si>
    <t>0400160000009</t>
  </si>
  <si>
    <t>0400190000000</t>
  </si>
  <si>
    <t>0400200000006</t>
  </si>
  <si>
    <t>0400210000003</t>
  </si>
  <si>
    <t>0400220000000</t>
  </si>
  <si>
    <t>0400230000007</t>
  </si>
  <si>
    <t>0400240000004</t>
  </si>
  <si>
    <t>0400270000005</t>
  </si>
  <si>
    <t>0400300000005</t>
  </si>
  <si>
    <t>0400330000006</t>
  </si>
  <si>
    <t>0400360000007</t>
  </si>
  <si>
    <t>0400380000001</t>
  </si>
  <si>
    <t>0400390000008</t>
  </si>
  <si>
    <t>0400420000008</t>
  </si>
  <si>
    <t>0400440000002</t>
  </si>
  <si>
    <t>0400490000007</t>
  </si>
  <si>
    <t>0400510000000</t>
  </si>
  <si>
    <t>0400520000007</t>
  </si>
  <si>
    <t>0400550000008</t>
  </si>
  <si>
    <t>0400570000009</t>
  </si>
  <si>
    <t>0400580000009</t>
  </si>
  <si>
    <t>0400600000002</t>
  </si>
  <si>
    <t>0400610000009</t>
  </si>
  <si>
    <t>0500010000002</t>
  </si>
  <si>
    <t>0500020000009</t>
  </si>
  <si>
    <t>0500030000006</t>
  </si>
  <si>
    <t>0500040000003</t>
  </si>
  <si>
    <t>0500050000000</t>
  </si>
  <si>
    <t>0500060000007</t>
  </si>
  <si>
    <t>0500070000004</t>
  </si>
  <si>
    <t>0500090000008</t>
  </si>
  <si>
    <t>0500100000004</t>
  </si>
  <si>
    <t>0500110000001</t>
  </si>
  <si>
    <t>0500120000008</t>
  </si>
  <si>
    <t>0200030000005</t>
  </si>
  <si>
    <t>0200110000000</t>
  </si>
  <si>
    <t>0200230000003</t>
  </si>
  <si>
    <t>0200280000008</t>
  </si>
  <si>
    <t>0200330000002</t>
  </si>
  <si>
    <t>0200350000006</t>
  </si>
  <si>
    <t>0200450000005</t>
  </si>
  <si>
    <t>0200530000000</t>
  </si>
  <si>
    <t>0200570000008</t>
  </si>
  <si>
    <t>0200640000006</t>
  </si>
  <si>
    <t>0200850000001</t>
  </si>
  <si>
    <t>0200860000008</t>
  </si>
  <si>
    <t>0201050000006</t>
  </si>
  <si>
    <t>0201710000001</t>
  </si>
  <si>
    <t>Штрихкод</t>
  </si>
  <si>
    <t>Кол-во</t>
  </si>
  <si>
    <t>Сумма</t>
  </si>
  <si>
    <r>
      <t xml:space="preserve">         </t>
    </r>
    <r>
      <rPr>
        <b/>
        <sz val="12"/>
        <rFont val="Arial Cyr"/>
        <charset val="204"/>
      </rPr>
      <t xml:space="preserve">Наш сайт: http://www.clay-flower.ru        Ваш менеджер: Виктория Иванова
         e-mail: sale@fleur-group.ru                        e-mail: ivi@fleur-group.ru
          тел.: +7 (495) 228-47-90                                тел.: +7 (926) 164-51-41  </t>
    </r>
  </si>
  <si>
    <t>Ароматизатор для глины (Чайная роза)</t>
  </si>
  <si>
    <t>Ароматизатор для глины (Цветок лотоса)</t>
  </si>
  <si>
    <t>Ароматизатор для глины (Свежесть зелени)</t>
  </si>
  <si>
    <t>Ароматизатор для глины (Лилия)</t>
  </si>
  <si>
    <t>Ароматизатор для глины (Жасмин)</t>
  </si>
  <si>
    <t>Ароматизатор для глины (Земляника)</t>
  </si>
  <si>
    <t>Ароматизатор для глины (Малина)</t>
  </si>
  <si>
    <t>Ароматизатор для глины (Сирень)</t>
  </si>
  <si>
    <t>Ароматизатор для глины (Орхидея)</t>
  </si>
  <si>
    <t>05-0008</t>
  </si>
  <si>
    <t>Фактура розы цветок Фридом (2 части)</t>
  </si>
  <si>
    <t>0500080000001</t>
  </si>
  <si>
    <t>03-0046</t>
  </si>
  <si>
    <t xml:space="preserve">Форма для сушки </t>
  </si>
  <si>
    <t>0300460000009</t>
  </si>
  <si>
    <t>0000020000004</t>
  </si>
  <si>
    <t>0000070000009</t>
  </si>
  <si>
    <t>0000040000008</t>
  </si>
  <si>
    <t>0000010000007</t>
  </si>
  <si>
    <t>0000080000006</t>
  </si>
  <si>
    <t>0000050000005</t>
  </si>
  <si>
    <t>0000060000002</t>
  </si>
  <si>
    <t>0000090000003</t>
  </si>
  <si>
    <t>0000030000001</t>
  </si>
  <si>
    <t>03-0008</t>
  </si>
  <si>
    <t>Роликовый нож (нержавейка)</t>
  </si>
  <si>
    <t>0300080000007</t>
  </si>
  <si>
    <t>А-0002</t>
  </si>
  <si>
    <t>А-0007</t>
  </si>
  <si>
    <t>А-0004</t>
  </si>
  <si>
    <t>А-0001</t>
  </si>
  <si>
    <t>А-0008</t>
  </si>
  <si>
    <t>А-0005</t>
  </si>
  <si>
    <t>А-0006</t>
  </si>
  <si>
    <t>А-0009</t>
  </si>
  <si>
    <t>А-0003</t>
  </si>
  <si>
    <t>04-0066</t>
  </si>
  <si>
    <t>Фактура лепесток универсальный (большой)</t>
  </si>
  <si>
    <t>04-0067</t>
  </si>
  <si>
    <t>Фактура цветка орхидея cattleya</t>
  </si>
  <si>
    <t>04-0068</t>
  </si>
  <si>
    <t>Фактура цветка орхидеи цимбидиум (лотос) (большой)</t>
  </si>
  <si>
    <t>04-0069</t>
  </si>
  <si>
    <t>Фактура цветка тюльпана</t>
  </si>
  <si>
    <t>04-0071</t>
  </si>
  <si>
    <t>Фактура цветка лотоса (маленький)</t>
  </si>
  <si>
    <t>0400660000004</t>
  </si>
  <si>
    <t>0400670000001</t>
  </si>
  <si>
    <t>0400680000008</t>
  </si>
  <si>
    <t>0400690000005</t>
  </si>
  <si>
    <t>0400710000008</t>
  </si>
  <si>
    <t>04-0070</t>
  </si>
  <si>
    <t>04-0072</t>
  </si>
  <si>
    <t>Фактура лист мака</t>
  </si>
  <si>
    <t>Фактура лепестка мака</t>
  </si>
  <si>
    <t>0400720000005</t>
  </si>
  <si>
    <t>0400700000001</t>
  </si>
  <si>
    <t>Новинки</t>
  </si>
  <si>
    <t>А-0010</t>
  </si>
  <si>
    <t>А-0011</t>
  </si>
  <si>
    <t>А-0012</t>
  </si>
  <si>
    <t>Ароматизатор для глины (Цветочная ваниль)</t>
  </si>
  <si>
    <t>Ароматизатор для глины (Мимоза)</t>
  </si>
  <si>
    <t>Ароматизатор для глины (Полевые цветы)</t>
  </si>
  <si>
    <t>0000100000009</t>
  </si>
  <si>
    <t>0000120000003</t>
  </si>
  <si>
    <t>0000110000006</t>
  </si>
  <si>
    <t>Видео-уроки</t>
  </si>
  <si>
    <t>06-0001</t>
  </si>
  <si>
    <t>06-0002</t>
  </si>
  <si>
    <t>06-0003</t>
  </si>
  <si>
    <t>06-0004</t>
  </si>
  <si>
    <t>06-0005</t>
  </si>
  <si>
    <t>06-0006</t>
  </si>
  <si>
    <t>06-0007</t>
  </si>
  <si>
    <t>06-0008</t>
  </si>
  <si>
    <t>06-0009</t>
  </si>
  <si>
    <t>06-0010</t>
  </si>
  <si>
    <t>06-0011</t>
  </si>
  <si>
    <t>06-0012</t>
  </si>
  <si>
    <t>06-0014</t>
  </si>
  <si>
    <t>Видео-урок Одуванчик</t>
  </si>
  <si>
    <t>Видео-урок Мускари</t>
  </si>
  <si>
    <t>Видео-урок Подснежник</t>
  </si>
  <si>
    <t>Видео-урок Мак</t>
  </si>
  <si>
    <t>0600010000009</t>
  </si>
  <si>
    <t>Видео-урок Тюльпан</t>
  </si>
  <si>
    <t>Видео-урок Роза</t>
  </si>
  <si>
    <t>Видео-урок Рождественский венок</t>
  </si>
  <si>
    <t>Видео-урок Орхидея</t>
  </si>
  <si>
    <t>Видео-урок Лесной Орех</t>
  </si>
  <si>
    <t>Видео-урок Пион</t>
  </si>
  <si>
    <t>Видео-урок Лилия</t>
  </si>
  <si>
    <t>Видео-урок Орхидея Цимбидиум</t>
  </si>
  <si>
    <t>0600020000006</t>
  </si>
  <si>
    <t>0600030000003</t>
  </si>
  <si>
    <t>0600040000000</t>
  </si>
  <si>
    <t>0600050000007</t>
  </si>
  <si>
    <t>0600060000004</t>
  </si>
  <si>
    <t>0600070000001</t>
  </si>
  <si>
    <t>0600080000008</t>
  </si>
  <si>
    <t>0600090000005</t>
  </si>
  <si>
    <t>0600100000001</t>
  </si>
  <si>
    <t>0600110000008</t>
  </si>
  <si>
    <t>0600120000005</t>
  </si>
  <si>
    <t>0600140000009</t>
  </si>
  <si>
    <t>А-0013</t>
  </si>
  <si>
    <t>Ароматизатор для глины (Гиацинт)</t>
  </si>
  <si>
    <t>0000130000000</t>
  </si>
  <si>
    <t>09-0013</t>
  </si>
  <si>
    <t>09-0014</t>
  </si>
  <si>
    <t>09-0015</t>
  </si>
  <si>
    <t>Набор "Тюльпан"</t>
  </si>
  <si>
    <t>0900130000003</t>
  </si>
  <si>
    <t>Набор "Мак"</t>
  </si>
  <si>
    <t>0900140000000</t>
  </si>
  <si>
    <t>Набор "Лесной орех"</t>
  </si>
  <si>
    <t>0900150000007</t>
  </si>
  <si>
    <t>09-0017</t>
  </si>
  <si>
    <t>Набор "Мускари"</t>
  </si>
  <si>
    <t>0900170000001</t>
  </si>
  <si>
    <t>Видео-урок Базовый</t>
  </si>
  <si>
    <t>0101020000008</t>
  </si>
  <si>
    <t>01-0103</t>
  </si>
  <si>
    <t>0101030000005</t>
  </si>
  <si>
    <t>НОВИНКА</t>
  </si>
  <si>
    <t>Имитация воды (500мл)</t>
  </si>
  <si>
    <t>MoldMaker 9000 (50гр)</t>
  </si>
  <si>
    <t>MoldMaker 9000 (100гр)</t>
  </si>
  <si>
    <t>04-0062</t>
  </si>
  <si>
    <t>04-0063</t>
  </si>
  <si>
    <t>04-0064</t>
  </si>
  <si>
    <t>04-0065</t>
  </si>
  <si>
    <t>Фактура листа Анютины глазки</t>
  </si>
  <si>
    <t>Фактура листа георгина (small)</t>
  </si>
  <si>
    <t>Фактура лепестка универсальная (small)</t>
  </si>
  <si>
    <t>Фактура лепестка Анютины глазки (2 части)</t>
  </si>
  <si>
    <t>04-0025</t>
  </si>
  <si>
    <t>Фактура листа смородины (medium)</t>
  </si>
  <si>
    <t>0400250000001</t>
  </si>
  <si>
    <t>0400620000006</t>
  </si>
  <si>
    <t>0400630000003</t>
  </si>
  <si>
    <t>0400640000000</t>
  </si>
  <si>
    <t>0400650000007</t>
  </si>
  <si>
    <t>04-0073</t>
  </si>
  <si>
    <t>Фактура лепестка Альстромерия (2 части)</t>
  </si>
  <si>
    <t>0400730000002</t>
  </si>
  <si>
    <r>
      <t>Глина FL</t>
    </r>
    <r>
      <rPr>
        <sz val="16"/>
        <color indexed="10"/>
        <rFont val="Times New Roman"/>
        <family val="1"/>
        <charset val="204"/>
      </rPr>
      <t>E</t>
    </r>
    <r>
      <rPr>
        <sz val="16"/>
        <color indexed="8"/>
        <rFont val="Times New Roman"/>
        <family val="1"/>
        <charset val="204"/>
      </rPr>
      <t>UR (200гр)</t>
    </r>
  </si>
  <si>
    <t>Книги</t>
  </si>
  <si>
    <t>Глина и материалы</t>
  </si>
  <si>
    <t>Дополнительные материалы</t>
  </si>
  <si>
    <t>Фото товара</t>
  </si>
  <si>
    <t xml:space="preserve"> Ароматизаторы для глины</t>
  </si>
  <si>
    <t>1 оптовая колонка от 15 до 30 т.р.</t>
  </si>
  <si>
    <t>2 оптовая колонка от 30 до 45 т.р.</t>
  </si>
  <si>
    <t>3 оптовая колонка от 45 т.р.</t>
  </si>
  <si>
    <t>Р-0001</t>
  </si>
  <si>
    <t>Проволока 14X30 (10 шт.) - белая</t>
  </si>
  <si>
    <t>0700010000006</t>
  </si>
  <si>
    <t>А-0014</t>
  </si>
  <si>
    <t xml:space="preserve">Ароматизатор для глины (Пион) </t>
  </si>
  <si>
    <t>0000140000007</t>
  </si>
  <si>
    <t>Т-0023</t>
  </si>
  <si>
    <t>Тычинки бело-желтые (капли) ( 5 пучков)</t>
  </si>
  <si>
    <t>Т-0024</t>
  </si>
  <si>
    <t>Тычинки светло-желтые  ( 5 пучков)</t>
  </si>
  <si>
    <t>Т-0025</t>
  </si>
  <si>
    <t>Набор для тюльпана (6 тычинок + пестик)</t>
  </si>
  <si>
    <t>Т-0026</t>
  </si>
  <si>
    <t>Набор для лилии коричневый (6 тычинок + пестик)</t>
  </si>
  <si>
    <t>Т-0027</t>
  </si>
  <si>
    <t>Набор для лилии желтый (6 тычинок + пестик)</t>
  </si>
  <si>
    <t>Т-0030</t>
  </si>
  <si>
    <t>Пестик универсальный ( 5 шт.)</t>
  </si>
  <si>
    <t>Наборы (с красками)</t>
  </si>
  <si>
    <t>ВСЕ наборы с 23.11.15 комплектуются с красками. РРЦ наборов увеличена на 100руб.</t>
  </si>
  <si>
    <t xml:space="preserve">Уважаемые клиенты,                                                                                                                                                                                                                                                                                                                                                 обращаю Ваше внимание, что в разделе тычинки  и ароматизаторы появились НОВИНКИ (инфомацию см. ниже) ,                                                          а также ВСЕ НАБОРЫ теперь комплектуются С КРАСКАМИ (РРЦ наборов увеличена на 100руб.)     </t>
  </si>
  <si>
    <t>0800230000005</t>
  </si>
  <si>
    <t>0800240000002</t>
  </si>
  <si>
    <t>0800250000009</t>
  </si>
  <si>
    <t>0800260000006</t>
  </si>
  <si>
    <t>0800270000003</t>
  </si>
  <si>
    <t>0800300000003</t>
  </si>
  <si>
    <t>НОВИНКИ</t>
  </si>
  <si>
    <t>04-0074</t>
  </si>
  <si>
    <t>Фактура листьев (мини, 5шт.)</t>
  </si>
  <si>
    <t>Прайс-лист от 09.12.15</t>
  </si>
  <si>
    <t>0400740000009</t>
  </si>
</sst>
</file>

<file path=xl/styles.xml><?xml version="1.0" encoding="utf-8"?>
<styleSheet xmlns="http://schemas.openxmlformats.org/spreadsheetml/2006/main">
  <numFmts count="1">
    <numFmt numFmtId="164" formatCode="#,##0&quot;р.&quot;"/>
  </numFmts>
  <fonts count="20">
    <font>
      <sz val="10"/>
      <name val="Arial Cyr"/>
      <family val="2"/>
      <charset val="204"/>
    </font>
    <font>
      <sz val="12"/>
      <name val="Arial Cyr"/>
      <family val="2"/>
      <charset val="204"/>
    </font>
    <font>
      <b/>
      <sz val="12"/>
      <name val="Arial Cyr"/>
      <charset val="204"/>
    </font>
    <font>
      <b/>
      <sz val="16"/>
      <name val="Arial Cyr"/>
      <charset val="204"/>
    </font>
    <font>
      <b/>
      <sz val="10"/>
      <name val="Arial Cyr"/>
      <family val="2"/>
      <charset val="204"/>
    </font>
    <font>
      <b/>
      <sz val="16"/>
      <name val="Times New Roman"/>
      <family val="1"/>
      <charset val="204"/>
    </font>
    <font>
      <sz val="10"/>
      <name val="Times New Roman"/>
      <family val="1"/>
      <charset val="204"/>
    </font>
    <font>
      <b/>
      <sz val="20"/>
      <name val="Arial Cyr"/>
      <charset val="204"/>
    </font>
    <font>
      <sz val="10"/>
      <name val="Arial Cyr"/>
      <family val="2"/>
      <charset val="204"/>
    </font>
    <font>
      <b/>
      <sz val="24"/>
      <name val="Cambria"/>
      <family val="1"/>
      <charset val="204"/>
      <scheme val="major"/>
    </font>
    <font>
      <b/>
      <sz val="14"/>
      <name val="Cambria"/>
      <family val="1"/>
      <charset val="204"/>
      <scheme val="major"/>
    </font>
    <font>
      <b/>
      <sz val="20"/>
      <name val="Cambria"/>
      <family val="1"/>
      <charset val="204"/>
      <scheme val="major"/>
    </font>
    <font>
      <b/>
      <sz val="10"/>
      <name val="Arial Cyr"/>
      <charset val="204"/>
    </font>
    <font>
      <sz val="16"/>
      <color indexed="8"/>
      <name val="Times New Roman"/>
      <family val="1"/>
      <charset val="204"/>
    </font>
    <font>
      <sz val="16"/>
      <color indexed="10"/>
      <name val="Times New Roman"/>
      <family val="1"/>
      <charset val="204"/>
    </font>
    <font>
      <sz val="16"/>
      <name val="Times New Roman"/>
      <family val="1"/>
      <charset val="204"/>
    </font>
    <font>
      <sz val="16"/>
      <name val="Arial Cyr"/>
      <family val="2"/>
      <charset val="204"/>
    </font>
    <font>
      <b/>
      <sz val="16"/>
      <name val="Arial Cyr"/>
      <family val="2"/>
      <charset val="204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9F369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8" fillId="0" borderId="0"/>
  </cellStyleXfs>
  <cellXfs count="150">
    <xf numFmtId="0" fontId="0" fillId="0" borderId="0" xfId="0"/>
    <xf numFmtId="0" fontId="0" fillId="0" borderId="0" xfId="0" applyFill="1"/>
    <xf numFmtId="0" fontId="0" fillId="0" borderId="0" xfId="0" applyFill="1" applyBorder="1" applyAlignment="1">
      <alignment horizontal="left"/>
    </xf>
    <xf numFmtId="0" fontId="0" fillId="0" borderId="0" xfId="0" applyFill="1" applyBorder="1"/>
    <xf numFmtId="0" fontId="0" fillId="0" borderId="0" xfId="0" applyFill="1" applyAlignment="1">
      <alignment horizontal="center" vertical="center"/>
    </xf>
    <xf numFmtId="1" fontId="0" fillId="0" borderId="0" xfId="0" applyNumberFormat="1" applyFill="1" applyBorder="1"/>
    <xf numFmtId="2" fontId="0" fillId="0" borderId="0" xfId="0" applyNumberFormat="1" applyFill="1" applyBorder="1"/>
    <xf numFmtId="0" fontId="5" fillId="0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vertical="center"/>
    </xf>
    <xf numFmtId="0" fontId="5" fillId="0" borderId="7" xfId="0" applyFont="1" applyFill="1" applyBorder="1" applyAlignment="1"/>
    <xf numFmtId="0" fontId="5" fillId="0" borderId="7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vertical="center"/>
    </xf>
    <xf numFmtId="0" fontId="6" fillId="0" borderId="6" xfId="0" applyFont="1" applyFill="1" applyBorder="1"/>
    <xf numFmtId="0" fontId="5" fillId="0" borderId="3" xfId="0" applyFont="1" applyFill="1" applyBorder="1" applyAlignment="1"/>
    <xf numFmtId="0" fontId="12" fillId="8" borderId="23" xfId="0" applyFont="1" applyFill="1" applyBorder="1" applyAlignment="1">
      <alignment horizontal="center" vertical="center"/>
    </xf>
    <xf numFmtId="0" fontId="1" fillId="0" borderId="1" xfId="0" applyFont="1" applyFill="1" applyBorder="1"/>
    <xf numFmtId="0" fontId="3" fillId="0" borderId="1" xfId="0" applyFont="1" applyFill="1" applyBorder="1" applyAlignment="1">
      <alignment horizontal="center"/>
    </xf>
    <xf numFmtId="0" fontId="0" fillId="0" borderId="1" xfId="0" applyFill="1" applyBorder="1"/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13" fillId="3" borderId="5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1" fontId="15" fillId="0" borderId="1" xfId="0" applyNumberFormat="1" applyFont="1" applyFill="1" applyBorder="1" applyAlignment="1">
      <alignment horizontal="center" vertical="center"/>
    </xf>
    <xf numFmtId="2" fontId="15" fillId="0" borderId="1" xfId="0" applyNumberFormat="1" applyFont="1" applyFill="1" applyBorder="1" applyAlignment="1">
      <alignment horizontal="center" vertical="center"/>
    </xf>
    <xf numFmtId="49" fontId="15" fillId="5" borderId="1" xfId="0" applyNumberFormat="1" applyFont="1" applyFill="1" applyBorder="1" applyAlignment="1">
      <alignment horizontal="center" vertical="center"/>
    </xf>
    <xf numFmtId="2" fontId="15" fillId="0" borderId="4" xfId="0" applyNumberFormat="1" applyFont="1" applyFill="1" applyBorder="1" applyAlignment="1">
      <alignment horizontal="center" vertical="center"/>
    </xf>
    <xf numFmtId="2" fontId="15" fillId="7" borderId="1" xfId="0" applyNumberFormat="1" applyFont="1" applyFill="1" applyBorder="1" applyAlignment="1">
      <alignment horizontal="center" vertical="center"/>
    </xf>
    <xf numFmtId="0" fontId="15" fillId="2" borderId="3" xfId="0" applyFont="1" applyFill="1" applyBorder="1"/>
    <xf numFmtId="1" fontId="15" fillId="2" borderId="3" xfId="0" applyNumberFormat="1" applyFont="1" applyFill="1" applyBorder="1" applyAlignment="1">
      <alignment vertical="center"/>
    </xf>
    <xf numFmtId="2" fontId="15" fillId="2" borderId="3" xfId="0" applyNumberFormat="1" applyFont="1" applyFill="1" applyBorder="1"/>
    <xf numFmtId="2" fontId="15" fillId="2" borderId="5" xfId="0" applyNumberFormat="1" applyFont="1" applyFill="1" applyBorder="1"/>
    <xf numFmtId="0" fontId="15" fillId="0" borderId="6" xfId="0" applyFont="1" applyFill="1" applyBorder="1"/>
    <xf numFmtId="2" fontId="15" fillId="0" borderId="8" xfId="0" applyNumberFormat="1" applyFont="1" applyFill="1" applyBorder="1" applyAlignment="1">
      <alignment horizontal="center" vertical="center"/>
    </xf>
    <xf numFmtId="49" fontId="15" fillId="5" borderId="8" xfId="0" applyNumberFormat="1" applyFont="1" applyFill="1" applyBorder="1" applyAlignment="1">
      <alignment horizontal="center" vertical="center"/>
    </xf>
    <xf numFmtId="1" fontId="15" fillId="0" borderId="3" xfId="0" applyNumberFormat="1" applyFont="1" applyFill="1" applyBorder="1" applyAlignment="1">
      <alignment horizontal="center" vertical="center"/>
    </xf>
    <xf numFmtId="0" fontId="15" fillId="0" borderId="5" xfId="0" applyFont="1" applyFill="1" applyBorder="1"/>
    <xf numFmtId="0" fontId="13" fillId="0" borderId="1" xfId="0" applyFont="1" applyFill="1" applyBorder="1" applyAlignment="1">
      <alignment horizontal="left" vertical="center" wrapText="1"/>
    </xf>
    <xf numFmtId="0" fontId="13" fillId="0" borderId="4" xfId="0" applyFont="1" applyFill="1" applyBorder="1" applyAlignment="1">
      <alignment horizontal="left" vertical="center" wrapText="1"/>
    </xf>
    <xf numFmtId="1" fontId="15" fillId="0" borderId="4" xfId="0" applyNumberFormat="1" applyFont="1" applyFill="1" applyBorder="1" applyAlignment="1">
      <alignment horizontal="center" vertical="center"/>
    </xf>
    <xf numFmtId="0" fontId="13" fillId="3" borderId="24" xfId="0" applyFont="1" applyFill="1" applyBorder="1" applyAlignment="1">
      <alignment horizontal="center" vertical="center" wrapText="1"/>
    </xf>
    <xf numFmtId="49" fontId="15" fillId="5" borderId="4" xfId="0" applyNumberFormat="1" applyFont="1" applyFill="1" applyBorder="1" applyAlignment="1">
      <alignment horizontal="center" vertical="center"/>
    </xf>
    <xf numFmtId="0" fontId="13" fillId="7" borderId="5" xfId="0" applyFont="1" applyFill="1" applyBorder="1" applyAlignment="1">
      <alignment horizontal="center" vertical="center" wrapText="1"/>
    </xf>
    <xf numFmtId="0" fontId="13" fillId="7" borderId="1" xfId="0" applyFont="1" applyFill="1" applyBorder="1" applyAlignment="1">
      <alignment horizontal="left" vertical="center" wrapText="1"/>
    </xf>
    <xf numFmtId="1" fontId="15" fillId="7" borderId="1" xfId="0" applyNumberFormat="1" applyFont="1" applyFill="1" applyBorder="1" applyAlignment="1">
      <alignment horizontal="center" vertical="center"/>
    </xf>
    <xf numFmtId="49" fontId="16" fillId="5" borderId="1" xfId="0" applyNumberFormat="1" applyFont="1" applyFill="1" applyBorder="1" applyAlignment="1">
      <alignment horizontal="center" vertical="center"/>
    </xf>
    <xf numFmtId="0" fontId="15" fillId="0" borderId="1" xfId="0" applyFont="1" applyBorder="1" applyAlignment="1">
      <alignment horizontal="left" vertical="center"/>
    </xf>
    <xf numFmtId="0" fontId="13" fillId="7" borderId="22" xfId="0" applyFont="1" applyFill="1" applyBorder="1" applyAlignment="1">
      <alignment horizontal="center" vertical="center" wrapText="1"/>
    </xf>
    <xf numFmtId="0" fontId="13" fillId="7" borderId="14" xfId="0" applyFont="1" applyFill="1" applyBorder="1" applyAlignment="1">
      <alignment horizontal="left" vertical="center" wrapText="1"/>
    </xf>
    <xf numFmtId="1" fontId="15" fillId="7" borderId="14" xfId="0" applyNumberFormat="1" applyFont="1" applyFill="1" applyBorder="1" applyAlignment="1">
      <alignment horizontal="center" vertical="center"/>
    </xf>
    <xf numFmtId="2" fontId="15" fillId="7" borderId="14" xfId="0" applyNumberFormat="1" applyFont="1" applyFill="1" applyBorder="1" applyAlignment="1">
      <alignment horizontal="center" vertical="center"/>
    </xf>
    <xf numFmtId="49" fontId="15" fillId="7" borderId="15" xfId="0" applyNumberFormat="1" applyFont="1" applyFill="1" applyBorder="1" applyAlignment="1">
      <alignment horizontal="center" vertical="center"/>
    </xf>
    <xf numFmtId="49" fontId="15" fillId="7" borderId="17" xfId="0" applyNumberFormat="1" applyFont="1" applyFill="1" applyBorder="1" applyAlignment="1">
      <alignment horizontal="center" vertical="center"/>
    </xf>
    <xf numFmtId="0" fontId="13" fillId="7" borderId="19" xfId="0" applyFont="1" applyFill="1" applyBorder="1" applyAlignment="1">
      <alignment horizontal="left" vertical="center" wrapText="1"/>
    </xf>
    <xf numFmtId="1" fontId="15" fillId="7" borderId="19" xfId="0" applyNumberFormat="1" applyFont="1" applyFill="1" applyBorder="1" applyAlignment="1">
      <alignment horizontal="center" vertical="center"/>
    </xf>
    <xf numFmtId="2" fontId="15" fillId="7" borderId="19" xfId="0" applyNumberFormat="1" applyFont="1" applyFill="1" applyBorder="1" applyAlignment="1">
      <alignment horizontal="center" vertical="center"/>
    </xf>
    <xf numFmtId="49" fontId="15" fillId="7" borderId="20" xfId="0" applyNumberFormat="1" applyFont="1" applyFill="1" applyBorder="1" applyAlignment="1">
      <alignment horizontal="center" vertical="center"/>
    </xf>
    <xf numFmtId="0" fontId="13" fillId="3" borderId="6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left" vertical="center" wrapText="1"/>
    </xf>
    <xf numFmtId="1" fontId="15" fillId="0" borderId="8" xfId="0" applyNumberFormat="1" applyFont="1" applyFill="1" applyBorder="1" applyAlignment="1">
      <alignment horizontal="center" vertical="center"/>
    </xf>
    <xf numFmtId="1" fontId="3" fillId="0" borderId="24" xfId="0" applyNumberFormat="1" applyFont="1" applyFill="1" applyBorder="1" applyAlignment="1">
      <alignment horizontal="right"/>
    </xf>
    <xf numFmtId="1" fontId="3" fillId="0" borderId="4" xfId="0" applyNumberFormat="1" applyFont="1" applyFill="1" applyBorder="1" applyAlignment="1">
      <alignment horizontal="right"/>
    </xf>
    <xf numFmtId="1" fontId="3" fillId="0" borderId="21" xfId="0" applyNumberFormat="1" applyFont="1" applyFill="1" applyBorder="1" applyAlignment="1">
      <alignment horizontal="right"/>
    </xf>
    <xf numFmtId="0" fontId="1" fillId="0" borderId="4" xfId="0" applyFont="1" applyFill="1" applyBorder="1"/>
    <xf numFmtId="0" fontId="1" fillId="0" borderId="8" xfId="0" applyFont="1" applyFill="1" applyBorder="1"/>
    <xf numFmtId="2" fontId="6" fillId="2" borderId="7" xfId="0" applyNumberFormat="1" applyFont="1" applyFill="1" applyBorder="1"/>
    <xf numFmtId="2" fontId="6" fillId="2" borderId="6" xfId="0" applyNumberFormat="1" applyFont="1" applyFill="1" applyBorder="1"/>
    <xf numFmtId="0" fontId="17" fillId="4" borderId="27" xfId="0" applyFont="1" applyFill="1" applyBorder="1" applyAlignment="1">
      <alignment horizontal="center" vertical="center" wrapText="1"/>
    </xf>
    <xf numFmtId="0" fontId="17" fillId="4" borderId="28" xfId="0" applyFont="1" applyFill="1" applyBorder="1" applyAlignment="1">
      <alignment horizontal="center" vertical="center" wrapText="1"/>
    </xf>
    <xf numFmtId="0" fontId="17" fillId="4" borderId="28" xfId="0" applyFont="1" applyFill="1" applyBorder="1" applyAlignment="1">
      <alignment horizontal="center" vertical="center"/>
    </xf>
    <xf numFmtId="1" fontId="4" fillId="4" borderId="28" xfId="0" applyNumberFormat="1" applyFont="1" applyFill="1" applyBorder="1" applyAlignment="1">
      <alignment horizontal="center" vertical="center" wrapText="1"/>
    </xf>
    <xf numFmtId="1" fontId="17" fillId="6" borderId="28" xfId="0" applyNumberFormat="1" applyFont="1" applyFill="1" applyBorder="1" applyAlignment="1">
      <alignment horizontal="center" vertical="center" wrapText="1"/>
    </xf>
    <xf numFmtId="1" fontId="17" fillId="6" borderId="29" xfId="0" applyNumberFormat="1" applyFont="1" applyFill="1" applyBorder="1" applyAlignment="1">
      <alignment horizontal="center" vertical="center" wrapText="1"/>
    </xf>
    <xf numFmtId="0" fontId="1" fillId="0" borderId="13" xfId="0" applyFont="1" applyFill="1" applyBorder="1"/>
    <xf numFmtId="0" fontId="1" fillId="0" borderId="16" xfId="0" applyFont="1" applyFill="1" applyBorder="1"/>
    <xf numFmtId="1" fontId="15" fillId="2" borderId="7" xfId="0" applyNumberFormat="1" applyFont="1" applyFill="1" applyBorder="1" applyAlignment="1">
      <alignment vertical="center"/>
    </xf>
    <xf numFmtId="0" fontId="15" fillId="2" borderId="7" xfId="0" applyFont="1" applyFill="1" applyBorder="1"/>
    <xf numFmtId="2" fontId="15" fillId="2" borderId="7" xfId="0" applyNumberFormat="1" applyFont="1" applyFill="1" applyBorder="1"/>
    <xf numFmtId="2" fontId="15" fillId="2" borderId="6" xfId="0" applyNumberFormat="1" applyFont="1" applyFill="1" applyBorder="1"/>
    <xf numFmtId="0" fontId="13" fillId="7" borderId="13" xfId="0" applyFont="1" applyFill="1" applyBorder="1" applyAlignment="1">
      <alignment horizontal="center" vertical="center" wrapText="1"/>
    </xf>
    <xf numFmtId="0" fontId="13" fillId="7" borderId="16" xfId="0" applyFont="1" applyFill="1" applyBorder="1" applyAlignment="1">
      <alignment horizontal="center" vertical="center" wrapText="1"/>
    </xf>
    <xf numFmtId="0" fontId="13" fillId="7" borderId="18" xfId="0" applyFont="1" applyFill="1" applyBorder="1" applyAlignment="1">
      <alignment horizontal="center" vertical="center" wrapText="1"/>
    </xf>
    <xf numFmtId="49" fontId="16" fillId="5" borderId="2" xfId="0" applyNumberFormat="1" applyFont="1" applyFill="1" applyBorder="1" applyAlignment="1">
      <alignment horizontal="center" vertical="center"/>
    </xf>
    <xf numFmtId="49" fontId="16" fillId="5" borderId="3" xfId="0" applyNumberFormat="1" applyFont="1" applyFill="1" applyBorder="1" applyAlignment="1">
      <alignment horizontal="center" vertical="center"/>
    </xf>
    <xf numFmtId="2" fontId="4" fillId="4" borderId="9" xfId="0" applyNumberFormat="1" applyFont="1" applyFill="1" applyBorder="1" applyAlignment="1">
      <alignment horizontal="center" vertical="center" wrapText="1"/>
    </xf>
    <xf numFmtId="2" fontId="4" fillId="4" borderId="31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/>
    <xf numFmtId="0" fontId="13" fillId="0" borderId="4" xfId="0" applyFont="1" applyFill="1" applyBorder="1" applyAlignment="1">
      <alignment horizontal="center" vertical="center" wrapText="1"/>
    </xf>
    <xf numFmtId="0" fontId="13" fillId="7" borderId="32" xfId="0" applyFont="1" applyFill="1" applyBorder="1" applyAlignment="1">
      <alignment horizontal="center" vertical="center" wrapText="1"/>
    </xf>
    <xf numFmtId="0" fontId="13" fillId="7" borderId="28" xfId="0" applyFont="1" applyFill="1" applyBorder="1" applyAlignment="1">
      <alignment horizontal="center" vertical="center" wrapText="1"/>
    </xf>
    <xf numFmtId="1" fontId="15" fillId="7" borderId="33" xfId="0" applyNumberFormat="1" applyFont="1" applyFill="1" applyBorder="1" applyAlignment="1">
      <alignment horizontal="center" vertical="center"/>
    </xf>
    <xf numFmtId="2" fontId="15" fillId="7" borderId="28" xfId="0" applyNumberFormat="1" applyFont="1" applyFill="1" applyBorder="1" applyAlignment="1">
      <alignment horizontal="center" vertical="center"/>
    </xf>
    <xf numFmtId="2" fontId="15" fillId="7" borderId="33" xfId="0" applyNumberFormat="1" applyFont="1" applyFill="1" applyBorder="1" applyAlignment="1">
      <alignment horizontal="center" vertical="center"/>
    </xf>
    <xf numFmtId="49" fontId="15" fillId="7" borderId="33" xfId="0" applyNumberFormat="1" applyFont="1" applyFill="1" applyBorder="1" applyAlignment="1">
      <alignment horizontal="center" vertical="center"/>
    </xf>
    <xf numFmtId="0" fontId="13" fillId="7" borderId="35" xfId="0" applyFont="1" applyFill="1" applyBorder="1" applyAlignment="1">
      <alignment horizontal="center" vertical="center" wrapText="1"/>
    </xf>
    <xf numFmtId="0" fontId="13" fillId="7" borderId="4" xfId="0" applyFont="1" applyFill="1" applyBorder="1" applyAlignment="1">
      <alignment horizontal="left" vertical="center" wrapText="1"/>
    </xf>
    <xf numFmtId="1" fontId="15" fillId="7" borderId="4" xfId="0" applyNumberFormat="1" applyFont="1" applyFill="1" applyBorder="1" applyAlignment="1">
      <alignment horizontal="center" vertical="center"/>
    </xf>
    <xf numFmtId="2" fontId="15" fillId="7" borderId="4" xfId="0" applyNumberFormat="1" applyFont="1" applyFill="1" applyBorder="1" applyAlignment="1">
      <alignment horizontal="center" vertical="center"/>
    </xf>
    <xf numFmtId="49" fontId="15" fillId="7" borderId="36" xfId="0" applyNumberFormat="1" applyFont="1" applyFill="1" applyBorder="1" applyAlignment="1">
      <alignment horizontal="center" vertical="center"/>
    </xf>
    <xf numFmtId="49" fontId="15" fillId="5" borderId="2" xfId="0" applyNumberFormat="1" applyFont="1" applyFill="1" applyBorder="1" applyAlignment="1">
      <alignment horizontal="center" vertical="center"/>
    </xf>
    <xf numFmtId="49" fontId="15" fillId="5" borderId="39" xfId="0" applyNumberFormat="1" applyFont="1" applyFill="1" applyBorder="1" applyAlignment="1">
      <alignment horizontal="center" vertical="center"/>
    </xf>
    <xf numFmtId="0" fontId="5" fillId="8" borderId="3" xfId="0" applyFont="1" applyFill="1" applyBorder="1" applyAlignment="1">
      <alignment vertical="center"/>
    </xf>
    <xf numFmtId="0" fontId="5" fillId="8" borderId="7" xfId="0" applyFont="1" applyFill="1" applyBorder="1" applyAlignment="1"/>
    <xf numFmtId="0" fontId="15" fillId="8" borderId="5" xfId="0" applyFont="1" applyFill="1" applyBorder="1"/>
    <xf numFmtId="164" fontId="7" fillId="8" borderId="23" xfId="0" applyNumberFormat="1" applyFont="1" applyFill="1" applyBorder="1" applyAlignment="1">
      <alignment horizontal="center" vertical="center" wrapText="1"/>
    </xf>
    <xf numFmtId="0" fontId="11" fillId="8" borderId="25" xfId="0" applyFont="1" applyFill="1" applyBorder="1" applyAlignment="1">
      <alignment horizontal="center" vertical="center" wrapText="1"/>
    </xf>
    <xf numFmtId="0" fontId="10" fillId="8" borderId="10" xfId="0" applyFont="1" applyFill="1" applyBorder="1" applyAlignment="1">
      <alignment horizontal="center" vertical="center" wrapText="1"/>
    </xf>
    <xf numFmtId="0" fontId="10" fillId="8" borderId="26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0" fillId="8" borderId="38" xfId="0" applyFont="1" applyFill="1" applyBorder="1" applyAlignment="1">
      <alignment horizontal="center" vertical="center" textRotation="180"/>
    </xf>
    <xf numFmtId="0" fontId="10" fillId="8" borderId="34" xfId="0" applyFont="1" applyFill="1" applyBorder="1" applyAlignment="1">
      <alignment horizontal="center" vertical="center" textRotation="180"/>
    </xf>
    <xf numFmtId="0" fontId="10" fillId="8" borderId="12" xfId="0" applyFont="1" applyFill="1" applyBorder="1" applyAlignment="1">
      <alignment horizontal="center" vertical="center" textRotation="180"/>
    </xf>
    <xf numFmtId="0" fontId="9" fillId="0" borderId="30" xfId="0" applyFont="1" applyFill="1" applyBorder="1" applyAlignment="1">
      <alignment horizontal="center" vertical="center" textRotation="180"/>
    </xf>
    <xf numFmtId="0" fontId="9" fillId="8" borderId="9" xfId="0" applyFont="1" applyFill="1" applyBorder="1" applyAlignment="1">
      <alignment horizontal="center" vertical="center" textRotation="180"/>
    </xf>
    <xf numFmtId="0" fontId="9" fillId="8" borderId="11" xfId="0" applyFont="1" applyFill="1" applyBorder="1" applyAlignment="1">
      <alignment horizontal="center" vertical="center" textRotation="180"/>
    </xf>
    <xf numFmtId="0" fontId="9" fillId="8" borderId="12" xfId="0" applyFont="1" applyFill="1" applyBorder="1" applyAlignment="1">
      <alignment horizontal="center" vertical="center" textRotation="180"/>
    </xf>
    <xf numFmtId="1" fontId="2" fillId="0" borderId="37" xfId="0" applyNumberFormat="1" applyFont="1" applyFill="1" applyBorder="1" applyAlignment="1">
      <alignment horizontal="center"/>
    </xf>
    <xf numFmtId="1" fontId="2" fillId="0" borderId="0" xfId="0" applyNumberFormat="1" applyFont="1" applyFill="1" applyBorder="1" applyAlignment="1">
      <alignment horizontal="center"/>
    </xf>
    <xf numFmtId="1" fontId="2" fillId="0" borderId="7" xfId="0" applyNumberFormat="1" applyFont="1" applyFill="1" applyBorder="1" applyAlignment="1">
      <alignment horizontal="center"/>
    </xf>
    <xf numFmtId="0" fontId="9" fillId="8" borderId="9" xfId="0" applyFont="1" applyFill="1" applyBorder="1" applyAlignment="1">
      <alignment horizontal="center" vertical="center" textRotation="180" wrapText="1"/>
    </xf>
    <xf numFmtId="0" fontId="9" fillId="8" borderId="11" xfId="0" applyFont="1" applyFill="1" applyBorder="1" applyAlignment="1">
      <alignment horizontal="center" vertical="center" textRotation="180" wrapText="1"/>
    </xf>
    <xf numFmtId="0" fontId="9" fillId="8" borderId="12" xfId="0" applyFont="1" applyFill="1" applyBorder="1" applyAlignment="1">
      <alignment horizontal="center" vertical="center" textRotation="180" wrapText="1"/>
    </xf>
    <xf numFmtId="0" fontId="9" fillId="8" borderId="34" xfId="0" applyFont="1" applyFill="1" applyBorder="1" applyAlignment="1">
      <alignment horizontal="center" vertical="center" textRotation="180"/>
    </xf>
    <xf numFmtId="0" fontId="13" fillId="7" borderId="1" xfId="0" applyFont="1" applyFill="1" applyBorder="1" applyAlignment="1">
      <alignment horizontal="center" vertical="center" wrapText="1"/>
    </xf>
    <xf numFmtId="0" fontId="9" fillId="8" borderId="38" xfId="0" applyFont="1" applyFill="1" applyBorder="1" applyAlignment="1">
      <alignment horizontal="center" vertical="center" textRotation="180"/>
    </xf>
    <xf numFmtId="0" fontId="9" fillId="8" borderId="26" xfId="0" applyFont="1" applyFill="1" applyBorder="1" applyAlignment="1">
      <alignment horizontal="center" vertical="center" textRotation="180"/>
    </xf>
    <xf numFmtId="0" fontId="1" fillId="0" borderId="40" xfId="0" applyFont="1" applyFill="1" applyBorder="1"/>
    <xf numFmtId="2" fontId="15" fillId="9" borderId="14" xfId="0" applyNumberFormat="1" applyFont="1" applyFill="1" applyBorder="1" applyAlignment="1">
      <alignment horizontal="center" vertical="center"/>
    </xf>
    <xf numFmtId="49" fontId="15" fillId="9" borderId="15" xfId="0" applyNumberFormat="1" applyFont="1" applyFill="1" applyBorder="1" applyAlignment="1">
      <alignment horizontal="center" vertical="center"/>
    </xf>
    <xf numFmtId="2" fontId="15" fillId="9" borderId="1" xfId="0" applyNumberFormat="1" applyFont="1" applyFill="1" applyBorder="1" applyAlignment="1">
      <alignment horizontal="center" vertical="center"/>
    </xf>
    <xf numFmtId="49" fontId="15" fillId="9" borderId="17" xfId="0" applyNumberFormat="1" applyFont="1" applyFill="1" applyBorder="1" applyAlignment="1">
      <alignment horizontal="center" vertical="center"/>
    </xf>
    <xf numFmtId="0" fontId="13" fillId="9" borderId="41" xfId="0" applyFont="1" applyFill="1" applyBorder="1" applyAlignment="1">
      <alignment horizontal="center" vertical="center" wrapText="1"/>
    </xf>
    <xf numFmtId="0" fontId="13" fillId="9" borderId="42" xfId="0" applyFont="1" applyFill="1" applyBorder="1" applyAlignment="1">
      <alignment horizontal="left" vertical="center" wrapText="1"/>
    </xf>
    <xf numFmtId="1" fontId="15" fillId="9" borderId="42" xfId="0" applyNumberFormat="1" applyFont="1" applyFill="1" applyBorder="1" applyAlignment="1">
      <alignment horizontal="center" vertical="center"/>
    </xf>
    <xf numFmtId="2" fontId="15" fillId="9" borderId="42" xfId="0" applyNumberFormat="1" applyFont="1" applyFill="1" applyBorder="1" applyAlignment="1">
      <alignment horizontal="center" vertical="center"/>
    </xf>
    <xf numFmtId="49" fontId="15" fillId="9" borderId="43" xfId="0" applyNumberFormat="1" applyFont="1" applyFill="1" applyBorder="1" applyAlignment="1">
      <alignment horizontal="center" vertical="center"/>
    </xf>
    <xf numFmtId="2" fontId="15" fillId="9" borderId="19" xfId="0" applyNumberFormat="1" applyFont="1" applyFill="1" applyBorder="1" applyAlignment="1">
      <alignment horizontal="center" vertical="center"/>
    </xf>
    <xf numFmtId="0" fontId="18" fillId="9" borderId="1" xfId="0" applyFont="1" applyFill="1" applyBorder="1" applyAlignment="1">
      <alignment horizontal="left" vertical="center" wrapText="1"/>
    </xf>
    <xf numFmtId="1" fontId="19" fillId="9" borderId="1" xfId="0" applyNumberFormat="1" applyFont="1" applyFill="1" applyBorder="1" applyAlignment="1">
      <alignment horizontal="center" vertical="center"/>
    </xf>
    <xf numFmtId="2" fontId="19" fillId="9" borderId="1" xfId="0" applyNumberFormat="1" applyFont="1" applyFill="1" applyBorder="1" applyAlignment="1">
      <alignment horizontal="center" vertical="center"/>
    </xf>
    <xf numFmtId="0" fontId="18" fillId="9" borderId="13" xfId="0" applyFont="1" applyFill="1" applyBorder="1" applyAlignment="1">
      <alignment horizontal="center" vertical="center" wrapText="1"/>
    </xf>
    <xf numFmtId="0" fontId="18" fillId="9" borderId="14" xfId="0" applyFont="1" applyFill="1" applyBorder="1" applyAlignment="1">
      <alignment horizontal="left" vertical="center" wrapText="1"/>
    </xf>
    <xf numFmtId="1" fontId="19" fillId="9" borderId="14" xfId="0" applyNumberFormat="1" applyFont="1" applyFill="1" applyBorder="1" applyAlignment="1">
      <alignment horizontal="center" vertical="center"/>
    </xf>
    <xf numFmtId="2" fontId="19" fillId="9" borderId="14" xfId="0" applyNumberFormat="1" applyFont="1" applyFill="1" applyBorder="1" applyAlignment="1">
      <alignment horizontal="center" vertical="center"/>
    </xf>
    <xf numFmtId="0" fontId="18" fillId="9" borderId="16" xfId="0" applyFont="1" applyFill="1" applyBorder="1" applyAlignment="1">
      <alignment horizontal="center" vertical="center" wrapText="1"/>
    </xf>
    <xf numFmtId="0" fontId="18" fillId="9" borderId="18" xfId="0" applyFont="1" applyFill="1" applyBorder="1" applyAlignment="1">
      <alignment horizontal="center" vertical="center" wrapText="1"/>
    </xf>
    <xf numFmtId="0" fontId="18" fillId="9" borderId="19" xfId="0" applyFont="1" applyFill="1" applyBorder="1" applyAlignment="1">
      <alignment horizontal="left" vertical="center" wrapText="1"/>
    </xf>
    <xf numFmtId="1" fontId="19" fillId="9" borderId="19" xfId="0" applyNumberFormat="1" applyFont="1" applyFill="1" applyBorder="1" applyAlignment="1">
      <alignment horizontal="center" vertical="center"/>
    </xf>
    <xf numFmtId="2" fontId="19" fillId="9" borderId="19" xfId="0" applyNumberFormat="1" applyFont="1" applyFill="1" applyBorder="1" applyAlignment="1">
      <alignment horizontal="center" vertical="center"/>
    </xf>
    <xf numFmtId="49" fontId="15" fillId="9" borderId="20" xfId="0" applyNumberFormat="1" applyFont="1" applyFill="1" applyBorder="1" applyAlignment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colors>
    <mruColors>
      <color rgb="FF79F36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pn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137" Type="http://schemas.openxmlformats.org/officeDocument/2006/relationships/image" Target="../media/image137.jpe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53" Type="http://schemas.openxmlformats.org/officeDocument/2006/relationships/image" Target="../media/image153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png"/><Relationship Id="rId151" Type="http://schemas.openxmlformats.org/officeDocument/2006/relationships/image" Target="../media/image15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9" Type="http://schemas.openxmlformats.org/officeDocument/2006/relationships/image" Target="../media/image19.pn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375444</xdr:colOff>
      <xdr:row>0</xdr:row>
      <xdr:rowOff>1</xdr:rowOff>
    </xdr:from>
    <xdr:to>
      <xdr:col>2</xdr:col>
      <xdr:colOff>144784</xdr:colOff>
      <xdr:row>0</xdr:row>
      <xdr:rowOff>1388060</xdr:rowOff>
    </xdr:to>
    <xdr:pic>
      <xdr:nvPicPr>
        <xdr:cNvPr id="2" name="Рисунок 3" descr="флерка п.jpg"/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18000"/>
        </a:blip>
        <a:srcRect l="23532" r="26317"/>
        <a:stretch>
          <a:fillRect/>
        </a:stretch>
      </xdr:blipFill>
      <xdr:spPr bwMode="auto">
        <a:xfrm>
          <a:off x="375444" y="1"/>
          <a:ext cx="2690340" cy="13880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5</xdr:row>
      <xdr:rowOff>47624</xdr:rowOff>
    </xdr:from>
    <xdr:to>
      <xdr:col>0</xdr:col>
      <xdr:colOff>1747157</xdr:colOff>
      <xdr:row>6</xdr:row>
      <xdr:rowOff>0</xdr:rowOff>
    </xdr:to>
    <xdr:pic>
      <xdr:nvPicPr>
        <xdr:cNvPr id="3" name="Рисунок 2" descr="01-0001 FLEUR clay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114300" y="3838574"/>
          <a:ext cx="1632857" cy="15525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1828800</xdr:colOff>
      <xdr:row>7</xdr:row>
      <xdr:rowOff>0</xdr:rowOff>
    </xdr:to>
    <xdr:pic>
      <xdr:nvPicPr>
        <xdr:cNvPr id="4" name="Рисунок 3" descr="01-0101 MM 50гр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619750"/>
          <a:ext cx="1828800" cy="257175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0</xdr:col>
      <xdr:colOff>0</xdr:colOff>
      <xdr:row>7</xdr:row>
      <xdr:rowOff>64552</xdr:rowOff>
    </xdr:from>
    <xdr:to>
      <xdr:col>0</xdr:col>
      <xdr:colOff>1828800</xdr:colOff>
      <xdr:row>8</xdr:row>
      <xdr:rowOff>0</xdr:rowOff>
    </xdr:to>
    <xdr:pic>
      <xdr:nvPicPr>
        <xdr:cNvPr id="5" name="Рисунок 4" descr="01-0102 MM 100гр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8313202"/>
          <a:ext cx="1828800" cy="2507198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8</xdr:row>
      <xdr:rowOff>285750</xdr:rowOff>
    </xdr:from>
    <xdr:to>
      <xdr:col>0</xdr:col>
      <xdr:colOff>1785257</xdr:colOff>
      <xdr:row>9</xdr:row>
      <xdr:rowOff>0</xdr:rowOff>
    </xdr:to>
    <xdr:pic>
      <xdr:nvPicPr>
        <xdr:cNvPr id="6" name="Рисунок 5" descr="01-0103 Имитация воды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52400" y="10820400"/>
          <a:ext cx="1632857" cy="1600200"/>
        </a:xfrm>
        <a:prstGeom prst="rect">
          <a:avLst/>
        </a:prstGeom>
      </xdr:spPr>
    </xdr:pic>
    <xdr:clientData/>
  </xdr:twoCellAnchor>
  <xdr:twoCellAnchor editAs="oneCell">
    <xdr:from>
      <xdr:col>0</xdr:col>
      <xdr:colOff>195943</xdr:colOff>
      <xdr:row>11</xdr:row>
      <xdr:rowOff>117304</xdr:rowOff>
    </xdr:from>
    <xdr:to>
      <xdr:col>0</xdr:col>
      <xdr:colOff>1671920</xdr:colOff>
      <xdr:row>11</xdr:row>
      <xdr:rowOff>2054678</xdr:rowOff>
    </xdr:to>
    <xdr:pic>
      <xdr:nvPicPr>
        <xdr:cNvPr id="7" name="Рисунок 6" descr="06-0020 Книга-1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95943" y="13520340"/>
          <a:ext cx="1475977" cy="19373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155770</xdr:rowOff>
    </xdr:from>
    <xdr:to>
      <xdr:col>1</xdr:col>
      <xdr:colOff>0</xdr:colOff>
      <xdr:row>12</xdr:row>
      <xdr:rowOff>1949903</xdr:rowOff>
    </xdr:to>
    <xdr:pic>
      <xdr:nvPicPr>
        <xdr:cNvPr id="8" name="Рисунок 7" descr="06-0021 Книга-2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15858413"/>
          <a:ext cx="1918607" cy="1803658"/>
        </a:xfrm>
        <a:prstGeom prst="rect">
          <a:avLst/>
        </a:prstGeom>
      </xdr:spPr>
    </xdr:pic>
    <xdr:clientData/>
  </xdr:twoCellAnchor>
  <xdr:twoCellAnchor editAs="oneCell">
    <xdr:from>
      <xdr:col>0</xdr:col>
      <xdr:colOff>195943</xdr:colOff>
      <xdr:row>15</xdr:row>
      <xdr:rowOff>62999</xdr:rowOff>
    </xdr:from>
    <xdr:to>
      <xdr:col>0</xdr:col>
      <xdr:colOff>1828800</xdr:colOff>
      <xdr:row>15</xdr:row>
      <xdr:rowOff>1673678</xdr:rowOff>
    </xdr:to>
    <xdr:pic>
      <xdr:nvPicPr>
        <xdr:cNvPr id="9" name="Рисунок 8" descr="03-0075 Пленка для паста-машины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5943" y="18310178"/>
          <a:ext cx="1632857" cy="16106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95250</xdr:rowOff>
    </xdr:from>
    <xdr:to>
      <xdr:col>0</xdr:col>
      <xdr:colOff>1632857</xdr:colOff>
      <xdr:row>17</xdr:row>
      <xdr:rowOff>0</xdr:rowOff>
    </xdr:to>
    <xdr:pic>
      <xdr:nvPicPr>
        <xdr:cNvPr id="10" name="Рисунок 9" descr="03-0043 Флористическая лента - зеленая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20070536"/>
          <a:ext cx="1632857" cy="1632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168275</xdr:rowOff>
    </xdr:from>
    <xdr:to>
      <xdr:col>0</xdr:col>
      <xdr:colOff>1600200</xdr:colOff>
      <xdr:row>17</xdr:row>
      <xdr:rowOff>1768475</xdr:rowOff>
    </xdr:to>
    <xdr:pic>
      <xdr:nvPicPr>
        <xdr:cNvPr id="11" name="Рисунок 10" descr="03-0044 Флористическая лента -  белая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21853525"/>
          <a:ext cx="1600200" cy="1600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114300</xdr:rowOff>
    </xdr:from>
    <xdr:to>
      <xdr:col>0</xdr:col>
      <xdr:colOff>1600200</xdr:colOff>
      <xdr:row>19</xdr:row>
      <xdr:rowOff>0</xdr:rowOff>
    </xdr:to>
    <xdr:pic>
      <xdr:nvPicPr>
        <xdr:cNvPr id="12" name="Рисунок 11" descr="03-0045 Флористическая лента - коричневая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23720425"/>
          <a:ext cx="1600200" cy="1600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79375</xdr:rowOff>
    </xdr:from>
    <xdr:to>
      <xdr:col>1</xdr:col>
      <xdr:colOff>187</xdr:colOff>
      <xdr:row>22</xdr:row>
      <xdr:rowOff>0</xdr:rowOff>
    </xdr:to>
    <xdr:pic>
      <xdr:nvPicPr>
        <xdr:cNvPr id="13" name="Рисунок 12" descr="09-0001 Набор Начинающий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26162000"/>
          <a:ext cx="1921062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127444</xdr:rowOff>
    </xdr:from>
    <xdr:to>
      <xdr:col>0</xdr:col>
      <xdr:colOff>1913954</xdr:colOff>
      <xdr:row>23</xdr:row>
      <xdr:rowOff>0</xdr:rowOff>
    </xdr:to>
    <xdr:pic>
      <xdr:nvPicPr>
        <xdr:cNvPr id="14" name="Рисунок 13" descr="09-0002 Набор Одуванчик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28194444"/>
          <a:ext cx="1913954" cy="19204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98933</xdr:rowOff>
    </xdr:from>
    <xdr:to>
      <xdr:col>0</xdr:col>
      <xdr:colOff>1920431</xdr:colOff>
      <xdr:row>24</xdr:row>
      <xdr:rowOff>0</xdr:rowOff>
    </xdr:to>
    <xdr:pic>
      <xdr:nvPicPr>
        <xdr:cNvPr id="15" name="Рисунок 14" descr="09-0004 Набор Подснежник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30213808"/>
          <a:ext cx="1920431" cy="19171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73660</xdr:rowOff>
    </xdr:from>
    <xdr:to>
      <xdr:col>1</xdr:col>
      <xdr:colOff>6033</xdr:colOff>
      <xdr:row>25</xdr:row>
      <xdr:rowOff>0</xdr:rowOff>
    </xdr:to>
    <xdr:pic>
      <xdr:nvPicPr>
        <xdr:cNvPr id="16" name="Рисунок 15" descr="09-0007 Набор роза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32204660"/>
          <a:ext cx="1926908" cy="19107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108648</xdr:rowOff>
    </xdr:from>
    <xdr:to>
      <xdr:col>1</xdr:col>
      <xdr:colOff>2794</xdr:colOff>
      <xdr:row>26</xdr:row>
      <xdr:rowOff>0</xdr:rowOff>
    </xdr:to>
    <xdr:pic>
      <xdr:nvPicPr>
        <xdr:cNvPr id="17" name="Рисунок 16" descr="09-0009 Набор орхидея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34224023"/>
          <a:ext cx="1923669" cy="19074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114808</xdr:rowOff>
    </xdr:from>
    <xdr:to>
      <xdr:col>0</xdr:col>
      <xdr:colOff>1920431</xdr:colOff>
      <xdr:row>27</xdr:row>
      <xdr:rowOff>0</xdr:rowOff>
    </xdr:to>
    <xdr:pic>
      <xdr:nvPicPr>
        <xdr:cNvPr id="18" name="Рисунок 17" descr="09-0011 Набор Пион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36246308"/>
          <a:ext cx="1920431" cy="19171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140132</xdr:rowOff>
    </xdr:from>
    <xdr:to>
      <xdr:col>1</xdr:col>
      <xdr:colOff>0</xdr:colOff>
      <xdr:row>28</xdr:row>
      <xdr:rowOff>0</xdr:rowOff>
    </xdr:to>
    <xdr:pic>
      <xdr:nvPicPr>
        <xdr:cNvPr id="19" name="Рисунок 18" descr="09-0012 Набор лилия.pn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38303632"/>
          <a:ext cx="1920875" cy="19077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111621</xdr:rowOff>
    </xdr:from>
    <xdr:to>
      <xdr:col>1</xdr:col>
      <xdr:colOff>0</xdr:colOff>
      <xdr:row>29</xdr:row>
      <xdr:rowOff>0</xdr:rowOff>
    </xdr:to>
    <xdr:pic>
      <xdr:nvPicPr>
        <xdr:cNvPr id="20" name="Рисунок 19" descr="09-0013 Набор Тюльпан.pn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40322996"/>
          <a:ext cx="1920875" cy="19045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127496</xdr:rowOff>
    </xdr:from>
    <xdr:to>
      <xdr:col>1</xdr:col>
      <xdr:colOff>0</xdr:colOff>
      <xdr:row>30</xdr:row>
      <xdr:rowOff>0</xdr:rowOff>
    </xdr:to>
    <xdr:pic>
      <xdr:nvPicPr>
        <xdr:cNvPr id="21" name="Рисунок 20" descr="09-0014 Набор Мак.pn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42354996"/>
          <a:ext cx="1920875" cy="19045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159246</xdr:rowOff>
    </xdr:from>
    <xdr:to>
      <xdr:col>1</xdr:col>
      <xdr:colOff>0</xdr:colOff>
      <xdr:row>31</xdr:row>
      <xdr:rowOff>0</xdr:rowOff>
    </xdr:to>
    <xdr:pic>
      <xdr:nvPicPr>
        <xdr:cNvPr id="22" name="Рисунок 21" descr="09-0015 Набор Лесной орех.pn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44418746"/>
          <a:ext cx="1920875" cy="19045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158750</xdr:rowOff>
    </xdr:from>
    <xdr:to>
      <xdr:col>1</xdr:col>
      <xdr:colOff>0</xdr:colOff>
      <xdr:row>35</xdr:row>
      <xdr:rowOff>0</xdr:rowOff>
    </xdr:to>
    <xdr:pic>
      <xdr:nvPicPr>
        <xdr:cNvPr id="24" name="Рисунок 23" descr="06-0001 Видео курс керамическая флористика. Урок №1 Простые цветы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49387125"/>
          <a:ext cx="1920875" cy="1920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174625</xdr:rowOff>
    </xdr:from>
    <xdr:to>
      <xdr:col>0</xdr:col>
      <xdr:colOff>1905000</xdr:colOff>
      <xdr:row>36</xdr:row>
      <xdr:rowOff>0</xdr:rowOff>
    </xdr:to>
    <xdr:pic>
      <xdr:nvPicPr>
        <xdr:cNvPr id="25" name="Рисунок 24" descr="06-0002 Видео курс керамическая флористика. Урок №2 Одуванчик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5148262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174625</xdr:rowOff>
    </xdr:from>
    <xdr:to>
      <xdr:col>0</xdr:col>
      <xdr:colOff>1905000</xdr:colOff>
      <xdr:row>37</xdr:row>
      <xdr:rowOff>0</xdr:rowOff>
    </xdr:to>
    <xdr:pic>
      <xdr:nvPicPr>
        <xdr:cNvPr id="26" name="Рисунок 25" descr="06-0003 Видео курс керамическая флористика. Урок №3 Мускари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535622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</xdr:colOff>
      <xdr:row>37</xdr:row>
      <xdr:rowOff>142875</xdr:rowOff>
    </xdr:from>
    <xdr:to>
      <xdr:col>1</xdr:col>
      <xdr:colOff>0</xdr:colOff>
      <xdr:row>38</xdr:row>
      <xdr:rowOff>0</xdr:rowOff>
    </xdr:to>
    <xdr:pic>
      <xdr:nvPicPr>
        <xdr:cNvPr id="27" name="Рисунок 26" descr="06-0004 Видео курс керамическая флористика. Урок №4 Подснежник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5875" y="5561012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</xdr:colOff>
      <xdr:row>38</xdr:row>
      <xdr:rowOff>222250</xdr:rowOff>
    </xdr:from>
    <xdr:to>
      <xdr:col>1</xdr:col>
      <xdr:colOff>0</xdr:colOff>
      <xdr:row>39</xdr:row>
      <xdr:rowOff>0</xdr:rowOff>
    </xdr:to>
    <xdr:pic>
      <xdr:nvPicPr>
        <xdr:cNvPr id="28" name="Рисунок 27" descr="06-0005 Видео курс керамическая флористика. Урок №5 Мак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5875" y="5773737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</xdr:colOff>
      <xdr:row>39</xdr:row>
      <xdr:rowOff>111125</xdr:rowOff>
    </xdr:from>
    <xdr:to>
      <xdr:col>1</xdr:col>
      <xdr:colOff>0</xdr:colOff>
      <xdr:row>40</xdr:row>
      <xdr:rowOff>0</xdr:rowOff>
    </xdr:to>
    <xdr:pic>
      <xdr:nvPicPr>
        <xdr:cNvPr id="29" name="Рисунок 28" descr="06-0006 Видео курс керамическая флористика. Урок №6 Тюльпан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5875" y="5975350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127000</xdr:rowOff>
    </xdr:from>
    <xdr:to>
      <xdr:col>0</xdr:col>
      <xdr:colOff>1905000</xdr:colOff>
      <xdr:row>41</xdr:row>
      <xdr:rowOff>0</xdr:rowOff>
    </xdr:to>
    <xdr:pic>
      <xdr:nvPicPr>
        <xdr:cNvPr id="30" name="Рисунок 29" descr="06-0007 Видео курс керамическая флористика. Урок №7 Роза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6178550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206375</xdr:colOff>
      <xdr:row>41</xdr:row>
      <xdr:rowOff>111125</xdr:rowOff>
    </xdr:from>
    <xdr:to>
      <xdr:col>1</xdr:col>
      <xdr:colOff>0</xdr:colOff>
      <xdr:row>42</xdr:row>
      <xdr:rowOff>0</xdr:rowOff>
    </xdr:to>
    <xdr:pic>
      <xdr:nvPicPr>
        <xdr:cNvPr id="31" name="Рисунок 30" descr="06-0008 Видео курс керамическая флористика. Урок №8 Рождественский венок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206375" y="63801625"/>
          <a:ext cx="1714500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158750</xdr:rowOff>
    </xdr:from>
    <xdr:to>
      <xdr:col>0</xdr:col>
      <xdr:colOff>1714500</xdr:colOff>
      <xdr:row>43</xdr:row>
      <xdr:rowOff>0</xdr:rowOff>
    </xdr:to>
    <xdr:pic>
      <xdr:nvPicPr>
        <xdr:cNvPr id="32" name="Рисунок 31" descr="06-0009 Видео курс керамическая флористика. Урок №9 Орхидея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65674875"/>
          <a:ext cx="1714500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85725</xdr:rowOff>
    </xdr:from>
    <xdr:to>
      <xdr:col>0</xdr:col>
      <xdr:colOff>1771650</xdr:colOff>
      <xdr:row>44</xdr:row>
      <xdr:rowOff>0</xdr:rowOff>
    </xdr:to>
    <xdr:pic>
      <xdr:nvPicPr>
        <xdr:cNvPr id="33" name="Рисунок 32" descr="06-0010 Видео курс керамическая флористика. Урок №10 Лесной орех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67475100"/>
          <a:ext cx="1771650" cy="177165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</xdr:row>
      <xdr:rowOff>190500</xdr:rowOff>
    </xdr:from>
    <xdr:to>
      <xdr:col>1</xdr:col>
      <xdr:colOff>0</xdr:colOff>
      <xdr:row>45</xdr:row>
      <xdr:rowOff>0</xdr:rowOff>
    </xdr:to>
    <xdr:pic>
      <xdr:nvPicPr>
        <xdr:cNvPr id="34" name="Рисунок 33" descr="06-0011 Видео курс керамическая флористика. Урок №11 Пион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63500" y="69437250"/>
          <a:ext cx="1857375" cy="1857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174625</xdr:rowOff>
    </xdr:from>
    <xdr:to>
      <xdr:col>0</xdr:col>
      <xdr:colOff>1817370</xdr:colOff>
      <xdr:row>46</xdr:row>
      <xdr:rowOff>0</xdr:rowOff>
    </xdr:to>
    <xdr:pic>
      <xdr:nvPicPr>
        <xdr:cNvPr id="35" name="Рисунок 34" descr="06-0012 Видео курс керамическая флористика. Урок №12 Лилия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71469250"/>
          <a:ext cx="1817370" cy="2571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118273</xdr:rowOff>
    </xdr:from>
    <xdr:to>
      <xdr:col>0</xdr:col>
      <xdr:colOff>1729313</xdr:colOff>
      <xdr:row>46</xdr:row>
      <xdr:rowOff>1847586</xdr:rowOff>
    </xdr:to>
    <xdr:pic>
      <xdr:nvPicPr>
        <xdr:cNvPr id="36" name="Рисунок 35" descr="06-0014 Видео курс керамическая флористика. Урок №14 Орхидея Цимбидиум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74159273"/>
          <a:ext cx="1729313" cy="17293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114300</xdr:rowOff>
    </xdr:from>
    <xdr:to>
      <xdr:col>1</xdr:col>
      <xdr:colOff>0</xdr:colOff>
      <xdr:row>51</xdr:row>
      <xdr:rowOff>0</xdr:rowOff>
    </xdr:to>
    <xdr:pic>
      <xdr:nvPicPr>
        <xdr:cNvPr id="37" name="Рисунок 36" descr="Р-0105 Проволока 18Х12 (20шт) - зелёная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77209650"/>
          <a:ext cx="1924050" cy="1924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171450</xdr:rowOff>
    </xdr:from>
    <xdr:to>
      <xdr:col>0</xdr:col>
      <xdr:colOff>1905000</xdr:colOff>
      <xdr:row>52</xdr:row>
      <xdr:rowOff>0</xdr:rowOff>
    </xdr:to>
    <xdr:pic>
      <xdr:nvPicPr>
        <xdr:cNvPr id="38" name="Рисунок 37" descr="Р-0106 Проволока 18Х12 (20шт) - белая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793051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52</xdr:row>
      <xdr:rowOff>190500</xdr:rowOff>
    </xdr:from>
    <xdr:to>
      <xdr:col>1</xdr:col>
      <xdr:colOff>0</xdr:colOff>
      <xdr:row>53</xdr:row>
      <xdr:rowOff>0</xdr:rowOff>
    </xdr:to>
    <xdr:pic>
      <xdr:nvPicPr>
        <xdr:cNvPr id="39" name="Рисунок 38" descr="Р-0107 Проволока 20Х12 (20шт) - зелёная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9050" y="814006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228600</xdr:rowOff>
    </xdr:from>
    <xdr:to>
      <xdr:col>0</xdr:col>
      <xdr:colOff>1905000</xdr:colOff>
      <xdr:row>54</xdr:row>
      <xdr:rowOff>0</xdr:rowOff>
    </xdr:to>
    <xdr:pic>
      <xdr:nvPicPr>
        <xdr:cNvPr id="40" name="Рисунок 39" descr="Р-0108 Проволока 20Х12 (20шт) - белая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835342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228600</xdr:rowOff>
    </xdr:from>
    <xdr:to>
      <xdr:col>0</xdr:col>
      <xdr:colOff>1905000</xdr:colOff>
      <xdr:row>55</xdr:row>
      <xdr:rowOff>0</xdr:rowOff>
    </xdr:to>
    <xdr:pic>
      <xdr:nvPicPr>
        <xdr:cNvPr id="41" name="Рисунок 40" descr="Р-0109 Проволока 22Х12 (20шт) - зеленая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856678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190500</xdr:rowOff>
    </xdr:from>
    <xdr:to>
      <xdr:col>0</xdr:col>
      <xdr:colOff>1905000</xdr:colOff>
      <xdr:row>56</xdr:row>
      <xdr:rowOff>0</xdr:rowOff>
    </xdr:to>
    <xdr:pic>
      <xdr:nvPicPr>
        <xdr:cNvPr id="42" name="Рисунок 41" descr="Р-0110 Проволока 22Х12 (20шт) - белая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877633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56</xdr:row>
      <xdr:rowOff>114300</xdr:rowOff>
    </xdr:from>
    <xdr:to>
      <xdr:col>1</xdr:col>
      <xdr:colOff>0</xdr:colOff>
      <xdr:row>57</xdr:row>
      <xdr:rowOff>0</xdr:rowOff>
    </xdr:to>
    <xdr:pic>
      <xdr:nvPicPr>
        <xdr:cNvPr id="43" name="Рисунок 42" descr="Р-0111 Проволока 24Х12 (20шт) - зеленая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9050" y="897826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266700</xdr:rowOff>
    </xdr:from>
    <xdr:to>
      <xdr:col>0</xdr:col>
      <xdr:colOff>1905000</xdr:colOff>
      <xdr:row>58</xdr:row>
      <xdr:rowOff>0</xdr:rowOff>
    </xdr:to>
    <xdr:pic>
      <xdr:nvPicPr>
        <xdr:cNvPr id="44" name="Рисунок 43" descr="Р-0112 Проволока 24Х12 (20шт) - белая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919543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58</xdr:row>
      <xdr:rowOff>152400</xdr:rowOff>
    </xdr:from>
    <xdr:to>
      <xdr:col>1</xdr:col>
      <xdr:colOff>0</xdr:colOff>
      <xdr:row>59</xdr:row>
      <xdr:rowOff>0</xdr:rowOff>
    </xdr:to>
    <xdr:pic>
      <xdr:nvPicPr>
        <xdr:cNvPr id="45" name="Рисунок 44" descr="Р-0113 Проволока 26Х12 (20шт) - зеленая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9050" y="94011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247650</xdr:rowOff>
    </xdr:from>
    <xdr:to>
      <xdr:col>0</xdr:col>
      <xdr:colOff>1905000</xdr:colOff>
      <xdr:row>60</xdr:row>
      <xdr:rowOff>0</xdr:rowOff>
    </xdr:to>
    <xdr:pic>
      <xdr:nvPicPr>
        <xdr:cNvPr id="46" name="Рисунок 45" descr="Р-0114 Проволока 26Х12 (20шт) - белая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9616440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95250</xdr:rowOff>
    </xdr:from>
    <xdr:to>
      <xdr:col>0</xdr:col>
      <xdr:colOff>1905000</xdr:colOff>
      <xdr:row>61</xdr:row>
      <xdr:rowOff>0</xdr:rowOff>
    </xdr:to>
    <xdr:pic>
      <xdr:nvPicPr>
        <xdr:cNvPr id="47" name="Рисунок 46" descr="Р-0115 Проволока 28Х12 (20шт) - зеленая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981646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266700</xdr:rowOff>
    </xdr:from>
    <xdr:to>
      <xdr:col>0</xdr:col>
      <xdr:colOff>1905000</xdr:colOff>
      <xdr:row>62</xdr:row>
      <xdr:rowOff>0</xdr:rowOff>
    </xdr:to>
    <xdr:pic>
      <xdr:nvPicPr>
        <xdr:cNvPr id="48" name="Рисунок 47" descr="Р-0116 Проволока 28Х12 (20шт) - белая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1003363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152400</xdr:rowOff>
    </xdr:from>
    <xdr:to>
      <xdr:col>0</xdr:col>
      <xdr:colOff>1905000</xdr:colOff>
      <xdr:row>63</xdr:row>
      <xdr:rowOff>0</xdr:rowOff>
    </xdr:to>
    <xdr:pic>
      <xdr:nvPicPr>
        <xdr:cNvPr id="49" name="Рисунок 48" descr="Р-0117 Проволока 30Х12 (20шт) - зеленая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102393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190500</xdr:rowOff>
    </xdr:from>
    <xdr:to>
      <xdr:col>0</xdr:col>
      <xdr:colOff>1905000</xdr:colOff>
      <xdr:row>64</xdr:row>
      <xdr:rowOff>0</xdr:rowOff>
    </xdr:to>
    <xdr:pic>
      <xdr:nvPicPr>
        <xdr:cNvPr id="50" name="Рисунок 49" descr="Р-0118 Проволока 30Х12 (20шт) - белая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1044892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168222</xdr:rowOff>
    </xdr:from>
    <xdr:to>
      <xdr:col>0</xdr:col>
      <xdr:colOff>1816608</xdr:colOff>
      <xdr:row>66</xdr:row>
      <xdr:rowOff>1987878</xdr:rowOff>
    </xdr:to>
    <xdr:pic>
      <xdr:nvPicPr>
        <xdr:cNvPr id="51" name="Рисунок 50" descr="Т-0001 тычинки желтые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107324472"/>
          <a:ext cx="1816608" cy="18196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186690</xdr:rowOff>
    </xdr:from>
    <xdr:to>
      <xdr:col>0</xdr:col>
      <xdr:colOff>1804416</xdr:colOff>
      <xdr:row>68</xdr:row>
      <xdr:rowOff>0</xdr:rowOff>
    </xdr:to>
    <xdr:pic>
      <xdr:nvPicPr>
        <xdr:cNvPr id="52" name="Рисунок 51" descr="Т-0002 тычинки желтые удлиненные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109438440"/>
          <a:ext cx="1804416" cy="1813560"/>
        </a:xfrm>
        <a:prstGeom prst="rect">
          <a:avLst/>
        </a:prstGeom>
      </xdr:spPr>
    </xdr:pic>
    <xdr:clientData/>
  </xdr:twoCellAnchor>
  <xdr:twoCellAnchor editAs="oneCell">
    <xdr:from>
      <xdr:col>0</xdr:col>
      <xdr:colOff>119634</xdr:colOff>
      <xdr:row>68</xdr:row>
      <xdr:rowOff>0</xdr:rowOff>
    </xdr:from>
    <xdr:to>
      <xdr:col>0</xdr:col>
      <xdr:colOff>1885950</xdr:colOff>
      <xdr:row>68</xdr:row>
      <xdr:rowOff>1798320</xdr:rowOff>
    </xdr:to>
    <xdr:pic>
      <xdr:nvPicPr>
        <xdr:cNvPr id="53" name="Рисунок 52" descr="Т-0003 тычинки белые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19634" y="110966250"/>
          <a:ext cx="1766316" cy="1798320"/>
        </a:xfrm>
        <a:prstGeom prst="rect">
          <a:avLst/>
        </a:prstGeom>
      </xdr:spPr>
    </xdr:pic>
    <xdr:clientData/>
  </xdr:twoCellAnchor>
  <xdr:twoCellAnchor editAs="oneCell">
    <xdr:from>
      <xdr:col>0</xdr:col>
      <xdr:colOff>116586</xdr:colOff>
      <xdr:row>69</xdr:row>
      <xdr:rowOff>0</xdr:rowOff>
    </xdr:from>
    <xdr:to>
      <xdr:col>0</xdr:col>
      <xdr:colOff>1866900</xdr:colOff>
      <xdr:row>69</xdr:row>
      <xdr:rowOff>1795272</xdr:rowOff>
    </xdr:to>
    <xdr:pic>
      <xdr:nvPicPr>
        <xdr:cNvPr id="54" name="Рисунок 53" descr="Т-0004 тычинки белые удлиненные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16586" y="112814100"/>
          <a:ext cx="1750314" cy="17952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201930</xdr:rowOff>
    </xdr:from>
    <xdr:to>
      <xdr:col>0</xdr:col>
      <xdr:colOff>1816608</xdr:colOff>
      <xdr:row>70</xdr:row>
      <xdr:rowOff>2000250</xdr:rowOff>
    </xdr:to>
    <xdr:pic>
      <xdr:nvPicPr>
        <xdr:cNvPr id="55" name="Рисунок 54" descr="Т-0006 тычинки красные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0" y="115187730"/>
          <a:ext cx="1816608" cy="17983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2057400</xdr:rowOff>
    </xdr:from>
    <xdr:to>
      <xdr:col>0</xdr:col>
      <xdr:colOff>1822704</xdr:colOff>
      <xdr:row>71</xdr:row>
      <xdr:rowOff>1778508</xdr:rowOff>
    </xdr:to>
    <xdr:pic>
      <xdr:nvPicPr>
        <xdr:cNvPr id="56" name="Рисунок 55" descr="Т-0007 тычинки желто-черные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118795800"/>
          <a:ext cx="1822704" cy="18166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171450</xdr:rowOff>
    </xdr:from>
    <xdr:to>
      <xdr:col>0</xdr:col>
      <xdr:colOff>1905000</xdr:colOff>
      <xdr:row>81</xdr:row>
      <xdr:rowOff>0</xdr:rowOff>
    </xdr:to>
    <xdr:pic>
      <xdr:nvPicPr>
        <xdr:cNvPr id="57" name="Рисунок 56" descr="03-0027 Основы для цветов (круглая) - 6мм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12005310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81</xdr:row>
      <xdr:rowOff>133350</xdr:rowOff>
    </xdr:from>
    <xdr:to>
      <xdr:col>1</xdr:col>
      <xdr:colOff>0</xdr:colOff>
      <xdr:row>82</xdr:row>
      <xdr:rowOff>0</xdr:rowOff>
    </xdr:to>
    <xdr:pic>
      <xdr:nvPicPr>
        <xdr:cNvPr id="58" name="Рисунок 57" descr="03-0028 Основы для роз (миниатюры) - 8мм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9050" y="1220914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266700</xdr:rowOff>
    </xdr:from>
    <xdr:to>
      <xdr:col>0</xdr:col>
      <xdr:colOff>1905000</xdr:colOff>
      <xdr:row>83</xdr:row>
      <xdr:rowOff>0</xdr:rowOff>
    </xdr:to>
    <xdr:pic>
      <xdr:nvPicPr>
        <xdr:cNvPr id="59" name="Рисунок 58" descr="03-0029 Основы для цветов (круглая) - 10мм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1242631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476250</xdr:rowOff>
    </xdr:from>
    <xdr:to>
      <xdr:col>0</xdr:col>
      <xdr:colOff>1752600</xdr:colOff>
      <xdr:row>84</xdr:row>
      <xdr:rowOff>0</xdr:rowOff>
    </xdr:to>
    <xdr:pic>
      <xdr:nvPicPr>
        <xdr:cNvPr id="60" name="Рисунок 59" descr="03-0030 Основы для роз (миниатюры) 12мм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126644400"/>
          <a:ext cx="1752600" cy="175260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84</xdr:row>
      <xdr:rowOff>514350</xdr:rowOff>
    </xdr:from>
    <xdr:to>
      <xdr:col>1</xdr:col>
      <xdr:colOff>0</xdr:colOff>
      <xdr:row>85</xdr:row>
      <xdr:rowOff>0</xdr:rowOff>
    </xdr:to>
    <xdr:pic>
      <xdr:nvPicPr>
        <xdr:cNvPr id="61" name="Рисунок 60" descr="03-0031 Основы для роз 20мм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247650" y="128911350"/>
          <a:ext cx="1676400" cy="16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400050</xdr:rowOff>
    </xdr:from>
    <xdr:to>
      <xdr:col>0</xdr:col>
      <xdr:colOff>1600200</xdr:colOff>
      <xdr:row>86</xdr:row>
      <xdr:rowOff>0</xdr:rowOff>
    </xdr:to>
    <xdr:pic>
      <xdr:nvPicPr>
        <xdr:cNvPr id="62" name="Рисунок 61" descr="03-0032 Основы для роз 23мм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0" y="130987800"/>
          <a:ext cx="1600200" cy="160020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86</xdr:row>
      <xdr:rowOff>228600</xdr:rowOff>
    </xdr:from>
    <xdr:to>
      <xdr:col>1</xdr:col>
      <xdr:colOff>0</xdr:colOff>
      <xdr:row>87</xdr:row>
      <xdr:rowOff>0</xdr:rowOff>
    </xdr:to>
    <xdr:pic>
      <xdr:nvPicPr>
        <xdr:cNvPr id="63" name="Рисунок 62" descr="03-0033 Основы для роз 25мм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400050" y="1328166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87</xdr:row>
      <xdr:rowOff>323850</xdr:rowOff>
    </xdr:from>
    <xdr:to>
      <xdr:col>1</xdr:col>
      <xdr:colOff>0</xdr:colOff>
      <xdr:row>88</xdr:row>
      <xdr:rowOff>0</xdr:rowOff>
    </xdr:to>
    <xdr:pic>
      <xdr:nvPicPr>
        <xdr:cNvPr id="64" name="Рисунок 63" descr="03-0034 Основы для роз 28мм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400050" y="13466445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88</xdr:row>
      <xdr:rowOff>247650</xdr:rowOff>
    </xdr:from>
    <xdr:to>
      <xdr:col>1</xdr:col>
      <xdr:colOff>0</xdr:colOff>
      <xdr:row>89</xdr:row>
      <xdr:rowOff>0</xdr:rowOff>
    </xdr:to>
    <xdr:pic>
      <xdr:nvPicPr>
        <xdr:cNvPr id="65" name="Рисунок 64" descr="03-0035 Основы для роз 30мм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400050" y="1364361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304800</xdr:rowOff>
    </xdr:from>
    <xdr:to>
      <xdr:col>0</xdr:col>
      <xdr:colOff>1524000</xdr:colOff>
      <xdr:row>90</xdr:row>
      <xdr:rowOff>0</xdr:rowOff>
    </xdr:to>
    <xdr:pic>
      <xdr:nvPicPr>
        <xdr:cNvPr id="66" name="Рисунок 65" descr="03-0036 Основы для роз 32мм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1382649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236220</xdr:rowOff>
    </xdr:from>
    <xdr:to>
      <xdr:col>0</xdr:col>
      <xdr:colOff>1706880</xdr:colOff>
      <xdr:row>91</xdr:row>
      <xdr:rowOff>0</xdr:rowOff>
    </xdr:to>
    <xdr:pic>
      <xdr:nvPicPr>
        <xdr:cNvPr id="67" name="Рисунок 66" descr="03-0037 Ворсистый порошок - белый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140025120"/>
          <a:ext cx="1706880" cy="17068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279082</xdr:rowOff>
    </xdr:from>
    <xdr:to>
      <xdr:col>0</xdr:col>
      <xdr:colOff>1691640</xdr:colOff>
      <xdr:row>92</xdr:row>
      <xdr:rowOff>0</xdr:rowOff>
    </xdr:to>
    <xdr:pic>
      <xdr:nvPicPr>
        <xdr:cNvPr id="68" name="Рисунок 67" descr="03-0040 Перламутровыйпорошок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0" y="142011082"/>
          <a:ext cx="1691640" cy="16830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209550</xdr:rowOff>
    </xdr:from>
    <xdr:to>
      <xdr:col>1</xdr:col>
      <xdr:colOff>0</xdr:colOff>
      <xdr:row>93</xdr:row>
      <xdr:rowOff>0</xdr:rowOff>
    </xdr:to>
    <xdr:pic>
      <xdr:nvPicPr>
        <xdr:cNvPr id="69" name="Рисунок 68" descr="03-0041 Латексный клей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0" y="143903700"/>
          <a:ext cx="1924050" cy="192405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93</xdr:row>
      <xdr:rowOff>304800</xdr:rowOff>
    </xdr:from>
    <xdr:to>
      <xdr:col>0</xdr:col>
      <xdr:colOff>1790700</xdr:colOff>
      <xdr:row>94</xdr:row>
      <xdr:rowOff>0</xdr:rowOff>
    </xdr:to>
    <xdr:pic>
      <xdr:nvPicPr>
        <xdr:cNvPr id="70" name="Рисунок 69" descr="03-0046 Форма для сушки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76200" y="145846800"/>
          <a:ext cx="1714500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94</xdr:row>
      <xdr:rowOff>236220</xdr:rowOff>
    </xdr:from>
    <xdr:to>
      <xdr:col>0</xdr:col>
      <xdr:colOff>1752600</xdr:colOff>
      <xdr:row>95</xdr:row>
      <xdr:rowOff>0</xdr:rowOff>
    </xdr:to>
    <xdr:pic>
      <xdr:nvPicPr>
        <xdr:cNvPr id="71" name="Рисунок 70" descr="03-0050 Пыльца желтая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45720" y="147797520"/>
          <a:ext cx="1706880" cy="17068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274320</xdr:rowOff>
    </xdr:from>
    <xdr:to>
      <xdr:col>0</xdr:col>
      <xdr:colOff>1706880</xdr:colOff>
      <xdr:row>96</xdr:row>
      <xdr:rowOff>0</xdr:rowOff>
    </xdr:to>
    <xdr:pic>
      <xdr:nvPicPr>
        <xdr:cNvPr id="72" name="Рисунок 71" descr="03-0055 Пыльца вишневая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0" y="150064470"/>
          <a:ext cx="1706880" cy="17068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228600</xdr:rowOff>
    </xdr:from>
    <xdr:to>
      <xdr:col>1</xdr:col>
      <xdr:colOff>0</xdr:colOff>
      <xdr:row>97</xdr:row>
      <xdr:rowOff>0</xdr:rowOff>
    </xdr:to>
    <xdr:pic>
      <xdr:nvPicPr>
        <xdr:cNvPr id="73" name="Рисунок 72" descr="03-0059 Ворсистый порошок - желтый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0" y="151999950"/>
          <a:ext cx="1924050" cy="1924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209550</xdr:rowOff>
    </xdr:from>
    <xdr:to>
      <xdr:col>0</xdr:col>
      <xdr:colOff>1524000</xdr:colOff>
      <xdr:row>100</xdr:row>
      <xdr:rowOff>0</xdr:rowOff>
    </xdr:to>
    <xdr:pic>
      <xdr:nvPicPr>
        <xdr:cNvPr id="74" name="Рисунок 73" descr="03-0001 Стек основной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0" y="15489555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100</xdr:row>
      <xdr:rowOff>228600</xdr:rowOff>
    </xdr:from>
    <xdr:to>
      <xdr:col>1</xdr:col>
      <xdr:colOff>0</xdr:colOff>
      <xdr:row>101</xdr:row>
      <xdr:rowOff>0</xdr:rowOff>
    </xdr:to>
    <xdr:pic>
      <xdr:nvPicPr>
        <xdr:cNvPr id="75" name="Рисунок 74" descr="03-0008 Роликовый нож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400050" y="15664815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228600</xdr:rowOff>
    </xdr:from>
    <xdr:to>
      <xdr:col>0</xdr:col>
      <xdr:colOff>1714500</xdr:colOff>
      <xdr:row>102</xdr:row>
      <xdr:rowOff>0</xdr:rowOff>
    </xdr:to>
    <xdr:pic>
      <xdr:nvPicPr>
        <xdr:cNvPr id="76" name="Рисунок 75" descr="03-0009 Стек для миниатюр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0" y="158400750"/>
          <a:ext cx="1714500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247650</xdr:rowOff>
    </xdr:from>
    <xdr:to>
      <xdr:col>0</xdr:col>
      <xdr:colOff>1714500</xdr:colOff>
      <xdr:row>103</xdr:row>
      <xdr:rowOff>0</xdr:rowOff>
    </xdr:to>
    <xdr:pic>
      <xdr:nvPicPr>
        <xdr:cNvPr id="77" name="Рисунок 76" descr="03-0020 Стек Кошачья лапка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0" y="160362900"/>
          <a:ext cx="1714500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103</xdr:row>
      <xdr:rowOff>228600</xdr:rowOff>
    </xdr:from>
    <xdr:to>
      <xdr:col>0</xdr:col>
      <xdr:colOff>1714500</xdr:colOff>
      <xdr:row>104</xdr:row>
      <xdr:rowOff>0</xdr:rowOff>
    </xdr:to>
    <xdr:pic>
      <xdr:nvPicPr>
        <xdr:cNvPr id="78" name="Рисунок 77" descr="03-0025 Нож флористический (скальпель)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90500" y="16202025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171450</xdr:rowOff>
    </xdr:from>
    <xdr:to>
      <xdr:col>0</xdr:col>
      <xdr:colOff>1524000</xdr:colOff>
      <xdr:row>105</xdr:row>
      <xdr:rowOff>0</xdr:rowOff>
    </xdr:to>
    <xdr:pic>
      <xdr:nvPicPr>
        <xdr:cNvPr id="79" name="Рисунок 78" descr="03-0026 Стек с шариком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0" y="16400145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228600</xdr:rowOff>
    </xdr:from>
    <xdr:to>
      <xdr:col>0</xdr:col>
      <xdr:colOff>1714500</xdr:colOff>
      <xdr:row>106</xdr:row>
      <xdr:rowOff>0</xdr:rowOff>
    </xdr:to>
    <xdr:pic>
      <xdr:nvPicPr>
        <xdr:cNvPr id="80" name="Рисунок 79" descr="03-0063 Скалка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0" y="165754050"/>
          <a:ext cx="1714500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152400</xdr:rowOff>
    </xdr:from>
    <xdr:to>
      <xdr:col>0</xdr:col>
      <xdr:colOff>1714500</xdr:colOff>
      <xdr:row>107</xdr:row>
      <xdr:rowOff>0</xdr:rowOff>
    </xdr:to>
    <xdr:pic>
      <xdr:nvPicPr>
        <xdr:cNvPr id="81" name="Рисунок 80" descr="03-0065 Стек с шариками №4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0" y="167620950"/>
          <a:ext cx="1714500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107</xdr:row>
      <xdr:rowOff>266700</xdr:rowOff>
    </xdr:from>
    <xdr:to>
      <xdr:col>1</xdr:col>
      <xdr:colOff>0</xdr:colOff>
      <xdr:row>108</xdr:row>
      <xdr:rowOff>0</xdr:rowOff>
    </xdr:to>
    <xdr:pic>
      <xdr:nvPicPr>
        <xdr:cNvPr id="82" name="Рисунок 81" descr="03-0066 Стек с шариками №3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209550" y="169602150"/>
          <a:ext cx="1714500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323850</xdr:rowOff>
    </xdr:from>
    <xdr:to>
      <xdr:col>0</xdr:col>
      <xdr:colOff>1714500</xdr:colOff>
      <xdr:row>109</xdr:row>
      <xdr:rowOff>0</xdr:rowOff>
    </xdr:to>
    <xdr:pic>
      <xdr:nvPicPr>
        <xdr:cNvPr id="83" name="Рисунок 82" descr="03-0067 Стек с шариками №2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0" y="171640500"/>
          <a:ext cx="1714500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109</xdr:row>
      <xdr:rowOff>228600</xdr:rowOff>
    </xdr:from>
    <xdr:to>
      <xdr:col>1</xdr:col>
      <xdr:colOff>0</xdr:colOff>
      <xdr:row>110</xdr:row>
      <xdr:rowOff>0</xdr:rowOff>
    </xdr:to>
    <xdr:pic>
      <xdr:nvPicPr>
        <xdr:cNvPr id="84" name="Рисунок 83" descr="03-0068 Стек с шариками №1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209550" y="173583600"/>
          <a:ext cx="1714500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113</xdr:row>
      <xdr:rowOff>304800</xdr:rowOff>
    </xdr:from>
    <xdr:to>
      <xdr:col>0</xdr:col>
      <xdr:colOff>1653540</xdr:colOff>
      <xdr:row>113</xdr:row>
      <xdr:rowOff>1767840</xdr:rowOff>
    </xdr:to>
    <xdr:pic>
      <xdr:nvPicPr>
        <xdr:cNvPr id="86" name="Рисунок 85" descr="04-0009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90500" y="177965100"/>
          <a:ext cx="1463040" cy="14630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</xdr:row>
      <xdr:rowOff>266700</xdr:rowOff>
    </xdr:from>
    <xdr:to>
      <xdr:col>0</xdr:col>
      <xdr:colOff>1828800</xdr:colOff>
      <xdr:row>115</xdr:row>
      <xdr:rowOff>0</xdr:rowOff>
    </xdr:to>
    <xdr:pic>
      <xdr:nvPicPr>
        <xdr:cNvPr id="87" name="Рисунок 86" descr="04-0010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0" y="180670200"/>
          <a:ext cx="1828800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115</xdr:row>
      <xdr:rowOff>334518</xdr:rowOff>
    </xdr:from>
    <xdr:to>
      <xdr:col>0</xdr:col>
      <xdr:colOff>1831848</xdr:colOff>
      <xdr:row>115</xdr:row>
      <xdr:rowOff>1504950</xdr:rowOff>
    </xdr:to>
    <xdr:pic>
      <xdr:nvPicPr>
        <xdr:cNvPr id="88" name="Рисунок 87" descr="04-0011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76200" y="181881018"/>
          <a:ext cx="1755648" cy="11704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304800</xdr:rowOff>
    </xdr:from>
    <xdr:to>
      <xdr:col>1</xdr:col>
      <xdr:colOff>0</xdr:colOff>
      <xdr:row>117</xdr:row>
      <xdr:rowOff>0</xdr:rowOff>
    </xdr:to>
    <xdr:pic>
      <xdr:nvPicPr>
        <xdr:cNvPr id="89" name="Рисунок 88" descr="2015-07-29 17.50.59.jpg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 l="28754" t="16276" r="16450" b="18620"/>
        <a:stretch>
          <a:fillRect/>
        </a:stretch>
      </xdr:blipFill>
      <xdr:spPr>
        <a:xfrm>
          <a:off x="0" y="183527700"/>
          <a:ext cx="192405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228600</xdr:rowOff>
    </xdr:from>
    <xdr:to>
      <xdr:col>0</xdr:col>
      <xdr:colOff>1714500</xdr:colOff>
      <xdr:row>117</xdr:row>
      <xdr:rowOff>1943100</xdr:rowOff>
    </xdr:to>
    <xdr:pic>
      <xdr:nvPicPr>
        <xdr:cNvPr id="91" name="Рисунок 90" descr="3843_big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186232800"/>
          <a:ext cx="1714500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</xdr:row>
      <xdr:rowOff>328330</xdr:rowOff>
    </xdr:from>
    <xdr:to>
      <xdr:col>0</xdr:col>
      <xdr:colOff>1544920</xdr:colOff>
      <xdr:row>113</xdr:row>
      <xdr:rowOff>0</xdr:rowOff>
    </xdr:to>
    <xdr:pic>
      <xdr:nvPicPr>
        <xdr:cNvPr id="92" name="Рисунок 91" descr="04-0006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0" y="176112205"/>
          <a:ext cx="1544920" cy="15449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238125</xdr:rowOff>
    </xdr:from>
    <xdr:to>
      <xdr:col>0</xdr:col>
      <xdr:colOff>1714500</xdr:colOff>
      <xdr:row>119</xdr:row>
      <xdr:rowOff>0</xdr:rowOff>
    </xdr:to>
    <xdr:pic>
      <xdr:nvPicPr>
        <xdr:cNvPr id="93" name="Рисунок 92" descr="04-0016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187991750"/>
          <a:ext cx="1714500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</xdr:row>
      <xdr:rowOff>222250</xdr:rowOff>
    </xdr:from>
    <xdr:to>
      <xdr:col>0</xdr:col>
      <xdr:colOff>1714500</xdr:colOff>
      <xdr:row>120</xdr:row>
      <xdr:rowOff>0</xdr:rowOff>
    </xdr:to>
    <xdr:pic>
      <xdr:nvPicPr>
        <xdr:cNvPr id="94" name="Рисунок 93" descr="04-0019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0" y="189928500"/>
          <a:ext cx="1714500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260223</xdr:colOff>
      <xdr:row>120</xdr:row>
      <xdr:rowOff>80010</xdr:rowOff>
    </xdr:from>
    <xdr:to>
      <xdr:col>0</xdr:col>
      <xdr:colOff>1657350</xdr:colOff>
      <xdr:row>120</xdr:row>
      <xdr:rowOff>1447800</xdr:rowOff>
    </xdr:to>
    <xdr:pic>
      <xdr:nvPicPr>
        <xdr:cNvPr id="96" name="Рисунок 95" descr="04-0020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260223" y="191075310"/>
          <a:ext cx="1397127" cy="1367790"/>
        </a:xfrm>
        <a:prstGeom prst="rect">
          <a:avLst/>
        </a:prstGeom>
      </xdr:spPr>
    </xdr:pic>
    <xdr:clientData/>
  </xdr:twoCellAnchor>
  <xdr:twoCellAnchor editAs="oneCell">
    <xdr:from>
      <xdr:col>0</xdr:col>
      <xdr:colOff>206375</xdr:colOff>
      <xdr:row>121</xdr:row>
      <xdr:rowOff>301625</xdr:rowOff>
    </xdr:from>
    <xdr:to>
      <xdr:col>0</xdr:col>
      <xdr:colOff>1635125</xdr:colOff>
      <xdr:row>121</xdr:row>
      <xdr:rowOff>1730375</xdr:rowOff>
    </xdr:to>
    <xdr:pic>
      <xdr:nvPicPr>
        <xdr:cNvPr id="97" name="Рисунок 96" descr="04-0021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206375" y="19350037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122</xdr:row>
      <xdr:rowOff>349250</xdr:rowOff>
    </xdr:from>
    <xdr:to>
      <xdr:col>0</xdr:col>
      <xdr:colOff>1828800</xdr:colOff>
      <xdr:row>123</xdr:row>
      <xdr:rowOff>0</xdr:rowOff>
    </xdr:to>
    <xdr:pic>
      <xdr:nvPicPr>
        <xdr:cNvPr id="98" name="Рисунок 97" descr="04-0022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114300" y="194925950"/>
          <a:ext cx="1714500" cy="1727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174625</xdr:rowOff>
    </xdr:from>
    <xdr:to>
      <xdr:col>0</xdr:col>
      <xdr:colOff>1714500</xdr:colOff>
      <xdr:row>124</xdr:row>
      <xdr:rowOff>0</xdr:rowOff>
    </xdr:to>
    <xdr:pic>
      <xdr:nvPicPr>
        <xdr:cNvPr id="99" name="Рисунок 98" descr="04-0023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0" y="197453250"/>
          <a:ext cx="1714500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190500</xdr:rowOff>
    </xdr:from>
    <xdr:to>
      <xdr:col>0</xdr:col>
      <xdr:colOff>1905000</xdr:colOff>
      <xdr:row>125</xdr:row>
      <xdr:rowOff>0</xdr:rowOff>
    </xdr:to>
    <xdr:pic>
      <xdr:nvPicPr>
        <xdr:cNvPr id="100" name="Рисунок 99" descr="04-0024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0" y="1993582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125</xdr:row>
      <xdr:rowOff>238125</xdr:rowOff>
    </xdr:from>
    <xdr:to>
      <xdr:col>0</xdr:col>
      <xdr:colOff>1638300</xdr:colOff>
      <xdr:row>125</xdr:row>
      <xdr:rowOff>1762125</xdr:rowOff>
    </xdr:to>
    <xdr:pic>
      <xdr:nvPicPr>
        <xdr:cNvPr id="101" name="Рисунок 100" descr="04-0025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14300" y="20087272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126</xdr:row>
      <xdr:rowOff>444500</xdr:rowOff>
    </xdr:from>
    <xdr:to>
      <xdr:col>0</xdr:col>
      <xdr:colOff>1676400</xdr:colOff>
      <xdr:row>127</xdr:row>
      <xdr:rowOff>0</xdr:rowOff>
    </xdr:to>
    <xdr:pic>
      <xdr:nvPicPr>
        <xdr:cNvPr id="102" name="Рисунок 101" descr="04-0027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152400" y="203098400"/>
          <a:ext cx="1524000" cy="1536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</xdr:row>
      <xdr:rowOff>190500</xdr:rowOff>
    </xdr:from>
    <xdr:to>
      <xdr:col>0</xdr:col>
      <xdr:colOff>1714500</xdr:colOff>
      <xdr:row>128</xdr:row>
      <xdr:rowOff>0</xdr:rowOff>
    </xdr:to>
    <xdr:pic>
      <xdr:nvPicPr>
        <xdr:cNvPr id="103" name="Рисунок 102" descr="04-0030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0" y="205565375"/>
          <a:ext cx="1714500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271411</xdr:rowOff>
    </xdr:from>
    <xdr:to>
      <xdr:col>0</xdr:col>
      <xdr:colOff>1474839</xdr:colOff>
      <xdr:row>129</xdr:row>
      <xdr:rowOff>0</xdr:rowOff>
    </xdr:to>
    <xdr:pic>
      <xdr:nvPicPr>
        <xdr:cNvPr id="104" name="Рисунок 103" descr="04-0033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0" y="207551286"/>
          <a:ext cx="1474839" cy="14748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269875</xdr:rowOff>
    </xdr:from>
    <xdr:to>
      <xdr:col>0</xdr:col>
      <xdr:colOff>1428750</xdr:colOff>
      <xdr:row>130</xdr:row>
      <xdr:rowOff>0</xdr:rowOff>
    </xdr:to>
    <xdr:pic>
      <xdr:nvPicPr>
        <xdr:cNvPr id="105" name="Рисунок 104" descr="04-0036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0" y="20929600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317500</xdr:rowOff>
    </xdr:from>
    <xdr:to>
      <xdr:col>0</xdr:col>
      <xdr:colOff>1714500</xdr:colOff>
      <xdr:row>131</xdr:row>
      <xdr:rowOff>0</xdr:rowOff>
    </xdr:to>
    <xdr:pic>
      <xdr:nvPicPr>
        <xdr:cNvPr id="106" name="Рисунок 105" descr="04-0038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0" y="211042250"/>
          <a:ext cx="1714500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206375</xdr:colOff>
      <xdr:row>131</xdr:row>
      <xdr:rowOff>336232</xdr:rowOff>
    </xdr:from>
    <xdr:to>
      <xdr:col>1</xdr:col>
      <xdr:colOff>0</xdr:colOff>
      <xdr:row>132</xdr:row>
      <xdr:rowOff>0</xdr:rowOff>
    </xdr:to>
    <xdr:pic>
      <xdr:nvPicPr>
        <xdr:cNvPr id="107" name="Рисунок 106" descr="04-0039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206375" y="213092982"/>
          <a:ext cx="1714500" cy="17116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222250</xdr:rowOff>
    </xdr:from>
    <xdr:to>
      <xdr:col>0</xdr:col>
      <xdr:colOff>1714500</xdr:colOff>
      <xdr:row>133</xdr:row>
      <xdr:rowOff>0</xdr:rowOff>
    </xdr:to>
    <xdr:pic>
      <xdr:nvPicPr>
        <xdr:cNvPr id="108" name="Рисунок 107" descr="04-0042.jp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0" y="215026875"/>
          <a:ext cx="1714500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206375</xdr:colOff>
      <xdr:row>133</xdr:row>
      <xdr:rowOff>174625</xdr:rowOff>
    </xdr:from>
    <xdr:to>
      <xdr:col>1</xdr:col>
      <xdr:colOff>0</xdr:colOff>
      <xdr:row>134</xdr:row>
      <xdr:rowOff>0</xdr:rowOff>
    </xdr:to>
    <xdr:pic>
      <xdr:nvPicPr>
        <xdr:cNvPr id="109" name="Рисунок 108" descr="04-0044.jpg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206375" y="216916000"/>
          <a:ext cx="1714500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206375</xdr:colOff>
      <xdr:row>134</xdr:row>
      <xdr:rowOff>174625</xdr:rowOff>
    </xdr:from>
    <xdr:to>
      <xdr:col>0</xdr:col>
      <xdr:colOff>1579637</xdr:colOff>
      <xdr:row>134</xdr:row>
      <xdr:rowOff>1547887</xdr:rowOff>
    </xdr:to>
    <xdr:pic>
      <xdr:nvPicPr>
        <xdr:cNvPr id="110" name="Рисунок 109" descr="04-0049.jpg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206375" y="218805125"/>
          <a:ext cx="1373262" cy="13732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</xdr:row>
      <xdr:rowOff>206375</xdr:rowOff>
    </xdr:from>
    <xdr:to>
      <xdr:col>0</xdr:col>
      <xdr:colOff>1524000</xdr:colOff>
      <xdr:row>136</xdr:row>
      <xdr:rowOff>0</xdr:rowOff>
    </xdr:to>
    <xdr:pic>
      <xdr:nvPicPr>
        <xdr:cNvPr id="111" name="Рисунок 110" descr="04-0051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0" y="2207260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</xdr:row>
      <xdr:rowOff>317500</xdr:rowOff>
    </xdr:from>
    <xdr:to>
      <xdr:col>0</xdr:col>
      <xdr:colOff>1714500</xdr:colOff>
      <xdr:row>137</xdr:row>
      <xdr:rowOff>0</xdr:rowOff>
    </xdr:to>
    <xdr:pic>
      <xdr:nvPicPr>
        <xdr:cNvPr id="112" name="Рисунок 111" descr="04-0052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0" y="222567500"/>
          <a:ext cx="1714500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206375</xdr:colOff>
      <xdr:row>137</xdr:row>
      <xdr:rowOff>222250</xdr:rowOff>
    </xdr:from>
    <xdr:to>
      <xdr:col>1</xdr:col>
      <xdr:colOff>0</xdr:colOff>
      <xdr:row>138</xdr:row>
      <xdr:rowOff>0</xdr:rowOff>
    </xdr:to>
    <xdr:pic>
      <xdr:nvPicPr>
        <xdr:cNvPr id="113" name="Рисунок 112" descr="04-0055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206375" y="224504250"/>
          <a:ext cx="1714500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138</xdr:row>
      <xdr:rowOff>293624</xdr:rowOff>
    </xdr:from>
    <xdr:to>
      <xdr:col>0</xdr:col>
      <xdr:colOff>1404874</xdr:colOff>
      <xdr:row>139</xdr:row>
      <xdr:rowOff>0</xdr:rowOff>
    </xdr:to>
    <xdr:pic>
      <xdr:nvPicPr>
        <xdr:cNvPr id="114" name="Рисунок 113" descr="04-0057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323850" y="225807524"/>
          <a:ext cx="1081024" cy="13637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</xdr:row>
      <xdr:rowOff>395478</xdr:rowOff>
    </xdr:from>
    <xdr:to>
      <xdr:col>0</xdr:col>
      <xdr:colOff>1548384</xdr:colOff>
      <xdr:row>140</xdr:row>
      <xdr:rowOff>0</xdr:rowOff>
    </xdr:to>
    <xdr:pic>
      <xdr:nvPicPr>
        <xdr:cNvPr id="115" name="Рисунок 114" descr="04-0058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0" y="228265228"/>
          <a:ext cx="1548384" cy="1223772"/>
        </a:xfrm>
        <a:prstGeom prst="rect">
          <a:avLst/>
        </a:prstGeom>
      </xdr:spPr>
    </xdr:pic>
    <xdr:clientData/>
  </xdr:twoCellAnchor>
  <xdr:twoCellAnchor editAs="oneCell">
    <xdr:from>
      <xdr:col>0</xdr:col>
      <xdr:colOff>206375</xdr:colOff>
      <xdr:row>140</xdr:row>
      <xdr:rowOff>174625</xdr:rowOff>
    </xdr:from>
    <xdr:to>
      <xdr:col>0</xdr:col>
      <xdr:colOff>1734129</xdr:colOff>
      <xdr:row>140</xdr:row>
      <xdr:rowOff>1702379</xdr:rowOff>
    </xdr:to>
    <xdr:pic>
      <xdr:nvPicPr>
        <xdr:cNvPr id="116" name="Рисунок 115" descr="04-0060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206375" y="228988938"/>
          <a:ext cx="1527754" cy="1527754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141</xdr:row>
      <xdr:rowOff>206375</xdr:rowOff>
    </xdr:from>
    <xdr:to>
      <xdr:col>0</xdr:col>
      <xdr:colOff>1543050</xdr:colOff>
      <xdr:row>142</xdr:row>
      <xdr:rowOff>0</xdr:rowOff>
    </xdr:to>
    <xdr:pic>
      <xdr:nvPicPr>
        <xdr:cNvPr id="117" name="Рисунок 116" descr="04-0061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114300" y="230882825"/>
          <a:ext cx="1428750" cy="1431925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142</xdr:row>
      <xdr:rowOff>174625</xdr:rowOff>
    </xdr:from>
    <xdr:to>
      <xdr:col>0</xdr:col>
      <xdr:colOff>1482062</xdr:colOff>
      <xdr:row>142</xdr:row>
      <xdr:rowOff>1447137</xdr:rowOff>
    </xdr:to>
    <xdr:pic>
      <xdr:nvPicPr>
        <xdr:cNvPr id="118" name="Рисунок 117" descr="04-0062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209550" y="232489375"/>
          <a:ext cx="1272512" cy="127251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143</xdr:row>
      <xdr:rowOff>238125</xdr:rowOff>
    </xdr:from>
    <xdr:to>
      <xdr:col>0</xdr:col>
      <xdr:colOff>1524000</xdr:colOff>
      <xdr:row>144</xdr:row>
      <xdr:rowOff>0</xdr:rowOff>
    </xdr:to>
    <xdr:pic>
      <xdr:nvPicPr>
        <xdr:cNvPr id="119" name="Рисунок 118" descr="04-0063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95250" y="234172125"/>
          <a:ext cx="1428750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144</xdr:row>
      <xdr:rowOff>301625</xdr:rowOff>
    </xdr:from>
    <xdr:to>
      <xdr:col>0</xdr:col>
      <xdr:colOff>1524000</xdr:colOff>
      <xdr:row>145</xdr:row>
      <xdr:rowOff>0</xdr:rowOff>
    </xdr:to>
    <xdr:pic>
      <xdr:nvPicPr>
        <xdr:cNvPr id="120" name="Рисунок 119" descr="04-0064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95250" y="235912025"/>
          <a:ext cx="1428750" cy="1431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</xdr:row>
      <xdr:rowOff>190500</xdr:rowOff>
    </xdr:from>
    <xdr:to>
      <xdr:col>0</xdr:col>
      <xdr:colOff>1428750</xdr:colOff>
      <xdr:row>146</xdr:row>
      <xdr:rowOff>0</xdr:rowOff>
    </xdr:to>
    <xdr:pic>
      <xdr:nvPicPr>
        <xdr:cNvPr id="121" name="Рисунок 120" descr="04-0065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0" y="23820437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</xdr:row>
      <xdr:rowOff>290068</xdr:rowOff>
    </xdr:from>
    <xdr:to>
      <xdr:col>0</xdr:col>
      <xdr:colOff>1755648</xdr:colOff>
      <xdr:row>147</xdr:row>
      <xdr:rowOff>0</xdr:rowOff>
    </xdr:to>
    <xdr:pic>
      <xdr:nvPicPr>
        <xdr:cNvPr id="122" name="Рисунок 121" descr="04-0066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0" y="238986568"/>
          <a:ext cx="1755648" cy="11624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158750</xdr:rowOff>
    </xdr:from>
    <xdr:to>
      <xdr:col>0</xdr:col>
      <xdr:colOff>1428750</xdr:colOff>
      <xdr:row>148</xdr:row>
      <xdr:rowOff>0</xdr:rowOff>
    </xdr:to>
    <xdr:pic>
      <xdr:nvPicPr>
        <xdr:cNvPr id="123" name="Рисунок 122" descr="04-0067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0" y="24125237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</xdr:row>
      <xdr:rowOff>190500</xdr:rowOff>
    </xdr:from>
    <xdr:to>
      <xdr:col>0</xdr:col>
      <xdr:colOff>1428750</xdr:colOff>
      <xdr:row>149</xdr:row>
      <xdr:rowOff>0</xdr:rowOff>
    </xdr:to>
    <xdr:pic>
      <xdr:nvPicPr>
        <xdr:cNvPr id="124" name="Рисунок 123" descr="04-0068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0" y="24287162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</xdr:row>
      <xdr:rowOff>269875</xdr:rowOff>
    </xdr:from>
    <xdr:to>
      <xdr:col>0</xdr:col>
      <xdr:colOff>1428750</xdr:colOff>
      <xdr:row>150</xdr:row>
      <xdr:rowOff>0</xdr:rowOff>
    </xdr:to>
    <xdr:pic>
      <xdr:nvPicPr>
        <xdr:cNvPr id="125" name="Рисунок 124" descr="04-0069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0" y="24457025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150</xdr:row>
      <xdr:rowOff>238125</xdr:rowOff>
    </xdr:from>
    <xdr:to>
      <xdr:col>0</xdr:col>
      <xdr:colOff>1657350</xdr:colOff>
      <xdr:row>151</xdr:row>
      <xdr:rowOff>0</xdr:rowOff>
    </xdr:to>
    <xdr:pic>
      <xdr:nvPicPr>
        <xdr:cNvPr id="126" name="Рисунок 125" descr="04-0070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228600" y="245564025"/>
          <a:ext cx="1428750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151</xdr:row>
      <xdr:rowOff>317500</xdr:rowOff>
    </xdr:from>
    <xdr:to>
      <xdr:col>0</xdr:col>
      <xdr:colOff>1524000</xdr:colOff>
      <xdr:row>152</xdr:row>
      <xdr:rowOff>0</xdr:rowOff>
    </xdr:to>
    <xdr:pic>
      <xdr:nvPicPr>
        <xdr:cNvPr id="127" name="Рисунок 126" descr="04-0071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95250" y="247319800"/>
          <a:ext cx="1428750" cy="14351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152</xdr:row>
      <xdr:rowOff>63500</xdr:rowOff>
    </xdr:from>
    <xdr:to>
      <xdr:col>0</xdr:col>
      <xdr:colOff>1524000</xdr:colOff>
      <xdr:row>153</xdr:row>
      <xdr:rowOff>0</xdr:rowOff>
    </xdr:to>
    <xdr:pic>
      <xdr:nvPicPr>
        <xdr:cNvPr id="128" name="Рисунок 127" descr="04-0072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95250" y="248818400"/>
          <a:ext cx="1428750" cy="1441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</xdr:row>
      <xdr:rowOff>238125</xdr:rowOff>
    </xdr:from>
    <xdr:to>
      <xdr:col>0</xdr:col>
      <xdr:colOff>1905000</xdr:colOff>
      <xdr:row>154</xdr:row>
      <xdr:rowOff>0</xdr:rowOff>
    </xdr:to>
    <xdr:pic>
      <xdr:nvPicPr>
        <xdr:cNvPr id="129" name="Рисунок 128" descr="04-0073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0" y="26503312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155</xdr:row>
      <xdr:rowOff>285750</xdr:rowOff>
    </xdr:from>
    <xdr:to>
      <xdr:col>0</xdr:col>
      <xdr:colOff>1581150</xdr:colOff>
      <xdr:row>156</xdr:row>
      <xdr:rowOff>0</xdr:rowOff>
    </xdr:to>
    <xdr:pic>
      <xdr:nvPicPr>
        <xdr:cNvPr id="130" name="Рисунок 129" descr="05-0001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52400" y="25269825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156</xdr:row>
      <xdr:rowOff>317500</xdr:rowOff>
    </xdr:from>
    <xdr:to>
      <xdr:col>0</xdr:col>
      <xdr:colOff>1485900</xdr:colOff>
      <xdr:row>157</xdr:row>
      <xdr:rowOff>0</xdr:rowOff>
    </xdr:to>
    <xdr:pic>
      <xdr:nvPicPr>
        <xdr:cNvPr id="131" name="Рисунок 130" descr="05-0002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57150" y="254444500"/>
          <a:ext cx="1428750" cy="1435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</xdr:row>
      <xdr:rowOff>476250</xdr:rowOff>
    </xdr:from>
    <xdr:to>
      <xdr:col>0</xdr:col>
      <xdr:colOff>1714500</xdr:colOff>
      <xdr:row>158</xdr:row>
      <xdr:rowOff>0</xdr:rowOff>
    </xdr:to>
    <xdr:pic>
      <xdr:nvPicPr>
        <xdr:cNvPr id="132" name="Рисунок 131" descr="05-0003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0" y="256984500"/>
          <a:ext cx="1714500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</xdr:row>
      <xdr:rowOff>317500</xdr:rowOff>
    </xdr:from>
    <xdr:to>
      <xdr:col>0</xdr:col>
      <xdr:colOff>1428750</xdr:colOff>
      <xdr:row>159</xdr:row>
      <xdr:rowOff>0</xdr:rowOff>
    </xdr:to>
    <xdr:pic>
      <xdr:nvPicPr>
        <xdr:cNvPr id="133" name="Рисунок 132" descr="05-0004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0" y="25901650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492125</xdr:colOff>
      <xdr:row>159</xdr:row>
      <xdr:rowOff>254000</xdr:rowOff>
    </xdr:from>
    <xdr:to>
      <xdr:col>1</xdr:col>
      <xdr:colOff>0</xdr:colOff>
      <xdr:row>160</xdr:row>
      <xdr:rowOff>0</xdr:rowOff>
    </xdr:to>
    <xdr:pic>
      <xdr:nvPicPr>
        <xdr:cNvPr id="134" name="Рисунок 133" descr="05-0005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492125" y="26069925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</xdr:row>
      <xdr:rowOff>285750</xdr:rowOff>
    </xdr:from>
    <xdr:to>
      <xdr:col>0</xdr:col>
      <xdr:colOff>1428750</xdr:colOff>
      <xdr:row>161</xdr:row>
      <xdr:rowOff>0</xdr:rowOff>
    </xdr:to>
    <xdr:pic>
      <xdr:nvPicPr>
        <xdr:cNvPr id="135" name="Рисунок 134" descr="05-0006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0" y="26241375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111125</xdr:colOff>
      <xdr:row>161</xdr:row>
      <xdr:rowOff>254000</xdr:rowOff>
    </xdr:from>
    <xdr:to>
      <xdr:col>0</xdr:col>
      <xdr:colOff>1828800</xdr:colOff>
      <xdr:row>162</xdr:row>
      <xdr:rowOff>0</xdr:rowOff>
    </xdr:to>
    <xdr:pic>
      <xdr:nvPicPr>
        <xdr:cNvPr id="136" name="Рисунок 135" descr="05-0007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111125" y="263486900"/>
          <a:ext cx="1717675" cy="1727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</xdr:row>
      <xdr:rowOff>254000</xdr:rowOff>
    </xdr:from>
    <xdr:to>
      <xdr:col>0</xdr:col>
      <xdr:colOff>1714500</xdr:colOff>
      <xdr:row>163</xdr:row>
      <xdr:rowOff>0</xdr:rowOff>
    </xdr:to>
    <xdr:pic>
      <xdr:nvPicPr>
        <xdr:cNvPr id="137" name="Рисунок 136" descr="05-0008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0" y="266065000"/>
          <a:ext cx="1714500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</xdr:row>
      <xdr:rowOff>269875</xdr:rowOff>
    </xdr:from>
    <xdr:to>
      <xdr:col>0</xdr:col>
      <xdr:colOff>1428750</xdr:colOff>
      <xdr:row>164</xdr:row>
      <xdr:rowOff>0</xdr:rowOff>
    </xdr:to>
    <xdr:pic>
      <xdr:nvPicPr>
        <xdr:cNvPr id="138" name="Рисунок 137" descr="05-0009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0" y="26804937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</xdr:row>
      <xdr:rowOff>333375</xdr:rowOff>
    </xdr:from>
    <xdr:to>
      <xdr:col>0</xdr:col>
      <xdr:colOff>1428750</xdr:colOff>
      <xdr:row>165</xdr:row>
      <xdr:rowOff>0</xdr:rowOff>
    </xdr:to>
    <xdr:pic>
      <xdr:nvPicPr>
        <xdr:cNvPr id="139" name="Рисунок 138" descr="05-0010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0" y="26981150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</xdr:row>
      <xdr:rowOff>301625</xdr:rowOff>
    </xdr:from>
    <xdr:to>
      <xdr:col>0</xdr:col>
      <xdr:colOff>1428750</xdr:colOff>
      <xdr:row>166</xdr:row>
      <xdr:rowOff>0</xdr:rowOff>
    </xdr:to>
    <xdr:pic>
      <xdr:nvPicPr>
        <xdr:cNvPr id="140" name="Рисунок 139" descr="05-0011.jpg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0" y="27154187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</xdr:row>
      <xdr:rowOff>285750</xdr:rowOff>
    </xdr:from>
    <xdr:to>
      <xdr:col>0</xdr:col>
      <xdr:colOff>1428750</xdr:colOff>
      <xdr:row>167</xdr:row>
      <xdr:rowOff>0</xdr:rowOff>
    </xdr:to>
    <xdr:pic>
      <xdr:nvPicPr>
        <xdr:cNvPr id="141" name="Рисунок 140" descr="05-0012.jpg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0" y="27325637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</xdr:row>
      <xdr:rowOff>174625</xdr:rowOff>
    </xdr:from>
    <xdr:to>
      <xdr:col>0</xdr:col>
      <xdr:colOff>1524000</xdr:colOff>
      <xdr:row>170</xdr:row>
      <xdr:rowOff>0</xdr:rowOff>
    </xdr:to>
    <xdr:pic>
      <xdr:nvPicPr>
        <xdr:cNvPr id="142" name="Рисунок 141" descr="02-0003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0" y="27481212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</xdr:row>
      <xdr:rowOff>111125</xdr:rowOff>
    </xdr:from>
    <xdr:to>
      <xdr:col>0</xdr:col>
      <xdr:colOff>1524000</xdr:colOff>
      <xdr:row>171</xdr:row>
      <xdr:rowOff>0</xdr:rowOff>
    </xdr:to>
    <xdr:pic>
      <xdr:nvPicPr>
        <xdr:cNvPr id="143" name="Рисунок 142" descr="02-0011.jpg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0" y="27644725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190500</xdr:rowOff>
    </xdr:from>
    <xdr:to>
      <xdr:col>0</xdr:col>
      <xdr:colOff>1524000</xdr:colOff>
      <xdr:row>172</xdr:row>
      <xdr:rowOff>0</xdr:rowOff>
    </xdr:to>
    <xdr:pic>
      <xdr:nvPicPr>
        <xdr:cNvPr id="144" name="Рисунок 143" descr="02-0023.jpg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0" y="27816175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</xdr:row>
      <xdr:rowOff>301625</xdr:rowOff>
    </xdr:from>
    <xdr:to>
      <xdr:col>0</xdr:col>
      <xdr:colOff>1524000</xdr:colOff>
      <xdr:row>173</xdr:row>
      <xdr:rowOff>0</xdr:rowOff>
    </xdr:to>
    <xdr:pic>
      <xdr:nvPicPr>
        <xdr:cNvPr id="145" name="Рисунок 144" descr="02-0028.jpg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0" y="27998737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</xdr:row>
      <xdr:rowOff>222250</xdr:rowOff>
    </xdr:from>
    <xdr:to>
      <xdr:col>0</xdr:col>
      <xdr:colOff>1524000</xdr:colOff>
      <xdr:row>174</xdr:row>
      <xdr:rowOff>0</xdr:rowOff>
    </xdr:to>
    <xdr:pic>
      <xdr:nvPicPr>
        <xdr:cNvPr id="146" name="Рисунок 145" descr="02-0033.jpg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0" y="28173362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</xdr:row>
      <xdr:rowOff>206375</xdr:rowOff>
    </xdr:from>
    <xdr:to>
      <xdr:col>0</xdr:col>
      <xdr:colOff>1524000</xdr:colOff>
      <xdr:row>175</xdr:row>
      <xdr:rowOff>0</xdr:rowOff>
    </xdr:to>
    <xdr:pic>
      <xdr:nvPicPr>
        <xdr:cNvPr id="147" name="Рисунок 146" descr="02-0035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0" y="2834640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</xdr:row>
      <xdr:rowOff>333375</xdr:rowOff>
    </xdr:from>
    <xdr:to>
      <xdr:col>0</xdr:col>
      <xdr:colOff>1524000</xdr:colOff>
      <xdr:row>176</xdr:row>
      <xdr:rowOff>0</xdr:rowOff>
    </xdr:to>
    <xdr:pic>
      <xdr:nvPicPr>
        <xdr:cNvPr id="148" name="Рисунок 147" descr="02-0045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0" y="28532137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254000</xdr:rowOff>
    </xdr:from>
    <xdr:to>
      <xdr:col>0</xdr:col>
      <xdr:colOff>1524000</xdr:colOff>
      <xdr:row>177</xdr:row>
      <xdr:rowOff>0</xdr:rowOff>
    </xdr:to>
    <xdr:pic>
      <xdr:nvPicPr>
        <xdr:cNvPr id="149" name="Рисунок 148" descr="02-0053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0" y="28709937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</xdr:row>
      <xdr:rowOff>190500</xdr:rowOff>
    </xdr:from>
    <xdr:to>
      <xdr:col>0</xdr:col>
      <xdr:colOff>1524000</xdr:colOff>
      <xdr:row>178</xdr:row>
      <xdr:rowOff>0</xdr:rowOff>
    </xdr:to>
    <xdr:pic>
      <xdr:nvPicPr>
        <xdr:cNvPr id="150" name="Рисунок 149" descr="02-0057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0" y="28881387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</xdr:row>
      <xdr:rowOff>206375</xdr:rowOff>
    </xdr:from>
    <xdr:to>
      <xdr:col>0</xdr:col>
      <xdr:colOff>1524000</xdr:colOff>
      <xdr:row>179</xdr:row>
      <xdr:rowOff>0</xdr:rowOff>
    </xdr:to>
    <xdr:pic>
      <xdr:nvPicPr>
        <xdr:cNvPr id="151" name="Рисунок 150" descr="02-0064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0" y="29054425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</xdr:row>
      <xdr:rowOff>158750</xdr:rowOff>
    </xdr:from>
    <xdr:to>
      <xdr:col>0</xdr:col>
      <xdr:colOff>1524000</xdr:colOff>
      <xdr:row>180</xdr:row>
      <xdr:rowOff>0</xdr:rowOff>
    </xdr:to>
    <xdr:pic>
      <xdr:nvPicPr>
        <xdr:cNvPr id="152" name="Рисунок 151" descr="02-0085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0" y="2922270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</xdr:row>
      <xdr:rowOff>222250</xdr:rowOff>
    </xdr:from>
    <xdr:to>
      <xdr:col>0</xdr:col>
      <xdr:colOff>1524000</xdr:colOff>
      <xdr:row>181</xdr:row>
      <xdr:rowOff>0</xdr:rowOff>
    </xdr:to>
    <xdr:pic>
      <xdr:nvPicPr>
        <xdr:cNvPr id="153" name="Рисунок 152" descr="02-0086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0" y="29397325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</xdr:row>
      <xdr:rowOff>174625</xdr:rowOff>
    </xdr:from>
    <xdr:to>
      <xdr:col>0</xdr:col>
      <xdr:colOff>1524000</xdr:colOff>
      <xdr:row>182</xdr:row>
      <xdr:rowOff>0</xdr:rowOff>
    </xdr:to>
    <xdr:pic>
      <xdr:nvPicPr>
        <xdr:cNvPr id="154" name="Рисунок 153" descr="02-0105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0" y="29567187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</xdr:row>
      <xdr:rowOff>190500</xdr:rowOff>
    </xdr:from>
    <xdr:to>
      <xdr:col>0</xdr:col>
      <xdr:colOff>1524000</xdr:colOff>
      <xdr:row>183</xdr:row>
      <xdr:rowOff>0</xdr:rowOff>
    </xdr:to>
    <xdr:pic>
      <xdr:nvPicPr>
        <xdr:cNvPr id="155" name="Рисунок 154" descr="02-0171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0" y="29738637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92075</xdr:colOff>
      <xdr:row>186</xdr:row>
      <xdr:rowOff>60325</xdr:rowOff>
    </xdr:from>
    <xdr:to>
      <xdr:col>1</xdr:col>
      <xdr:colOff>0</xdr:colOff>
      <xdr:row>193</xdr:row>
      <xdr:rowOff>0</xdr:rowOff>
    </xdr:to>
    <xdr:pic>
      <xdr:nvPicPr>
        <xdr:cNvPr id="156" name="Рисунок 155" descr="Ароматизаторы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92075" y="299510450"/>
          <a:ext cx="1828800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323851</xdr:rowOff>
    </xdr:from>
    <xdr:to>
      <xdr:col>0</xdr:col>
      <xdr:colOff>1714739</xdr:colOff>
      <xdr:row>31</xdr:row>
      <xdr:rowOff>2004296</xdr:rowOff>
    </xdr:to>
    <xdr:pic>
      <xdr:nvPicPr>
        <xdr:cNvPr id="157" name="Рисунок 156" descr="09-0017 Набор Мускари.pn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0" y="46520101"/>
          <a:ext cx="1714739" cy="168044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49</xdr:row>
      <xdr:rowOff>247650</xdr:rowOff>
    </xdr:from>
    <xdr:to>
      <xdr:col>0</xdr:col>
      <xdr:colOff>1832533</xdr:colOff>
      <xdr:row>49</xdr:row>
      <xdr:rowOff>1771650</xdr:rowOff>
    </xdr:to>
    <xdr:pic>
      <xdr:nvPicPr>
        <xdr:cNvPr id="158" name="Рисунок 157" descr="Р-0001 Проволока 14Х30 (10шт) белая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57150" y="77057250"/>
          <a:ext cx="1775383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38100</xdr:rowOff>
    </xdr:from>
    <xdr:to>
      <xdr:col>0</xdr:col>
      <xdr:colOff>1905732</xdr:colOff>
      <xdr:row>72</xdr:row>
      <xdr:rowOff>1971675</xdr:rowOff>
    </xdr:to>
    <xdr:pic>
      <xdr:nvPicPr>
        <xdr:cNvPr id="161" name="Рисунок 160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0910350"/>
          <a:ext cx="1905732" cy="193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94143</xdr:colOff>
      <xdr:row>73</xdr:row>
      <xdr:rowOff>57150</xdr:rowOff>
    </xdr:from>
    <xdr:to>
      <xdr:col>0</xdr:col>
      <xdr:colOff>1905000</xdr:colOff>
      <xdr:row>73</xdr:row>
      <xdr:rowOff>1905000</xdr:rowOff>
    </xdr:to>
    <xdr:pic>
      <xdr:nvPicPr>
        <xdr:cNvPr id="162" name="Рисунок 161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4143" y="122967750"/>
          <a:ext cx="1810857" cy="1847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53185</xdr:colOff>
      <xdr:row>74</xdr:row>
      <xdr:rowOff>57150</xdr:rowOff>
    </xdr:from>
    <xdr:to>
      <xdr:col>0</xdr:col>
      <xdr:colOff>1914524</xdr:colOff>
      <xdr:row>74</xdr:row>
      <xdr:rowOff>1762125</xdr:rowOff>
    </xdr:to>
    <xdr:pic>
      <xdr:nvPicPr>
        <xdr:cNvPr id="163" name="Рисунок 162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185" y="125006100"/>
          <a:ext cx="1861339" cy="1704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75</xdr:row>
      <xdr:rowOff>38100</xdr:rowOff>
    </xdr:from>
    <xdr:to>
      <xdr:col>0</xdr:col>
      <xdr:colOff>1866616</xdr:colOff>
      <xdr:row>75</xdr:row>
      <xdr:rowOff>1885950</xdr:rowOff>
    </xdr:to>
    <xdr:pic>
      <xdr:nvPicPr>
        <xdr:cNvPr id="164" name="Рисунок 163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7025400"/>
          <a:ext cx="1866616" cy="1847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51985</xdr:colOff>
      <xdr:row>76</xdr:row>
      <xdr:rowOff>190500</xdr:rowOff>
    </xdr:from>
    <xdr:to>
      <xdr:col>0</xdr:col>
      <xdr:colOff>1857576</xdr:colOff>
      <xdr:row>76</xdr:row>
      <xdr:rowOff>1828800</xdr:rowOff>
    </xdr:to>
    <xdr:pic>
      <xdr:nvPicPr>
        <xdr:cNvPr id="166" name="Рисунок 165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1985" y="129216150"/>
          <a:ext cx="1805591" cy="163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17670</xdr:colOff>
      <xdr:row>77</xdr:row>
      <xdr:rowOff>209550</xdr:rowOff>
    </xdr:from>
    <xdr:to>
      <xdr:col>0</xdr:col>
      <xdr:colOff>1838325</xdr:colOff>
      <xdr:row>77</xdr:row>
      <xdr:rowOff>1847850</xdr:rowOff>
    </xdr:to>
    <xdr:pic>
      <xdr:nvPicPr>
        <xdr:cNvPr id="167" name="Рисунок 166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670" y="131273550"/>
          <a:ext cx="1820655" cy="163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154</xdr:row>
      <xdr:rowOff>166687</xdr:rowOff>
    </xdr:from>
    <xdr:to>
      <xdr:col>0</xdr:col>
      <xdr:colOff>1809750</xdr:colOff>
      <xdr:row>154</xdr:row>
      <xdr:rowOff>1928812</xdr:rowOff>
    </xdr:to>
    <xdr:pic>
      <xdr:nvPicPr>
        <xdr:cNvPr id="165" name="Рисунок 164" descr="04-0074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47625" y="267104812"/>
          <a:ext cx="1762125" cy="1762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K201"/>
  <sheetViews>
    <sheetView showGridLines="0" tabSelected="1" zoomScale="40" zoomScaleNormal="40" zoomScalePageLayoutView="85" workbookViewId="0">
      <pane ySplit="2" topLeftCell="A153" activePane="bottomLeft" state="frozen"/>
      <selection pane="bottomLeft" activeCell="O155" sqref="O155"/>
    </sheetView>
  </sheetViews>
  <sheetFormatPr defaultRowHeight="12.75"/>
  <cols>
    <col min="1" max="1" width="28.85546875" style="1" customWidth="1"/>
    <col min="2" max="2" width="15" style="2" customWidth="1"/>
    <col min="3" max="3" width="54.42578125" style="3" customWidth="1"/>
    <col min="4" max="4" width="15.42578125" style="5" customWidth="1"/>
    <col min="5" max="7" width="15.42578125" style="6" customWidth="1"/>
    <col min="8" max="8" width="14.85546875" style="6" customWidth="1"/>
    <col min="9" max="9" width="17.7109375" style="6" customWidth="1"/>
    <col min="10" max="10" width="29.140625" style="1" customWidth="1"/>
    <col min="11" max="11" width="9.7109375" style="1" customWidth="1"/>
    <col min="12" max="16384" width="9.140625" style="1"/>
  </cols>
  <sheetData>
    <row r="1" spans="1:11" ht="125.25" customHeight="1" thickBot="1">
      <c r="B1" s="108" t="s">
        <v>356</v>
      </c>
      <c r="C1" s="108"/>
      <c r="D1" s="108"/>
      <c r="E1" s="108"/>
      <c r="F1" s="108"/>
      <c r="G1" s="108"/>
      <c r="H1" s="108"/>
      <c r="I1" s="108"/>
      <c r="J1" s="104" t="s">
        <v>543</v>
      </c>
    </row>
    <row r="2" spans="1:11" ht="67.5" customHeight="1" thickBot="1">
      <c r="A2" s="67" t="s">
        <v>508</v>
      </c>
      <c r="B2" s="68" t="s">
        <v>134</v>
      </c>
      <c r="C2" s="69" t="s">
        <v>0</v>
      </c>
      <c r="D2" s="70" t="s">
        <v>3</v>
      </c>
      <c r="E2" s="84" t="s">
        <v>510</v>
      </c>
      <c r="F2" s="84" t="s">
        <v>511</v>
      </c>
      <c r="G2" s="85" t="s">
        <v>512</v>
      </c>
      <c r="H2" s="71" t="s">
        <v>354</v>
      </c>
      <c r="I2" s="71" t="s">
        <v>355</v>
      </c>
      <c r="J2" s="72" t="s">
        <v>353</v>
      </c>
    </row>
    <row r="3" spans="1:11" ht="96.75" customHeight="1" thickBot="1">
      <c r="A3" s="105" t="s">
        <v>533</v>
      </c>
      <c r="B3" s="106"/>
      <c r="C3" s="106"/>
      <c r="D3" s="106"/>
      <c r="E3" s="106"/>
      <c r="F3" s="106"/>
      <c r="G3" s="106"/>
      <c r="H3" s="106"/>
      <c r="I3" s="106"/>
      <c r="J3" s="107"/>
    </row>
    <row r="4" spans="1:11" ht="20.25" customHeight="1">
      <c r="A4" s="65"/>
      <c r="B4" s="65"/>
      <c r="C4" s="65"/>
      <c r="D4" s="65"/>
      <c r="E4" s="65"/>
      <c r="F4" s="65"/>
      <c r="G4" s="65"/>
      <c r="H4" s="65"/>
      <c r="I4" s="65"/>
      <c r="J4" s="66"/>
    </row>
    <row r="5" spans="1:11" ht="21.75" customHeight="1">
      <c r="A5" s="13"/>
      <c r="B5" s="13"/>
      <c r="C5" s="13" t="s">
        <v>506</v>
      </c>
      <c r="D5" s="11"/>
      <c r="E5" s="9"/>
      <c r="F5" s="9"/>
      <c r="G5" s="9"/>
      <c r="H5" s="9"/>
      <c r="I5" s="9"/>
      <c r="J5" s="12"/>
    </row>
    <row r="6" spans="1:11" ht="125.25" customHeight="1">
      <c r="A6" s="15"/>
      <c r="B6" s="21" t="s">
        <v>4</v>
      </c>
      <c r="C6" s="22" t="s">
        <v>504</v>
      </c>
      <c r="D6" s="23">
        <v>475</v>
      </c>
      <c r="E6" s="24">
        <v>287.87878787878788</v>
      </c>
      <c r="F6" s="24">
        <v>271.42857142857144</v>
      </c>
      <c r="G6" s="24">
        <v>256.75675675675677</v>
      </c>
      <c r="H6" s="24"/>
      <c r="I6" s="24">
        <f>E6*H6</f>
        <v>0</v>
      </c>
      <c r="J6" s="25" t="s">
        <v>238</v>
      </c>
    </row>
    <row r="7" spans="1:11" ht="202.5" customHeight="1">
      <c r="A7" s="15"/>
      <c r="B7" s="21" t="s">
        <v>215</v>
      </c>
      <c r="C7" s="22" t="s">
        <v>484</v>
      </c>
      <c r="D7" s="23">
        <v>506</v>
      </c>
      <c r="E7" s="24">
        <v>306.66666666666669</v>
      </c>
      <c r="F7" s="24">
        <v>289.14285714285717</v>
      </c>
      <c r="G7" s="24">
        <v>273.51351351351349</v>
      </c>
      <c r="H7" s="24"/>
      <c r="I7" s="24">
        <f>E7*H7</f>
        <v>0</v>
      </c>
      <c r="J7" s="25" t="s">
        <v>240</v>
      </c>
    </row>
    <row r="8" spans="1:11" ht="201.75" customHeight="1" thickBot="1">
      <c r="A8" s="15"/>
      <c r="B8" s="40" t="s">
        <v>216</v>
      </c>
      <c r="C8" s="87" t="s">
        <v>485</v>
      </c>
      <c r="D8" s="39">
        <v>860</v>
      </c>
      <c r="E8" s="26">
        <v>521.21212121212125</v>
      </c>
      <c r="F8" s="26">
        <v>491.42857142857144</v>
      </c>
      <c r="G8" s="26">
        <v>464.86486486486484</v>
      </c>
      <c r="H8" s="26"/>
      <c r="I8" s="26">
        <f>E8*H8</f>
        <v>0</v>
      </c>
      <c r="J8" s="41" t="s">
        <v>479</v>
      </c>
    </row>
    <row r="9" spans="1:11" ht="148.5" customHeight="1" thickBot="1">
      <c r="A9" s="86"/>
      <c r="B9" s="88" t="s">
        <v>480</v>
      </c>
      <c r="C9" s="89" t="s">
        <v>483</v>
      </c>
      <c r="D9" s="90">
        <v>495</v>
      </c>
      <c r="E9" s="91">
        <v>300</v>
      </c>
      <c r="F9" s="91">
        <v>282.85714285714283</v>
      </c>
      <c r="G9" s="91">
        <v>267.56756756756755</v>
      </c>
      <c r="H9" s="92"/>
      <c r="I9" s="91">
        <f>E9*H9</f>
        <v>0</v>
      </c>
      <c r="J9" s="93" t="s">
        <v>481</v>
      </c>
      <c r="K9" s="14" t="s">
        <v>482</v>
      </c>
    </row>
    <row r="10" spans="1:11" ht="30" customHeight="1">
      <c r="A10" s="29"/>
      <c r="B10" s="75"/>
      <c r="C10" s="75"/>
      <c r="D10" s="75"/>
      <c r="E10" s="77"/>
      <c r="F10" s="77"/>
      <c r="G10" s="77"/>
      <c r="H10" s="77"/>
      <c r="I10" s="77"/>
      <c r="J10" s="78"/>
    </row>
    <row r="11" spans="1:11" ht="30" customHeight="1">
      <c r="A11" s="9"/>
      <c r="B11" s="9"/>
      <c r="C11" s="10" t="s">
        <v>505</v>
      </c>
      <c r="D11" s="11"/>
      <c r="E11" s="9"/>
      <c r="F11" s="9"/>
      <c r="G11" s="9"/>
      <c r="H11" s="9"/>
      <c r="I11" s="9"/>
      <c r="J11" s="32"/>
    </row>
    <row r="12" spans="1:11" ht="167.25" customHeight="1">
      <c r="A12" s="15"/>
      <c r="B12" s="21" t="s">
        <v>155</v>
      </c>
      <c r="C12" s="22" t="s">
        <v>156</v>
      </c>
      <c r="D12" s="23">
        <v>395</v>
      </c>
      <c r="E12" s="24">
        <v>270</v>
      </c>
      <c r="F12" s="24">
        <v>270</v>
      </c>
      <c r="G12" s="24">
        <v>270</v>
      </c>
      <c r="H12" s="33"/>
      <c r="I12" s="24">
        <f>E12*H12</f>
        <v>0</v>
      </c>
      <c r="J12" s="34" t="s">
        <v>241</v>
      </c>
    </row>
    <row r="13" spans="1:11" ht="153.75" customHeight="1">
      <c r="A13" s="18"/>
      <c r="B13" s="21" t="s">
        <v>213</v>
      </c>
      <c r="C13" s="22" t="s">
        <v>214</v>
      </c>
      <c r="D13" s="35">
        <v>445</v>
      </c>
      <c r="E13" s="24">
        <v>270</v>
      </c>
      <c r="F13" s="24">
        <v>270</v>
      </c>
      <c r="G13" s="24">
        <v>270</v>
      </c>
      <c r="H13" s="24"/>
      <c r="I13" s="24">
        <f>E13*H13</f>
        <v>0</v>
      </c>
      <c r="J13" s="25" t="s">
        <v>242</v>
      </c>
    </row>
    <row r="14" spans="1:11" ht="30" customHeight="1">
      <c r="A14" s="29"/>
      <c r="B14" s="29"/>
      <c r="C14" s="29"/>
      <c r="D14" s="29"/>
      <c r="E14" s="30"/>
      <c r="F14" s="30"/>
      <c r="G14" s="30"/>
      <c r="H14" s="30"/>
      <c r="I14" s="30"/>
      <c r="J14" s="31"/>
    </row>
    <row r="15" spans="1:11" ht="30" customHeight="1">
      <c r="A15" s="8"/>
      <c r="B15" s="8"/>
      <c r="C15" s="8" t="s">
        <v>507</v>
      </c>
      <c r="D15" s="8"/>
      <c r="E15" s="9"/>
      <c r="F15" s="9"/>
      <c r="G15" s="9"/>
      <c r="H15" s="9"/>
      <c r="I15" s="9"/>
      <c r="J15" s="36"/>
    </row>
    <row r="16" spans="1:11" ht="136.5" customHeight="1">
      <c r="A16" s="15"/>
      <c r="B16" s="21" t="s">
        <v>205</v>
      </c>
      <c r="C16" s="22" t="s">
        <v>206</v>
      </c>
      <c r="D16" s="23">
        <v>99</v>
      </c>
      <c r="E16" s="24">
        <v>60</v>
      </c>
      <c r="F16" s="24">
        <v>56.571428571428569</v>
      </c>
      <c r="G16" s="24">
        <v>53.513513513513509</v>
      </c>
      <c r="H16" s="24"/>
      <c r="I16" s="24">
        <f>E16*H16</f>
        <v>0</v>
      </c>
      <c r="J16" s="25" t="s">
        <v>243</v>
      </c>
    </row>
    <row r="17" spans="1:11" ht="135.75" customHeight="1">
      <c r="A17" s="15"/>
      <c r="B17" s="21" t="s">
        <v>207</v>
      </c>
      <c r="C17" s="22" t="s">
        <v>208</v>
      </c>
      <c r="D17" s="23">
        <v>200</v>
      </c>
      <c r="E17" s="24">
        <v>121.21212121212122</v>
      </c>
      <c r="F17" s="24">
        <v>114.28571428571429</v>
      </c>
      <c r="G17" s="24">
        <v>108.1081081081081</v>
      </c>
      <c r="H17" s="24"/>
      <c r="I17" s="24">
        <f>E17*H17</f>
        <v>0</v>
      </c>
      <c r="J17" s="25" t="s">
        <v>244</v>
      </c>
    </row>
    <row r="18" spans="1:11" ht="150.75" customHeight="1">
      <c r="A18" s="15"/>
      <c r="B18" s="21" t="s">
        <v>209</v>
      </c>
      <c r="C18" s="22" t="s">
        <v>210</v>
      </c>
      <c r="D18" s="23">
        <v>200</v>
      </c>
      <c r="E18" s="24">
        <v>121.21212121212122</v>
      </c>
      <c r="F18" s="24">
        <v>114.28571428571429</v>
      </c>
      <c r="G18" s="24">
        <v>108.1081081081081</v>
      </c>
      <c r="H18" s="24"/>
      <c r="I18" s="24">
        <f>E18*H18</f>
        <v>0</v>
      </c>
      <c r="J18" s="25" t="s">
        <v>245</v>
      </c>
    </row>
    <row r="19" spans="1:11" ht="135" customHeight="1">
      <c r="A19" s="15"/>
      <c r="B19" s="21" t="s">
        <v>211</v>
      </c>
      <c r="C19" s="22" t="s">
        <v>212</v>
      </c>
      <c r="D19" s="23">
        <v>200</v>
      </c>
      <c r="E19" s="24">
        <v>121.21212121212122</v>
      </c>
      <c r="F19" s="24">
        <v>114.28571428571429</v>
      </c>
      <c r="G19" s="24">
        <v>108.1081081081081</v>
      </c>
      <c r="H19" s="24"/>
      <c r="I19" s="24">
        <f>E19*H19</f>
        <v>0</v>
      </c>
      <c r="J19" s="25" t="s">
        <v>246</v>
      </c>
    </row>
    <row r="20" spans="1:11" ht="30" customHeight="1">
      <c r="A20" s="29"/>
      <c r="B20" s="29"/>
      <c r="C20" s="29"/>
      <c r="D20" s="29"/>
      <c r="E20" s="30"/>
      <c r="F20" s="30"/>
      <c r="G20" s="30"/>
      <c r="H20" s="30"/>
      <c r="I20" s="30"/>
      <c r="J20" s="31"/>
    </row>
    <row r="21" spans="1:11" ht="30" customHeight="1" thickBot="1">
      <c r="A21" s="101"/>
      <c r="B21" s="101"/>
      <c r="C21" s="101" t="s">
        <v>531</v>
      </c>
      <c r="D21" s="101"/>
      <c r="E21" s="102"/>
      <c r="F21" s="102"/>
      <c r="G21" s="102"/>
      <c r="H21" s="102"/>
      <c r="I21" s="102"/>
      <c r="J21" s="103"/>
    </row>
    <row r="22" spans="1:11" ht="156" customHeight="1">
      <c r="A22" s="15"/>
      <c r="B22" s="21" t="s">
        <v>191</v>
      </c>
      <c r="C22" s="37" t="s">
        <v>198</v>
      </c>
      <c r="D22" s="23">
        <v>2400</v>
      </c>
      <c r="E22" s="24">
        <v>1393.939393939394</v>
      </c>
      <c r="F22" s="24">
        <v>1314.2857142857142</v>
      </c>
      <c r="G22" s="24">
        <v>1243.2432432432431</v>
      </c>
      <c r="H22" s="24"/>
      <c r="I22" s="24">
        <f t="shared" ref="I22:I32" si="0">E22*H22</f>
        <v>0</v>
      </c>
      <c r="J22" s="99" t="s">
        <v>247</v>
      </c>
      <c r="K22" s="113" t="s">
        <v>532</v>
      </c>
    </row>
    <row r="23" spans="1:11" ht="161.25" customHeight="1">
      <c r="A23" s="15"/>
      <c r="B23" s="21" t="s">
        <v>192</v>
      </c>
      <c r="C23" s="37" t="s">
        <v>199</v>
      </c>
      <c r="D23" s="23">
        <v>2150</v>
      </c>
      <c r="E23" s="24">
        <v>1242.4242424242425</v>
      </c>
      <c r="F23" s="24">
        <v>1171.4285714285713</v>
      </c>
      <c r="G23" s="24">
        <v>1108.1081081081081</v>
      </c>
      <c r="H23" s="24"/>
      <c r="I23" s="24">
        <f t="shared" si="0"/>
        <v>0</v>
      </c>
      <c r="J23" s="99" t="s">
        <v>248</v>
      </c>
      <c r="K23" s="114"/>
    </row>
    <row r="24" spans="1:11" ht="159" customHeight="1">
      <c r="A24" s="15"/>
      <c r="B24" s="21" t="s">
        <v>193</v>
      </c>
      <c r="C24" s="37" t="s">
        <v>200</v>
      </c>
      <c r="D24" s="23">
        <v>2100</v>
      </c>
      <c r="E24" s="24">
        <v>1212.1212121212122</v>
      </c>
      <c r="F24" s="24">
        <v>1142.8571428571429</v>
      </c>
      <c r="G24" s="24">
        <v>1081.081081081081</v>
      </c>
      <c r="H24" s="24"/>
      <c r="I24" s="24">
        <f t="shared" si="0"/>
        <v>0</v>
      </c>
      <c r="J24" s="99" t="s">
        <v>249</v>
      </c>
      <c r="K24" s="114"/>
    </row>
    <row r="25" spans="1:11" ht="156" customHeight="1">
      <c r="A25" s="15"/>
      <c r="B25" s="21" t="s">
        <v>194</v>
      </c>
      <c r="C25" s="37" t="s">
        <v>201</v>
      </c>
      <c r="D25" s="23">
        <v>2500</v>
      </c>
      <c r="E25" s="24">
        <v>1454.5454545454547</v>
      </c>
      <c r="F25" s="24">
        <v>1371.4285714285713</v>
      </c>
      <c r="G25" s="24">
        <v>1297.2972972972973</v>
      </c>
      <c r="H25" s="24"/>
      <c r="I25" s="24">
        <f t="shared" si="0"/>
        <v>0</v>
      </c>
      <c r="J25" s="99" t="s">
        <v>250</v>
      </c>
      <c r="K25" s="114"/>
    </row>
    <row r="26" spans="1:11" ht="159" customHeight="1">
      <c r="A26" s="15"/>
      <c r="B26" s="21" t="s">
        <v>195</v>
      </c>
      <c r="C26" s="37" t="s">
        <v>202</v>
      </c>
      <c r="D26" s="23">
        <v>3775</v>
      </c>
      <c r="E26" s="24">
        <v>2227.2727272727275</v>
      </c>
      <c r="F26" s="24">
        <v>2100</v>
      </c>
      <c r="G26" s="24">
        <v>1986.4864864864865</v>
      </c>
      <c r="H26" s="24"/>
      <c r="I26" s="24">
        <f t="shared" si="0"/>
        <v>0</v>
      </c>
      <c r="J26" s="99" t="s">
        <v>251</v>
      </c>
      <c r="K26" s="114"/>
    </row>
    <row r="27" spans="1:11" ht="159.75" customHeight="1">
      <c r="A27" s="15"/>
      <c r="B27" s="21" t="s">
        <v>196</v>
      </c>
      <c r="C27" s="38" t="s">
        <v>203</v>
      </c>
      <c r="D27" s="39">
        <v>2750</v>
      </c>
      <c r="E27" s="24">
        <v>1606.0606060606062</v>
      </c>
      <c r="F27" s="24">
        <v>1514.2857142857142</v>
      </c>
      <c r="G27" s="24">
        <v>1432.4324324324323</v>
      </c>
      <c r="H27" s="24"/>
      <c r="I27" s="24">
        <f t="shared" si="0"/>
        <v>0</v>
      </c>
      <c r="J27" s="99" t="s">
        <v>252</v>
      </c>
      <c r="K27" s="114"/>
    </row>
    <row r="28" spans="1:11" ht="161.25" customHeight="1">
      <c r="A28" s="15"/>
      <c r="B28" s="40" t="s">
        <v>197</v>
      </c>
      <c r="C28" s="38" t="s">
        <v>204</v>
      </c>
      <c r="D28" s="39">
        <v>3040</v>
      </c>
      <c r="E28" s="24">
        <v>1781.818181818182</v>
      </c>
      <c r="F28" s="24">
        <v>1680</v>
      </c>
      <c r="G28" s="24">
        <v>1589.1891891891892</v>
      </c>
      <c r="H28" s="26"/>
      <c r="I28" s="26">
        <f t="shared" si="0"/>
        <v>0</v>
      </c>
      <c r="J28" s="100" t="s">
        <v>253</v>
      </c>
      <c r="K28" s="114"/>
    </row>
    <row r="29" spans="1:11" ht="159" customHeight="1">
      <c r="A29" s="15"/>
      <c r="B29" s="40" t="s">
        <v>466</v>
      </c>
      <c r="C29" s="38" t="s">
        <v>469</v>
      </c>
      <c r="D29" s="39">
        <v>2515</v>
      </c>
      <c r="E29" s="24">
        <v>1463.6363636363637</v>
      </c>
      <c r="F29" s="24">
        <v>1380</v>
      </c>
      <c r="G29" s="24">
        <v>1305.4054054054054</v>
      </c>
      <c r="H29" s="26"/>
      <c r="I29" s="26">
        <f t="shared" si="0"/>
        <v>0</v>
      </c>
      <c r="J29" s="100" t="s">
        <v>470</v>
      </c>
      <c r="K29" s="114"/>
    </row>
    <row r="30" spans="1:11" ht="159.75" customHeight="1">
      <c r="A30" s="15"/>
      <c r="B30" s="40" t="s">
        <v>467</v>
      </c>
      <c r="C30" s="38" t="s">
        <v>471</v>
      </c>
      <c r="D30" s="39">
        <v>2830</v>
      </c>
      <c r="E30" s="24">
        <v>1654.5454545454547</v>
      </c>
      <c r="F30" s="24">
        <v>1560</v>
      </c>
      <c r="G30" s="24">
        <v>1475.6756756756756</v>
      </c>
      <c r="H30" s="26"/>
      <c r="I30" s="26">
        <f t="shared" si="0"/>
        <v>0</v>
      </c>
      <c r="J30" s="100" t="s">
        <v>472</v>
      </c>
      <c r="K30" s="114"/>
    </row>
    <row r="31" spans="1:11" ht="162.75" customHeight="1">
      <c r="A31" s="15"/>
      <c r="B31" s="40" t="s">
        <v>468</v>
      </c>
      <c r="C31" s="38" t="s">
        <v>473</v>
      </c>
      <c r="D31" s="39">
        <v>2300</v>
      </c>
      <c r="E31" s="24">
        <v>1333.3333333333335</v>
      </c>
      <c r="F31" s="24">
        <v>1257.1428571428571</v>
      </c>
      <c r="G31" s="24">
        <v>1189.1891891891892</v>
      </c>
      <c r="H31" s="26"/>
      <c r="I31" s="26">
        <f t="shared" si="0"/>
        <v>0</v>
      </c>
      <c r="J31" s="100" t="s">
        <v>474</v>
      </c>
      <c r="K31" s="114"/>
    </row>
    <row r="32" spans="1:11" ht="168.75" customHeight="1" thickBot="1">
      <c r="A32" s="15"/>
      <c r="B32" s="40" t="s">
        <v>475</v>
      </c>
      <c r="C32" s="38" t="s">
        <v>476</v>
      </c>
      <c r="D32" s="39">
        <v>1415</v>
      </c>
      <c r="E32" s="24">
        <v>796.969696969697</v>
      </c>
      <c r="F32" s="24">
        <v>751.42857142857144</v>
      </c>
      <c r="G32" s="24">
        <v>710.81081081081072</v>
      </c>
      <c r="H32" s="26"/>
      <c r="I32" s="26">
        <f t="shared" si="0"/>
        <v>0</v>
      </c>
      <c r="J32" s="100" t="s">
        <v>477</v>
      </c>
      <c r="K32" s="115"/>
    </row>
    <row r="33" spans="1:11" ht="30" customHeight="1">
      <c r="A33" s="28"/>
      <c r="B33" s="28"/>
      <c r="C33" s="28"/>
      <c r="D33" s="28"/>
      <c r="E33" s="28"/>
      <c r="F33" s="28"/>
      <c r="G33" s="28"/>
      <c r="H33" s="28"/>
      <c r="I33" s="28"/>
      <c r="J33" s="31"/>
    </row>
    <row r="34" spans="1:11" ht="30" customHeight="1">
      <c r="A34" s="10"/>
      <c r="B34" s="10"/>
      <c r="C34" s="10" t="s">
        <v>424</v>
      </c>
      <c r="D34" s="10"/>
      <c r="E34" s="10"/>
      <c r="F34" s="10"/>
      <c r="G34" s="10"/>
      <c r="H34" s="10"/>
      <c r="I34" s="10"/>
      <c r="J34" s="10"/>
    </row>
    <row r="35" spans="1:11" ht="163.5" customHeight="1">
      <c r="A35" s="15"/>
      <c r="B35" s="40" t="s">
        <v>425</v>
      </c>
      <c r="C35" s="38" t="s">
        <v>478</v>
      </c>
      <c r="D35" s="39">
        <v>299</v>
      </c>
      <c r="E35" s="24">
        <v>181.21212121212122</v>
      </c>
      <c r="F35" s="24">
        <v>170.85714285714286</v>
      </c>
      <c r="G35" s="24">
        <v>161.62162162162161</v>
      </c>
      <c r="H35" s="26"/>
      <c r="I35" s="26">
        <f t="shared" ref="I35:I47" si="1">E35*H35</f>
        <v>0</v>
      </c>
      <c r="J35" s="82" t="s">
        <v>442</v>
      </c>
      <c r="K35" s="112"/>
    </row>
    <row r="36" spans="1:11" ht="163.5" customHeight="1">
      <c r="A36" s="15"/>
      <c r="B36" s="40" t="s">
        <v>426</v>
      </c>
      <c r="C36" s="38" t="s">
        <v>438</v>
      </c>
      <c r="D36" s="39">
        <v>299</v>
      </c>
      <c r="E36" s="24">
        <v>181.21212121212122</v>
      </c>
      <c r="F36" s="24">
        <v>170.85714285714286</v>
      </c>
      <c r="G36" s="24">
        <v>161.62162162162161</v>
      </c>
      <c r="H36" s="26"/>
      <c r="I36" s="26">
        <f t="shared" si="1"/>
        <v>0</v>
      </c>
      <c r="J36" s="82" t="s">
        <v>451</v>
      </c>
      <c r="K36" s="112"/>
    </row>
    <row r="37" spans="1:11" ht="163.5" customHeight="1">
      <c r="A37" s="15"/>
      <c r="B37" s="40" t="s">
        <v>427</v>
      </c>
      <c r="C37" s="38" t="s">
        <v>439</v>
      </c>
      <c r="D37" s="39">
        <v>299</v>
      </c>
      <c r="E37" s="24">
        <v>181.21212121212122</v>
      </c>
      <c r="F37" s="24">
        <v>170.85714285714286</v>
      </c>
      <c r="G37" s="24">
        <v>161.62162162162161</v>
      </c>
      <c r="H37" s="26"/>
      <c r="I37" s="26">
        <f t="shared" si="1"/>
        <v>0</v>
      </c>
      <c r="J37" s="82" t="s">
        <v>452</v>
      </c>
      <c r="K37" s="112"/>
    </row>
    <row r="38" spans="1:11" ht="161.25" customHeight="1">
      <c r="A38" s="15"/>
      <c r="B38" s="40" t="s">
        <v>428</v>
      </c>
      <c r="C38" s="38" t="s">
        <v>440</v>
      </c>
      <c r="D38" s="39">
        <v>299</v>
      </c>
      <c r="E38" s="24">
        <v>181.21212121212122</v>
      </c>
      <c r="F38" s="24">
        <v>170.85714285714286</v>
      </c>
      <c r="G38" s="24">
        <v>161.62162162162161</v>
      </c>
      <c r="H38" s="26"/>
      <c r="I38" s="26">
        <f t="shared" si="1"/>
        <v>0</v>
      </c>
      <c r="J38" s="82" t="s">
        <v>453</v>
      </c>
      <c r="K38" s="112"/>
    </row>
    <row r="39" spans="1:11" ht="167.25" customHeight="1">
      <c r="A39" s="15"/>
      <c r="B39" s="40" t="s">
        <v>429</v>
      </c>
      <c r="C39" s="38" t="s">
        <v>441</v>
      </c>
      <c r="D39" s="39">
        <v>299</v>
      </c>
      <c r="E39" s="24">
        <v>181.21212121212122</v>
      </c>
      <c r="F39" s="24">
        <v>170.85714285714286</v>
      </c>
      <c r="G39" s="24">
        <v>161.62162162162161</v>
      </c>
      <c r="H39" s="26"/>
      <c r="I39" s="26">
        <f t="shared" si="1"/>
        <v>0</v>
      </c>
      <c r="J39" s="82" t="s">
        <v>454</v>
      </c>
      <c r="K39" s="112"/>
    </row>
    <row r="40" spans="1:11" ht="159" customHeight="1">
      <c r="A40" s="15"/>
      <c r="B40" s="40" t="s">
        <v>430</v>
      </c>
      <c r="C40" s="38" t="s">
        <v>443</v>
      </c>
      <c r="D40" s="39">
        <v>299</v>
      </c>
      <c r="E40" s="24">
        <v>181.21212121212122</v>
      </c>
      <c r="F40" s="24">
        <v>170.85714285714286</v>
      </c>
      <c r="G40" s="24">
        <v>161.62162162162161</v>
      </c>
      <c r="H40" s="26"/>
      <c r="I40" s="26">
        <f t="shared" si="1"/>
        <v>0</v>
      </c>
      <c r="J40" s="82" t="s">
        <v>455</v>
      </c>
      <c r="K40" s="112"/>
    </row>
    <row r="41" spans="1:11" ht="159.75" customHeight="1">
      <c r="A41" s="15"/>
      <c r="B41" s="40" t="s">
        <v>431</v>
      </c>
      <c r="C41" s="38" t="s">
        <v>444</v>
      </c>
      <c r="D41" s="39">
        <v>299</v>
      </c>
      <c r="E41" s="24">
        <v>181.21212121212122</v>
      </c>
      <c r="F41" s="24">
        <v>170.85714285714286</v>
      </c>
      <c r="G41" s="24">
        <v>161.62162162162161</v>
      </c>
      <c r="H41" s="26"/>
      <c r="I41" s="26">
        <f t="shared" si="1"/>
        <v>0</v>
      </c>
      <c r="J41" s="82" t="s">
        <v>456</v>
      </c>
      <c r="K41" s="112"/>
    </row>
    <row r="42" spans="1:11" ht="144" customHeight="1">
      <c r="A42" s="15"/>
      <c r="B42" s="40" t="s">
        <v>432</v>
      </c>
      <c r="C42" s="38" t="s">
        <v>445</v>
      </c>
      <c r="D42" s="39">
        <v>299</v>
      </c>
      <c r="E42" s="24">
        <v>181.21212121212122</v>
      </c>
      <c r="F42" s="24">
        <v>170.85714285714286</v>
      </c>
      <c r="G42" s="24">
        <v>161.62162162162161</v>
      </c>
      <c r="H42" s="26"/>
      <c r="I42" s="26">
        <f t="shared" si="1"/>
        <v>0</v>
      </c>
      <c r="J42" s="82" t="s">
        <v>457</v>
      </c>
      <c r="K42" s="112"/>
    </row>
    <row r="43" spans="1:11" ht="147.75" customHeight="1">
      <c r="A43" s="15"/>
      <c r="B43" s="40" t="s">
        <v>433</v>
      </c>
      <c r="C43" s="38" t="s">
        <v>446</v>
      </c>
      <c r="D43" s="39">
        <v>299</v>
      </c>
      <c r="E43" s="24">
        <v>181.21212121212122</v>
      </c>
      <c r="F43" s="24">
        <v>170.85714285714286</v>
      </c>
      <c r="G43" s="24">
        <v>161.62162162162161</v>
      </c>
      <c r="H43" s="26"/>
      <c r="I43" s="26">
        <f t="shared" si="1"/>
        <v>0</v>
      </c>
      <c r="J43" s="82" t="s">
        <v>458</v>
      </c>
      <c r="K43" s="112"/>
    </row>
    <row r="44" spans="1:11" ht="146.25" customHeight="1">
      <c r="A44" s="15"/>
      <c r="B44" s="40" t="s">
        <v>434</v>
      </c>
      <c r="C44" s="38" t="s">
        <v>447</v>
      </c>
      <c r="D44" s="39">
        <v>299</v>
      </c>
      <c r="E44" s="24">
        <v>181.21212121212122</v>
      </c>
      <c r="F44" s="24">
        <v>170.85714285714286</v>
      </c>
      <c r="G44" s="24">
        <v>161.62162162162161</v>
      </c>
      <c r="H44" s="26"/>
      <c r="I44" s="26">
        <f t="shared" si="1"/>
        <v>0</v>
      </c>
      <c r="J44" s="82" t="s">
        <v>459</v>
      </c>
      <c r="K44" s="112"/>
    </row>
    <row r="45" spans="1:11" ht="161.25" customHeight="1">
      <c r="A45" s="15"/>
      <c r="B45" s="40" t="s">
        <v>435</v>
      </c>
      <c r="C45" s="38" t="s">
        <v>448</v>
      </c>
      <c r="D45" s="39">
        <v>299</v>
      </c>
      <c r="E45" s="24">
        <v>181.21212121212122</v>
      </c>
      <c r="F45" s="24">
        <v>170.85714285714286</v>
      </c>
      <c r="G45" s="24">
        <v>161.62162162162161</v>
      </c>
      <c r="H45" s="26"/>
      <c r="I45" s="26">
        <f t="shared" si="1"/>
        <v>0</v>
      </c>
      <c r="J45" s="83" t="s">
        <v>460</v>
      </c>
      <c r="K45" s="112"/>
    </row>
    <row r="46" spans="1:11" ht="216" customHeight="1">
      <c r="A46" s="15"/>
      <c r="B46" s="40" t="s">
        <v>436</v>
      </c>
      <c r="C46" s="38" t="s">
        <v>449</v>
      </c>
      <c r="D46" s="39">
        <v>299</v>
      </c>
      <c r="E46" s="24">
        <v>181.21212121212122</v>
      </c>
      <c r="F46" s="24">
        <v>170.85714285714286</v>
      </c>
      <c r="G46" s="24">
        <v>161.62162162162161</v>
      </c>
      <c r="H46" s="26"/>
      <c r="I46" s="26">
        <f t="shared" si="1"/>
        <v>0</v>
      </c>
      <c r="J46" s="83" t="s">
        <v>461</v>
      </c>
      <c r="K46" s="112"/>
    </row>
    <row r="47" spans="1:11" ht="162.75" customHeight="1">
      <c r="A47" s="15"/>
      <c r="B47" s="40" t="s">
        <v>437</v>
      </c>
      <c r="C47" s="38" t="s">
        <v>450</v>
      </c>
      <c r="D47" s="39">
        <v>299</v>
      </c>
      <c r="E47" s="24">
        <v>181.21212121212122</v>
      </c>
      <c r="F47" s="24">
        <v>170.85714285714286</v>
      </c>
      <c r="G47" s="24">
        <v>161.62162162162161</v>
      </c>
      <c r="H47" s="26"/>
      <c r="I47" s="26">
        <f t="shared" si="1"/>
        <v>0</v>
      </c>
      <c r="J47" s="83" t="s">
        <v>462</v>
      </c>
      <c r="K47" s="112"/>
    </row>
    <row r="48" spans="1:11" ht="30" customHeight="1">
      <c r="A48" s="28"/>
      <c r="B48" s="28"/>
      <c r="C48" s="28"/>
      <c r="D48" s="28"/>
      <c r="E48" s="28"/>
      <c r="F48" s="28"/>
      <c r="G48" s="28"/>
      <c r="H48" s="28"/>
      <c r="I48" s="28"/>
      <c r="J48" s="31"/>
    </row>
    <row r="49" spans="1:10" ht="30" customHeight="1">
      <c r="A49" s="10"/>
      <c r="B49" s="10"/>
      <c r="C49" s="10" t="s">
        <v>236</v>
      </c>
      <c r="D49" s="10"/>
      <c r="E49" s="10"/>
      <c r="F49" s="10"/>
      <c r="G49" s="10"/>
      <c r="H49" s="10"/>
      <c r="I49" s="10"/>
      <c r="J49" s="10"/>
    </row>
    <row r="50" spans="1:10" ht="160.5" customHeight="1">
      <c r="A50" s="15"/>
      <c r="B50" s="21" t="s">
        <v>513</v>
      </c>
      <c r="C50" s="37" t="s">
        <v>514</v>
      </c>
      <c r="D50" s="23">
        <v>230</v>
      </c>
      <c r="E50" s="24">
        <v>139.39393939393941</v>
      </c>
      <c r="F50" s="24">
        <v>131.42857142857142</v>
      </c>
      <c r="G50" s="24">
        <v>124.32432432432432</v>
      </c>
      <c r="H50" s="24"/>
      <c r="I50" s="24">
        <f>E50*H50</f>
        <v>0</v>
      </c>
      <c r="J50" s="25" t="s">
        <v>515</v>
      </c>
    </row>
    <row r="51" spans="1:10" ht="160.5" customHeight="1">
      <c r="A51" s="15"/>
      <c r="B51" s="21" t="s">
        <v>177</v>
      </c>
      <c r="C51" s="37" t="s">
        <v>169</v>
      </c>
      <c r="D51" s="23">
        <v>80</v>
      </c>
      <c r="E51" s="24">
        <v>48.484848484848484</v>
      </c>
      <c r="F51" s="24">
        <v>45.714285714285715</v>
      </c>
      <c r="G51" s="24">
        <v>43.243243243243199</v>
      </c>
      <c r="H51" s="24"/>
      <c r="I51" s="24">
        <f t="shared" ref="I51:I64" si="2">E51*H51</f>
        <v>0</v>
      </c>
      <c r="J51" s="25" t="s">
        <v>254</v>
      </c>
    </row>
    <row r="52" spans="1:10" ht="163.5" customHeight="1">
      <c r="A52" s="15"/>
      <c r="B52" s="21" t="s">
        <v>178</v>
      </c>
      <c r="C52" s="37" t="s">
        <v>170</v>
      </c>
      <c r="D52" s="23">
        <v>80</v>
      </c>
      <c r="E52" s="24">
        <v>48.484848484848484</v>
      </c>
      <c r="F52" s="24">
        <v>45.714285714285715</v>
      </c>
      <c r="G52" s="24">
        <v>43.243243243243242</v>
      </c>
      <c r="H52" s="24"/>
      <c r="I52" s="24">
        <f t="shared" si="2"/>
        <v>0</v>
      </c>
      <c r="J52" s="25" t="s">
        <v>255</v>
      </c>
    </row>
    <row r="53" spans="1:10" ht="165" customHeight="1">
      <c r="A53" s="15"/>
      <c r="B53" s="21" t="s">
        <v>179</v>
      </c>
      <c r="C53" s="37" t="s">
        <v>157</v>
      </c>
      <c r="D53" s="23">
        <v>60</v>
      </c>
      <c r="E53" s="24">
        <v>36.363636363636367</v>
      </c>
      <c r="F53" s="24">
        <v>34.285714285714285</v>
      </c>
      <c r="G53" s="24">
        <v>32.432432432432428</v>
      </c>
      <c r="H53" s="24"/>
      <c r="I53" s="24">
        <f t="shared" si="2"/>
        <v>0</v>
      </c>
      <c r="J53" s="25" t="s">
        <v>256</v>
      </c>
    </row>
    <row r="54" spans="1:10" ht="168" customHeight="1">
      <c r="A54" s="15"/>
      <c r="B54" s="21" t="s">
        <v>180</v>
      </c>
      <c r="C54" s="37" t="s">
        <v>158</v>
      </c>
      <c r="D54" s="23">
        <v>60</v>
      </c>
      <c r="E54" s="24">
        <v>36.363636363636367</v>
      </c>
      <c r="F54" s="24">
        <v>34.285714285714285</v>
      </c>
      <c r="G54" s="24">
        <v>32.432432432432428</v>
      </c>
      <c r="H54" s="24"/>
      <c r="I54" s="24">
        <f t="shared" si="2"/>
        <v>0</v>
      </c>
      <c r="J54" s="25" t="s">
        <v>257</v>
      </c>
    </row>
    <row r="55" spans="1:10" ht="168" customHeight="1">
      <c r="A55" s="15"/>
      <c r="B55" s="21" t="s">
        <v>181</v>
      </c>
      <c r="C55" s="37" t="s">
        <v>159</v>
      </c>
      <c r="D55" s="23">
        <v>60</v>
      </c>
      <c r="E55" s="24">
        <v>36.363636363636367</v>
      </c>
      <c r="F55" s="24">
        <v>34.285714285714285</v>
      </c>
      <c r="G55" s="24">
        <v>32.432432432432428</v>
      </c>
      <c r="H55" s="24"/>
      <c r="I55" s="24">
        <f t="shared" si="2"/>
        <v>0</v>
      </c>
      <c r="J55" s="25" t="s">
        <v>258</v>
      </c>
    </row>
    <row r="56" spans="1:10" ht="165" customHeight="1">
      <c r="A56" s="15"/>
      <c r="B56" s="21" t="s">
        <v>182</v>
      </c>
      <c r="C56" s="37" t="s">
        <v>160</v>
      </c>
      <c r="D56" s="23">
        <v>60</v>
      </c>
      <c r="E56" s="24">
        <v>36.363636363636367</v>
      </c>
      <c r="F56" s="24">
        <v>34.285714285714285</v>
      </c>
      <c r="G56" s="24">
        <v>32.432432432432428</v>
      </c>
      <c r="H56" s="24"/>
      <c r="I56" s="24">
        <f t="shared" si="2"/>
        <v>0</v>
      </c>
      <c r="J56" s="25" t="s">
        <v>259</v>
      </c>
    </row>
    <row r="57" spans="1:10" ht="159" customHeight="1">
      <c r="A57" s="15"/>
      <c r="B57" s="21" t="s">
        <v>183</v>
      </c>
      <c r="C57" s="37" t="s">
        <v>161</v>
      </c>
      <c r="D57" s="23">
        <v>55</v>
      </c>
      <c r="E57" s="24">
        <v>33.333333333333336</v>
      </c>
      <c r="F57" s="24">
        <v>31.428571428571427</v>
      </c>
      <c r="G57" s="24">
        <v>29.72972972972973</v>
      </c>
      <c r="H57" s="24"/>
      <c r="I57" s="24">
        <f t="shared" si="2"/>
        <v>0</v>
      </c>
      <c r="J57" s="25" t="s">
        <v>260</v>
      </c>
    </row>
    <row r="58" spans="1:10" ht="171" customHeight="1">
      <c r="A58" s="15"/>
      <c r="B58" s="21" t="s">
        <v>184</v>
      </c>
      <c r="C58" s="37" t="s">
        <v>162</v>
      </c>
      <c r="D58" s="23">
        <v>55</v>
      </c>
      <c r="E58" s="24">
        <v>33.333333333333336</v>
      </c>
      <c r="F58" s="24">
        <v>31.428571428571427</v>
      </c>
      <c r="G58" s="24">
        <v>29.72972972972973</v>
      </c>
      <c r="H58" s="24"/>
      <c r="I58" s="24">
        <f t="shared" si="2"/>
        <v>0</v>
      </c>
      <c r="J58" s="25" t="s">
        <v>261</v>
      </c>
    </row>
    <row r="59" spans="1:10" ht="162" customHeight="1">
      <c r="A59" s="15"/>
      <c r="B59" s="21" t="s">
        <v>185</v>
      </c>
      <c r="C59" s="37" t="s">
        <v>163</v>
      </c>
      <c r="D59" s="23">
        <v>55</v>
      </c>
      <c r="E59" s="24">
        <v>33.333333333333336</v>
      </c>
      <c r="F59" s="24">
        <v>31.428571428571427</v>
      </c>
      <c r="G59" s="24">
        <v>29.72972972972973</v>
      </c>
      <c r="H59" s="24"/>
      <c r="I59" s="24">
        <f t="shared" si="2"/>
        <v>0</v>
      </c>
      <c r="J59" s="25" t="s">
        <v>262</v>
      </c>
    </row>
    <row r="60" spans="1:10" ht="169.5" customHeight="1">
      <c r="A60" s="16"/>
      <c r="B60" s="21" t="s">
        <v>186</v>
      </c>
      <c r="C60" s="37" t="s">
        <v>164</v>
      </c>
      <c r="D60" s="23">
        <v>55</v>
      </c>
      <c r="E60" s="24">
        <v>33.333333333333336</v>
      </c>
      <c r="F60" s="24">
        <v>31.428571428571427</v>
      </c>
      <c r="G60" s="24">
        <v>29.72972972972973</v>
      </c>
      <c r="H60" s="24"/>
      <c r="I60" s="24">
        <f t="shared" si="2"/>
        <v>0</v>
      </c>
      <c r="J60" s="25" t="s">
        <v>263</v>
      </c>
    </row>
    <row r="61" spans="1:10" ht="157.5" customHeight="1">
      <c r="A61" s="15"/>
      <c r="B61" s="21" t="s">
        <v>187</v>
      </c>
      <c r="C61" s="37" t="s">
        <v>165</v>
      </c>
      <c r="D61" s="23">
        <v>55</v>
      </c>
      <c r="E61" s="24">
        <v>33.333333333333336</v>
      </c>
      <c r="F61" s="24">
        <v>31.428571428571427</v>
      </c>
      <c r="G61" s="24">
        <v>29.72972972972973</v>
      </c>
      <c r="H61" s="24"/>
      <c r="I61" s="24">
        <f t="shared" si="2"/>
        <v>0</v>
      </c>
      <c r="J61" s="25" t="s">
        <v>264</v>
      </c>
    </row>
    <row r="62" spans="1:10" ht="171" customHeight="1">
      <c r="A62" s="15"/>
      <c r="B62" s="21" t="s">
        <v>188</v>
      </c>
      <c r="C62" s="37" t="s">
        <v>166</v>
      </c>
      <c r="D62" s="23">
        <v>55</v>
      </c>
      <c r="E62" s="24">
        <v>33.333333333333336</v>
      </c>
      <c r="F62" s="24">
        <v>31.428571428571427</v>
      </c>
      <c r="G62" s="24">
        <v>29.72972972972973</v>
      </c>
      <c r="H62" s="24"/>
      <c r="I62" s="24">
        <f t="shared" si="2"/>
        <v>0</v>
      </c>
      <c r="J62" s="25" t="s">
        <v>265</v>
      </c>
    </row>
    <row r="63" spans="1:10" ht="162" customHeight="1">
      <c r="A63" s="15"/>
      <c r="B63" s="21" t="s">
        <v>189</v>
      </c>
      <c r="C63" s="37" t="s">
        <v>167</v>
      </c>
      <c r="D63" s="23">
        <v>55</v>
      </c>
      <c r="E63" s="24">
        <v>33.333333333333336</v>
      </c>
      <c r="F63" s="24">
        <v>31.428571428571427</v>
      </c>
      <c r="G63" s="24">
        <v>29.72972972972973</v>
      </c>
      <c r="H63" s="24"/>
      <c r="I63" s="24">
        <f t="shared" si="2"/>
        <v>0</v>
      </c>
      <c r="J63" s="25" t="s">
        <v>266</v>
      </c>
    </row>
    <row r="64" spans="1:10" ht="165" customHeight="1">
      <c r="A64" s="15"/>
      <c r="B64" s="21" t="s">
        <v>190</v>
      </c>
      <c r="C64" s="37" t="s">
        <v>168</v>
      </c>
      <c r="D64" s="23">
        <v>55</v>
      </c>
      <c r="E64" s="24">
        <v>33.333333333333336</v>
      </c>
      <c r="F64" s="24">
        <v>31.428571428571427</v>
      </c>
      <c r="G64" s="24">
        <v>29.72972972972973</v>
      </c>
      <c r="H64" s="24"/>
      <c r="I64" s="24">
        <f t="shared" si="2"/>
        <v>0</v>
      </c>
      <c r="J64" s="25" t="s">
        <v>267</v>
      </c>
    </row>
    <row r="65" spans="1:11" ht="30" customHeight="1">
      <c r="A65" s="29"/>
      <c r="B65" s="29"/>
      <c r="C65" s="29"/>
      <c r="D65" s="29"/>
      <c r="E65" s="30"/>
      <c r="F65" s="30"/>
      <c r="G65" s="30"/>
      <c r="H65" s="30"/>
      <c r="I65" s="30"/>
      <c r="J65" s="31"/>
    </row>
    <row r="66" spans="1:11" ht="30" customHeight="1">
      <c r="A66" s="8"/>
      <c r="B66" s="8"/>
      <c r="C66" s="7" t="s">
        <v>234</v>
      </c>
      <c r="D66" s="8"/>
      <c r="E66" s="9"/>
      <c r="F66" s="9"/>
      <c r="G66" s="9"/>
      <c r="H66" s="9"/>
      <c r="I66" s="9"/>
      <c r="J66" s="36"/>
    </row>
    <row r="67" spans="1:11" ht="165" customHeight="1">
      <c r="A67" s="15"/>
      <c r="B67" s="21" t="s">
        <v>5</v>
      </c>
      <c r="C67" s="37" t="s">
        <v>171</v>
      </c>
      <c r="D67" s="23">
        <v>105</v>
      </c>
      <c r="E67" s="24">
        <v>63.63636363636364</v>
      </c>
      <c r="F67" s="24">
        <v>60</v>
      </c>
      <c r="G67" s="24">
        <v>56.756756756756751</v>
      </c>
      <c r="H67" s="24"/>
      <c r="I67" s="24">
        <f t="shared" ref="I67:I71" si="3">E67*H67</f>
        <v>0</v>
      </c>
      <c r="J67" s="25" t="s">
        <v>268</v>
      </c>
    </row>
    <row r="68" spans="1:11" ht="157.5" customHeight="1">
      <c r="A68" s="16"/>
      <c r="B68" s="21" t="s">
        <v>6</v>
      </c>
      <c r="C68" s="37" t="s">
        <v>172</v>
      </c>
      <c r="D68" s="23">
        <v>105</v>
      </c>
      <c r="E68" s="24">
        <v>63.63636363636364</v>
      </c>
      <c r="F68" s="24">
        <v>60</v>
      </c>
      <c r="G68" s="24">
        <v>56.756756756756751</v>
      </c>
      <c r="H68" s="24"/>
      <c r="I68" s="24">
        <f t="shared" si="3"/>
        <v>0</v>
      </c>
      <c r="J68" s="25" t="s">
        <v>269</v>
      </c>
    </row>
    <row r="69" spans="1:11" ht="145.5" customHeight="1">
      <c r="A69" s="15"/>
      <c r="B69" s="21" t="s">
        <v>7</v>
      </c>
      <c r="C69" s="37" t="s">
        <v>173</v>
      </c>
      <c r="D69" s="23">
        <v>105</v>
      </c>
      <c r="E69" s="24">
        <v>63.63636363636364</v>
      </c>
      <c r="F69" s="24">
        <v>60</v>
      </c>
      <c r="G69" s="24">
        <v>56.756756756756751</v>
      </c>
      <c r="H69" s="24"/>
      <c r="I69" s="24">
        <f t="shared" si="3"/>
        <v>0</v>
      </c>
      <c r="J69" s="25" t="s">
        <v>270</v>
      </c>
    </row>
    <row r="70" spans="1:11" ht="148.5" customHeight="1">
      <c r="A70" s="15"/>
      <c r="B70" s="21" t="s">
        <v>8</v>
      </c>
      <c r="C70" s="37" t="s">
        <v>176</v>
      </c>
      <c r="D70" s="23">
        <v>105</v>
      </c>
      <c r="E70" s="24">
        <v>63.63636363636364</v>
      </c>
      <c r="F70" s="24">
        <v>60</v>
      </c>
      <c r="G70" s="24">
        <v>56.756756756756751</v>
      </c>
      <c r="H70" s="24"/>
      <c r="I70" s="24">
        <f t="shared" si="3"/>
        <v>0</v>
      </c>
      <c r="J70" s="25" t="s">
        <v>271</v>
      </c>
    </row>
    <row r="71" spans="1:11" ht="165" customHeight="1">
      <c r="A71" s="15"/>
      <c r="B71" s="21" t="s">
        <v>63</v>
      </c>
      <c r="C71" s="37" t="s">
        <v>174</v>
      </c>
      <c r="D71" s="23">
        <v>105</v>
      </c>
      <c r="E71" s="24">
        <v>63.63636363636364</v>
      </c>
      <c r="F71" s="24">
        <v>60</v>
      </c>
      <c r="G71" s="24">
        <v>56.756756756756751</v>
      </c>
      <c r="H71" s="24"/>
      <c r="I71" s="24">
        <f t="shared" si="3"/>
        <v>0</v>
      </c>
      <c r="J71" s="25" t="s">
        <v>272</v>
      </c>
    </row>
    <row r="72" spans="1:11" ht="160.5" customHeight="1" thickBot="1">
      <c r="A72" s="15"/>
      <c r="B72" s="40" t="s">
        <v>64</v>
      </c>
      <c r="C72" s="38" t="s">
        <v>175</v>
      </c>
      <c r="D72" s="39">
        <v>105</v>
      </c>
      <c r="E72" s="26">
        <v>63.63636363636364</v>
      </c>
      <c r="F72" s="26">
        <v>60</v>
      </c>
      <c r="G72" s="26">
        <v>56.756756756756751</v>
      </c>
      <c r="H72" s="26"/>
      <c r="I72" s="26">
        <f>E72*H72</f>
        <v>0</v>
      </c>
      <c r="J72" s="41" t="s">
        <v>273</v>
      </c>
    </row>
    <row r="73" spans="1:11" ht="160.5" customHeight="1">
      <c r="A73" s="86"/>
      <c r="B73" s="140" t="s">
        <v>519</v>
      </c>
      <c r="C73" s="141" t="s">
        <v>520</v>
      </c>
      <c r="D73" s="142">
        <v>105</v>
      </c>
      <c r="E73" s="143">
        <f t="shared" ref="E73:E78" si="4">D73/1.65</f>
        <v>63.63636363636364</v>
      </c>
      <c r="F73" s="143">
        <f t="shared" ref="F73:F78" si="5">D73/1.75</f>
        <v>60</v>
      </c>
      <c r="G73" s="143">
        <f t="shared" ref="G73:G78" si="6">D73/1.85</f>
        <v>56.756756756756751</v>
      </c>
      <c r="H73" s="127"/>
      <c r="I73" s="127">
        <f t="shared" ref="I73:I78" si="7">E73*H73</f>
        <v>0</v>
      </c>
      <c r="J73" s="128" t="s">
        <v>534</v>
      </c>
      <c r="K73" s="119" t="s">
        <v>540</v>
      </c>
    </row>
    <row r="74" spans="1:11" ht="160.5" customHeight="1">
      <c r="A74" s="86"/>
      <c r="B74" s="144" t="s">
        <v>521</v>
      </c>
      <c r="C74" s="137" t="s">
        <v>522</v>
      </c>
      <c r="D74" s="138">
        <v>105</v>
      </c>
      <c r="E74" s="139">
        <f t="shared" si="4"/>
        <v>63.63636363636364</v>
      </c>
      <c r="F74" s="139">
        <f t="shared" si="5"/>
        <v>60</v>
      </c>
      <c r="G74" s="139">
        <f t="shared" si="6"/>
        <v>56.756756756756751</v>
      </c>
      <c r="H74" s="129"/>
      <c r="I74" s="129">
        <f t="shared" si="7"/>
        <v>0</v>
      </c>
      <c r="J74" s="130" t="s">
        <v>535</v>
      </c>
      <c r="K74" s="120"/>
    </row>
    <row r="75" spans="1:11" ht="160.5" customHeight="1">
      <c r="A75" s="86"/>
      <c r="B75" s="144" t="s">
        <v>523</v>
      </c>
      <c r="C75" s="137" t="s">
        <v>524</v>
      </c>
      <c r="D75" s="138">
        <v>78</v>
      </c>
      <c r="E75" s="139">
        <f t="shared" si="4"/>
        <v>47.272727272727273</v>
      </c>
      <c r="F75" s="139">
        <f t="shared" si="5"/>
        <v>44.571428571428569</v>
      </c>
      <c r="G75" s="139">
        <f t="shared" si="6"/>
        <v>42.162162162162161</v>
      </c>
      <c r="H75" s="129"/>
      <c r="I75" s="129">
        <f t="shared" si="7"/>
        <v>0</v>
      </c>
      <c r="J75" s="130" t="s">
        <v>536</v>
      </c>
      <c r="K75" s="120"/>
    </row>
    <row r="76" spans="1:11" ht="160.5" customHeight="1">
      <c r="A76" s="86"/>
      <c r="B76" s="144" t="s">
        <v>525</v>
      </c>
      <c r="C76" s="137" t="s">
        <v>526</v>
      </c>
      <c r="D76" s="138">
        <v>78</v>
      </c>
      <c r="E76" s="139">
        <f t="shared" si="4"/>
        <v>47.272727272727273</v>
      </c>
      <c r="F76" s="139">
        <f t="shared" si="5"/>
        <v>44.571428571428569</v>
      </c>
      <c r="G76" s="139">
        <f t="shared" si="6"/>
        <v>42.162162162162161</v>
      </c>
      <c r="H76" s="129"/>
      <c r="I76" s="129">
        <f t="shared" si="7"/>
        <v>0</v>
      </c>
      <c r="J76" s="130" t="s">
        <v>537</v>
      </c>
      <c r="K76" s="120"/>
    </row>
    <row r="77" spans="1:11" ht="160.5" customHeight="1">
      <c r="A77" s="86"/>
      <c r="B77" s="144" t="s">
        <v>527</v>
      </c>
      <c r="C77" s="137" t="s">
        <v>528</v>
      </c>
      <c r="D77" s="138">
        <v>78</v>
      </c>
      <c r="E77" s="139">
        <f t="shared" si="4"/>
        <v>47.272727272727273</v>
      </c>
      <c r="F77" s="139">
        <f t="shared" si="5"/>
        <v>44.571428571428569</v>
      </c>
      <c r="G77" s="139">
        <f t="shared" si="6"/>
        <v>42.162162162162161</v>
      </c>
      <c r="H77" s="129"/>
      <c r="I77" s="129">
        <f t="shared" si="7"/>
        <v>0</v>
      </c>
      <c r="J77" s="130" t="s">
        <v>538</v>
      </c>
      <c r="K77" s="120"/>
    </row>
    <row r="78" spans="1:11" ht="165" customHeight="1" thickBot="1">
      <c r="A78" s="86"/>
      <c r="B78" s="145" t="s">
        <v>529</v>
      </c>
      <c r="C78" s="146" t="s">
        <v>530</v>
      </c>
      <c r="D78" s="147">
        <v>72</v>
      </c>
      <c r="E78" s="148">
        <f t="shared" si="4"/>
        <v>43.63636363636364</v>
      </c>
      <c r="F78" s="148">
        <f t="shared" si="5"/>
        <v>41.142857142857146</v>
      </c>
      <c r="G78" s="148">
        <f t="shared" si="6"/>
        <v>38.918918918918919</v>
      </c>
      <c r="H78" s="136"/>
      <c r="I78" s="136">
        <f t="shared" si="7"/>
        <v>0</v>
      </c>
      <c r="J78" s="149" t="s">
        <v>539</v>
      </c>
      <c r="K78" s="121"/>
    </row>
    <row r="79" spans="1:11" ht="30" customHeight="1">
      <c r="A79" s="29"/>
      <c r="B79" s="75"/>
      <c r="C79" s="75"/>
      <c r="D79" s="75"/>
      <c r="E79" s="77"/>
      <c r="F79" s="77"/>
      <c r="G79" s="77"/>
      <c r="H79" s="77"/>
      <c r="I79" s="77"/>
      <c r="J79" s="78"/>
    </row>
    <row r="80" spans="1:11" ht="30" customHeight="1">
      <c r="A80" s="8"/>
      <c r="B80" s="8"/>
      <c r="C80" s="7" t="s">
        <v>235</v>
      </c>
      <c r="D80" s="8"/>
      <c r="E80" s="9"/>
      <c r="F80" s="9"/>
      <c r="G80" s="9"/>
      <c r="H80" s="9"/>
      <c r="I80" s="9"/>
      <c r="J80" s="36"/>
    </row>
    <row r="81" spans="1:10" ht="163.5" customHeight="1">
      <c r="A81" s="15"/>
      <c r="B81" s="21" t="s">
        <v>13</v>
      </c>
      <c r="C81" s="37" t="s">
        <v>34</v>
      </c>
      <c r="D81" s="23">
        <v>18</v>
      </c>
      <c r="E81" s="24">
        <v>10.90909090909091</v>
      </c>
      <c r="F81" s="24">
        <v>10.285714285714286</v>
      </c>
      <c r="G81" s="24">
        <v>9.7297297297297298</v>
      </c>
      <c r="H81" s="24"/>
      <c r="I81" s="24">
        <f t="shared" ref="I81:I97" si="8">E81*H81</f>
        <v>0</v>
      </c>
      <c r="J81" s="25" t="s">
        <v>274</v>
      </c>
    </row>
    <row r="82" spans="1:10" ht="160.5" customHeight="1">
      <c r="A82" s="15"/>
      <c r="B82" s="21" t="s">
        <v>14</v>
      </c>
      <c r="C82" s="37" t="s">
        <v>33</v>
      </c>
      <c r="D82" s="23">
        <v>18</v>
      </c>
      <c r="E82" s="24">
        <v>10.90909090909091</v>
      </c>
      <c r="F82" s="24">
        <v>10.285714285714286</v>
      </c>
      <c r="G82" s="24">
        <v>9.7297297297297298</v>
      </c>
      <c r="H82" s="24"/>
      <c r="I82" s="24">
        <f t="shared" si="8"/>
        <v>0</v>
      </c>
      <c r="J82" s="25" t="s">
        <v>275</v>
      </c>
    </row>
    <row r="83" spans="1:10" ht="171" customHeight="1">
      <c r="A83" s="15"/>
      <c r="B83" s="21" t="s">
        <v>15</v>
      </c>
      <c r="C83" s="37" t="s">
        <v>35</v>
      </c>
      <c r="D83" s="23">
        <v>21</v>
      </c>
      <c r="E83" s="24">
        <v>12.727272727272728</v>
      </c>
      <c r="F83" s="24">
        <v>12</v>
      </c>
      <c r="G83" s="24">
        <v>11.351351351351351</v>
      </c>
      <c r="H83" s="24"/>
      <c r="I83" s="24">
        <f t="shared" si="8"/>
        <v>0</v>
      </c>
      <c r="J83" s="25" t="s">
        <v>276</v>
      </c>
    </row>
    <row r="84" spans="1:10" ht="175.5" customHeight="1">
      <c r="A84" s="15"/>
      <c r="B84" s="21" t="s">
        <v>16</v>
      </c>
      <c r="C84" s="37" t="s">
        <v>32</v>
      </c>
      <c r="D84" s="23">
        <v>21</v>
      </c>
      <c r="E84" s="24">
        <v>12.727272727272728</v>
      </c>
      <c r="F84" s="24">
        <v>12</v>
      </c>
      <c r="G84" s="24">
        <v>11.351351351351351</v>
      </c>
      <c r="H84" s="24"/>
      <c r="I84" s="24">
        <f t="shared" si="8"/>
        <v>0</v>
      </c>
      <c r="J84" s="25" t="s">
        <v>277</v>
      </c>
    </row>
    <row r="85" spans="1:10" ht="172.5" customHeight="1">
      <c r="A85" s="15"/>
      <c r="B85" s="21" t="s">
        <v>17</v>
      </c>
      <c r="C85" s="37" t="s">
        <v>26</v>
      </c>
      <c r="D85" s="23">
        <v>32</v>
      </c>
      <c r="E85" s="24">
        <v>19.393939393939394</v>
      </c>
      <c r="F85" s="24">
        <v>18.285714285714285</v>
      </c>
      <c r="G85" s="24">
        <v>17.297297297297295</v>
      </c>
      <c r="H85" s="24"/>
      <c r="I85" s="24">
        <f t="shared" si="8"/>
        <v>0</v>
      </c>
      <c r="J85" s="25" t="s">
        <v>278</v>
      </c>
    </row>
    <row r="86" spans="1:10" ht="157.5" customHeight="1">
      <c r="A86" s="15"/>
      <c r="B86" s="21" t="s">
        <v>18</v>
      </c>
      <c r="C86" s="37" t="s">
        <v>27</v>
      </c>
      <c r="D86" s="23">
        <v>36</v>
      </c>
      <c r="E86" s="24">
        <v>21.81818181818182</v>
      </c>
      <c r="F86" s="24">
        <v>20.571428571428573</v>
      </c>
      <c r="G86" s="24">
        <v>19.45945945945946</v>
      </c>
      <c r="H86" s="24"/>
      <c r="I86" s="24">
        <f t="shared" si="8"/>
        <v>0</v>
      </c>
      <c r="J86" s="25" t="s">
        <v>279</v>
      </c>
    </row>
    <row r="87" spans="1:10" ht="138" customHeight="1">
      <c r="A87" s="15"/>
      <c r="B87" s="21" t="s">
        <v>19</v>
      </c>
      <c r="C87" s="37" t="s">
        <v>28</v>
      </c>
      <c r="D87" s="23">
        <v>40</v>
      </c>
      <c r="E87" s="24">
        <v>24.242424242424242</v>
      </c>
      <c r="F87" s="24">
        <v>22.857142857142858</v>
      </c>
      <c r="G87" s="24">
        <v>21.621621621621621</v>
      </c>
      <c r="H87" s="24"/>
      <c r="I87" s="24">
        <f t="shared" si="8"/>
        <v>0</v>
      </c>
      <c r="J87" s="25" t="s">
        <v>280</v>
      </c>
    </row>
    <row r="88" spans="1:10" ht="145.5" customHeight="1">
      <c r="A88" s="15"/>
      <c r="B88" s="21" t="s">
        <v>20</v>
      </c>
      <c r="C88" s="37" t="s">
        <v>29</v>
      </c>
      <c r="D88" s="23">
        <v>44</v>
      </c>
      <c r="E88" s="24">
        <v>26.666666666666668</v>
      </c>
      <c r="F88" s="24">
        <v>25.142857142857142</v>
      </c>
      <c r="G88" s="24">
        <v>23.783783783783782</v>
      </c>
      <c r="H88" s="24"/>
      <c r="I88" s="24">
        <f t="shared" si="8"/>
        <v>0</v>
      </c>
      <c r="J88" s="25" t="s">
        <v>281</v>
      </c>
    </row>
    <row r="89" spans="1:10" ht="139.5" customHeight="1">
      <c r="A89" s="17"/>
      <c r="B89" s="21" t="s">
        <v>21</v>
      </c>
      <c r="C89" s="37" t="s">
        <v>30</v>
      </c>
      <c r="D89" s="23">
        <v>46</v>
      </c>
      <c r="E89" s="24">
        <v>27.878787878787879</v>
      </c>
      <c r="F89" s="24">
        <v>26.285714285714285</v>
      </c>
      <c r="G89" s="24">
        <v>24.864864864864863</v>
      </c>
      <c r="H89" s="24"/>
      <c r="I89" s="24">
        <f t="shared" si="8"/>
        <v>0</v>
      </c>
      <c r="J89" s="25" t="s">
        <v>282</v>
      </c>
    </row>
    <row r="90" spans="1:10" ht="144" customHeight="1">
      <c r="A90" s="16"/>
      <c r="B90" s="21" t="s">
        <v>22</v>
      </c>
      <c r="C90" s="37" t="s">
        <v>31</v>
      </c>
      <c r="D90" s="23">
        <v>48</v>
      </c>
      <c r="E90" s="24">
        <v>29.090909090909093</v>
      </c>
      <c r="F90" s="24">
        <v>27.428571428571427</v>
      </c>
      <c r="G90" s="24">
        <v>25.945945945945944</v>
      </c>
      <c r="H90" s="24"/>
      <c r="I90" s="24">
        <f t="shared" si="8"/>
        <v>0</v>
      </c>
      <c r="J90" s="25" t="s">
        <v>283</v>
      </c>
    </row>
    <row r="91" spans="1:10" s="4" customFormat="1" ht="153" customHeight="1">
      <c r="A91" s="18"/>
      <c r="B91" s="21" t="s">
        <v>23</v>
      </c>
      <c r="C91" s="37" t="s">
        <v>237</v>
      </c>
      <c r="D91" s="23">
        <v>210</v>
      </c>
      <c r="E91" s="24">
        <v>127.27272727272728</v>
      </c>
      <c r="F91" s="24">
        <v>120</v>
      </c>
      <c r="G91" s="24">
        <v>113.5135135135135</v>
      </c>
      <c r="H91" s="24"/>
      <c r="I91" s="24">
        <f t="shared" si="8"/>
        <v>0</v>
      </c>
      <c r="J91" s="25" t="s">
        <v>284</v>
      </c>
    </row>
    <row r="92" spans="1:10" s="4" customFormat="1" ht="154.5" customHeight="1">
      <c r="A92" s="18"/>
      <c r="B92" s="21" t="s">
        <v>24</v>
      </c>
      <c r="C92" s="37" t="s">
        <v>72</v>
      </c>
      <c r="D92" s="23">
        <v>210</v>
      </c>
      <c r="E92" s="24">
        <v>127.27272727272728</v>
      </c>
      <c r="F92" s="24">
        <v>120</v>
      </c>
      <c r="G92" s="24">
        <v>113.5135135135135</v>
      </c>
      <c r="H92" s="24"/>
      <c r="I92" s="24">
        <f t="shared" si="8"/>
        <v>0</v>
      </c>
      <c r="J92" s="25" t="s">
        <v>285</v>
      </c>
    </row>
    <row r="93" spans="1:10" s="4" customFormat="1" ht="168" customHeight="1">
      <c r="A93" s="18"/>
      <c r="B93" s="21" t="s">
        <v>25</v>
      </c>
      <c r="C93" s="37" t="s">
        <v>73</v>
      </c>
      <c r="D93" s="23">
        <v>155</v>
      </c>
      <c r="E93" s="24">
        <v>93.939393939393938</v>
      </c>
      <c r="F93" s="24">
        <v>88.571428571428569</v>
      </c>
      <c r="G93" s="24">
        <v>83.783783783783775</v>
      </c>
      <c r="H93" s="24"/>
      <c r="I93" s="24">
        <f t="shared" si="8"/>
        <v>0</v>
      </c>
      <c r="J93" s="25" t="s">
        <v>286</v>
      </c>
    </row>
    <row r="94" spans="1:10" s="4" customFormat="1" ht="159" customHeight="1">
      <c r="A94" s="18"/>
      <c r="B94" s="21" t="s">
        <v>369</v>
      </c>
      <c r="C94" s="37" t="s">
        <v>370</v>
      </c>
      <c r="D94" s="23">
        <v>290</v>
      </c>
      <c r="E94" s="24">
        <v>175.75757575757578</v>
      </c>
      <c r="F94" s="24">
        <v>165.71428571428572</v>
      </c>
      <c r="G94" s="24">
        <v>156.75675675675674</v>
      </c>
      <c r="H94" s="24"/>
      <c r="I94" s="24">
        <f t="shared" si="8"/>
        <v>0</v>
      </c>
      <c r="J94" s="45" t="s">
        <v>371</v>
      </c>
    </row>
    <row r="95" spans="1:10" s="4" customFormat="1" ht="153" customHeight="1">
      <c r="A95" s="18"/>
      <c r="B95" s="21" t="s">
        <v>217</v>
      </c>
      <c r="C95" s="37" t="s">
        <v>218</v>
      </c>
      <c r="D95" s="23">
        <v>155</v>
      </c>
      <c r="E95" s="24">
        <v>93.939393939393938</v>
      </c>
      <c r="F95" s="24">
        <v>88.571428571428569</v>
      </c>
      <c r="G95" s="24">
        <v>83.783783783783775</v>
      </c>
      <c r="H95" s="24"/>
      <c r="I95" s="24">
        <f t="shared" si="8"/>
        <v>0</v>
      </c>
      <c r="J95" s="25" t="s">
        <v>239</v>
      </c>
    </row>
    <row r="96" spans="1:10" s="4" customFormat="1" ht="156" customHeight="1">
      <c r="A96" s="18"/>
      <c r="B96" s="21" t="s">
        <v>219</v>
      </c>
      <c r="C96" s="37" t="s">
        <v>220</v>
      </c>
      <c r="D96" s="23">
        <v>155</v>
      </c>
      <c r="E96" s="24">
        <v>93.939393939393938</v>
      </c>
      <c r="F96" s="24">
        <v>88.571428571428569</v>
      </c>
      <c r="G96" s="24">
        <v>83.783783783783775</v>
      </c>
      <c r="H96" s="24"/>
      <c r="I96" s="24">
        <f t="shared" si="8"/>
        <v>0</v>
      </c>
      <c r="J96" s="25" t="s">
        <v>287</v>
      </c>
    </row>
    <row r="97" spans="1:10" s="4" customFormat="1" ht="169.5" customHeight="1">
      <c r="A97" s="18"/>
      <c r="B97" s="21" t="s">
        <v>98</v>
      </c>
      <c r="C97" s="37" t="s">
        <v>99</v>
      </c>
      <c r="D97" s="23">
        <v>210</v>
      </c>
      <c r="E97" s="24">
        <v>127.27272727272728</v>
      </c>
      <c r="F97" s="24">
        <v>120</v>
      </c>
      <c r="G97" s="24">
        <v>113.5135135135135</v>
      </c>
      <c r="H97" s="24"/>
      <c r="I97" s="24">
        <f t="shared" si="8"/>
        <v>0</v>
      </c>
      <c r="J97" s="25" t="s">
        <v>288</v>
      </c>
    </row>
    <row r="98" spans="1:10" s="4" customFormat="1" ht="30" customHeight="1">
      <c r="A98" s="29"/>
      <c r="B98" s="29"/>
      <c r="C98" s="29"/>
      <c r="D98" s="29"/>
      <c r="E98" s="30"/>
      <c r="F98" s="30"/>
      <c r="G98" s="30"/>
      <c r="H98" s="30"/>
      <c r="I98" s="30"/>
      <c r="J98" s="31"/>
    </row>
    <row r="99" spans="1:10" s="4" customFormat="1" ht="30" customHeight="1">
      <c r="A99" s="8"/>
      <c r="B99" s="8"/>
      <c r="C99" s="7" t="s">
        <v>233</v>
      </c>
      <c r="D99" s="8"/>
      <c r="E99" s="9"/>
      <c r="F99" s="9"/>
      <c r="G99" s="9"/>
      <c r="H99" s="9"/>
      <c r="I99" s="9"/>
      <c r="J99" s="36"/>
    </row>
    <row r="100" spans="1:10" s="4" customFormat="1" ht="136.5" customHeight="1">
      <c r="A100" s="18"/>
      <c r="B100" s="21" t="s">
        <v>9</v>
      </c>
      <c r="C100" s="37" t="s">
        <v>71</v>
      </c>
      <c r="D100" s="23">
        <v>399</v>
      </c>
      <c r="E100" s="24">
        <v>241.81818181818184</v>
      </c>
      <c r="F100" s="24">
        <v>228</v>
      </c>
      <c r="G100" s="24">
        <v>215.67567567567568</v>
      </c>
      <c r="H100" s="24"/>
      <c r="I100" s="24">
        <f t="shared" ref="I100:I110" si="9">E100*H100</f>
        <v>0</v>
      </c>
      <c r="J100" s="25" t="s">
        <v>289</v>
      </c>
    </row>
    <row r="101" spans="1:10" s="4" customFormat="1" ht="138" customHeight="1">
      <c r="A101" s="18"/>
      <c r="B101" s="21" t="s">
        <v>381</v>
      </c>
      <c r="C101" s="37" t="s">
        <v>382</v>
      </c>
      <c r="D101" s="23">
        <v>515</v>
      </c>
      <c r="E101" s="24">
        <v>312.12121212121212</v>
      </c>
      <c r="F101" s="24">
        <v>294.28571428571428</v>
      </c>
      <c r="G101" s="24">
        <v>278.37837837837839</v>
      </c>
      <c r="H101" s="24"/>
      <c r="I101" s="24">
        <f t="shared" si="9"/>
        <v>0</v>
      </c>
      <c r="J101" s="45" t="s">
        <v>383</v>
      </c>
    </row>
    <row r="102" spans="1:10" s="4" customFormat="1" ht="153" customHeight="1">
      <c r="A102" s="18"/>
      <c r="B102" s="21" t="s">
        <v>10</v>
      </c>
      <c r="C102" s="37" t="s">
        <v>2</v>
      </c>
      <c r="D102" s="23">
        <v>299</v>
      </c>
      <c r="E102" s="24">
        <v>181.21212121212122</v>
      </c>
      <c r="F102" s="24">
        <v>170.85714285714286</v>
      </c>
      <c r="G102" s="24">
        <v>161.62162162162161</v>
      </c>
      <c r="H102" s="24"/>
      <c r="I102" s="24">
        <f t="shared" si="9"/>
        <v>0</v>
      </c>
      <c r="J102" s="25" t="s">
        <v>290</v>
      </c>
    </row>
    <row r="103" spans="1:10" s="4" customFormat="1" ht="154.5" customHeight="1">
      <c r="A103" s="19"/>
      <c r="B103" s="21" t="s">
        <v>11</v>
      </c>
      <c r="C103" s="37" t="s">
        <v>70</v>
      </c>
      <c r="D103" s="23">
        <v>349</v>
      </c>
      <c r="E103" s="24">
        <v>211.51515151515153</v>
      </c>
      <c r="F103" s="24">
        <v>199.42857142857142</v>
      </c>
      <c r="G103" s="24">
        <v>188.64864864864865</v>
      </c>
      <c r="H103" s="24"/>
      <c r="I103" s="24">
        <f t="shared" si="9"/>
        <v>0</v>
      </c>
      <c r="J103" s="25" t="s">
        <v>291</v>
      </c>
    </row>
    <row r="104" spans="1:10" s="4" customFormat="1" ht="138" customHeight="1">
      <c r="A104" s="19"/>
      <c r="B104" s="21" t="s">
        <v>229</v>
      </c>
      <c r="C104" s="37" t="s">
        <v>230</v>
      </c>
      <c r="D104" s="23">
        <v>370</v>
      </c>
      <c r="E104" s="24">
        <v>224.24242424242425</v>
      </c>
      <c r="F104" s="24">
        <v>211.42857142857142</v>
      </c>
      <c r="G104" s="24">
        <v>200</v>
      </c>
      <c r="H104" s="24"/>
      <c r="I104" s="24">
        <f t="shared" si="9"/>
        <v>0</v>
      </c>
      <c r="J104" s="25" t="s">
        <v>292</v>
      </c>
    </row>
    <row r="105" spans="1:10" ht="133.5" customHeight="1">
      <c r="A105" s="20"/>
      <c r="B105" s="21" t="s">
        <v>12</v>
      </c>
      <c r="C105" s="37" t="s">
        <v>1</v>
      </c>
      <c r="D105" s="23">
        <v>370</v>
      </c>
      <c r="E105" s="24">
        <v>224.24242424242425</v>
      </c>
      <c r="F105" s="24">
        <v>211.42857142857142</v>
      </c>
      <c r="G105" s="24">
        <v>200</v>
      </c>
      <c r="H105" s="24"/>
      <c r="I105" s="24">
        <f t="shared" si="9"/>
        <v>0</v>
      </c>
      <c r="J105" s="25" t="s">
        <v>293</v>
      </c>
    </row>
    <row r="106" spans="1:10" ht="153" customHeight="1">
      <c r="A106" s="16"/>
      <c r="B106" s="21" t="s">
        <v>96</v>
      </c>
      <c r="C106" s="37" t="s">
        <v>97</v>
      </c>
      <c r="D106" s="23">
        <v>350</v>
      </c>
      <c r="E106" s="24">
        <v>212.12121212121212</v>
      </c>
      <c r="F106" s="24">
        <v>200</v>
      </c>
      <c r="G106" s="24">
        <v>189.18918918918919</v>
      </c>
      <c r="H106" s="24"/>
      <c r="I106" s="24">
        <f t="shared" si="9"/>
        <v>0</v>
      </c>
      <c r="J106" s="25" t="s">
        <v>294</v>
      </c>
    </row>
    <row r="107" spans="1:10" ht="147" customHeight="1">
      <c r="A107" s="15"/>
      <c r="B107" s="21" t="s">
        <v>126</v>
      </c>
      <c r="C107" s="37" t="s">
        <v>130</v>
      </c>
      <c r="D107" s="23">
        <v>375</v>
      </c>
      <c r="E107" s="24">
        <v>227.27272727272728</v>
      </c>
      <c r="F107" s="24">
        <v>214.28571428571428</v>
      </c>
      <c r="G107" s="24">
        <v>202.70270270270268</v>
      </c>
      <c r="H107" s="24"/>
      <c r="I107" s="24">
        <f t="shared" si="9"/>
        <v>0</v>
      </c>
      <c r="J107" s="25" t="s">
        <v>295</v>
      </c>
    </row>
    <row r="108" spans="1:10" ht="156" customHeight="1">
      <c r="A108" s="15"/>
      <c r="B108" s="21" t="s">
        <v>127</v>
      </c>
      <c r="C108" s="37" t="s">
        <v>131</v>
      </c>
      <c r="D108" s="23">
        <v>345</v>
      </c>
      <c r="E108" s="24">
        <v>209.09090909090909</v>
      </c>
      <c r="F108" s="24">
        <v>197.14285714285714</v>
      </c>
      <c r="G108" s="24">
        <v>186.48648648648648</v>
      </c>
      <c r="H108" s="24"/>
      <c r="I108" s="24">
        <f t="shared" si="9"/>
        <v>0</v>
      </c>
      <c r="J108" s="25" t="s">
        <v>296</v>
      </c>
    </row>
    <row r="109" spans="1:10" ht="160.5" customHeight="1">
      <c r="A109" s="15"/>
      <c r="B109" s="21" t="s">
        <v>128</v>
      </c>
      <c r="C109" s="37" t="s">
        <v>132</v>
      </c>
      <c r="D109" s="23">
        <v>335</v>
      </c>
      <c r="E109" s="24">
        <v>203.03030303030303</v>
      </c>
      <c r="F109" s="24">
        <v>191.42857142857142</v>
      </c>
      <c r="G109" s="24">
        <v>181.08108108108107</v>
      </c>
      <c r="H109" s="24"/>
      <c r="I109" s="24">
        <f t="shared" si="9"/>
        <v>0</v>
      </c>
      <c r="J109" s="25" t="s">
        <v>297</v>
      </c>
    </row>
    <row r="110" spans="1:10" ht="153" customHeight="1">
      <c r="A110" s="15"/>
      <c r="B110" s="21" t="s">
        <v>129</v>
      </c>
      <c r="C110" s="46" t="s">
        <v>133</v>
      </c>
      <c r="D110" s="23">
        <v>305</v>
      </c>
      <c r="E110" s="24">
        <v>184.84848484848487</v>
      </c>
      <c r="F110" s="24">
        <v>174.28571428571428</v>
      </c>
      <c r="G110" s="24">
        <v>164.86486486486487</v>
      </c>
      <c r="H110" s="24"/>
      <c r="I110" s="24">
        <f t="shared" si="9"/>
        <v>0</v>
      </c>
      <c r="J110" s="25" t="s">
        <v>298</v>
      </c>
    </row>
    <row r="111" spans="1:10" ht="30" customHeight="1">
      <c r="A111" s="29"/>
      <c r="B111" s="29"/>
      <c r="C111" s="29"/>
      <c r="D111" s="29"/>
      <c r="E111" s="30"/>
      <c r="F111" s="30"/>
      <c r="G111" s="30"/>
      <c r="H111" s="30"/>
      <c r="I111" s="30"/>
      <c r="J111" s="31"/>
    </row>
    <row r="112" spans="1:10" ht="30" customHeight="1">
      <c r="A112" s="8"/>
      <c r="B112" s="8"/>
      <c r="C112" s="7" t="s">
        <v>231</v>
      </c>
      <c r="D112" s="8"/>
      <c r="E112" s="9"/>
      <c r="F112" s="9"/>
      <c r="G112" s="9"/>
      <c r="H112" s="9"/>
      <c r="I112" s="9"/>
      <c r="J112" s="36"/>
    </row>
    <row r="113" spans="1:10" ht="147.75" customHeight="1">
      <c r="A113" s="15"/>
      <c r="B113" s="21" t="s">
        <v>36</v>
      </c>
      <c r="C113" s="37" t="s">
        <v>74</v>
      </c>
      <c r="D113" s="23">
        <v>311</v>
      </c>
      <c r="E113" s="24">
        <v>188.4848484848485</v>
      </c>
      <c r="F113" s="24">
        <v>177.71428571428572</v>
      </c>
      <c r="G113" s="24">
        <v>168.1081081081081</v>
      </c>
      <c r="H113" s="24"/>
      <c r="I113" s="24">
        <f t="shared" ref="I113:I144" si="10">E113*H113</f>
        <v>0</v>
      </c>
      <c r="J113" s="25" t="s">
        <v>299</v>
      </c>
    </row>
    <row r="114" spans="1:10" ht="140.25" customHeight="1">
      <c r="A114" s="15"/>
      <c r="B114" s="21" t="s">
        <v>37</v>
      </c>
      <c r="C114" s="37" t="s">
        <v>75</v>
      </c>
      <c r="D114" s="23">
        <v>276</v>
      </c>
      <c r="E114" s="24">
        <v>167.27272727272728</v>
      </c>
      <c r="F114" s="24">
        <v>157.71428571428572</v>
      </c>
      <c r="G114" s="24">
        <v>149.18918918918919</v>
      </c>
      <c r="H114" s="24"/>
      <c r="I114" s="24">
        <f t="shared" si="10"/>
        <v>0</v>
      </c>
      <c r="J114" s="25" t="s">
        <v>300</v>
      </c>
    </row>
    <row r="115" spans="1:10" ht="165" customHeight="1">
      <c r="A115" s="15"/>
      <c r="B115" s="21" t="s">
        <v>38</v>
      </c>
      <c r="C115" s="37" t="s">
        <v>76</v>
      </c>
      <c r="D115" s="23">
        <v>415</v>
      </c>
      <c r="E115" s="24">
        <v>251.51515151515153</v>
      </c>
      <c r="F115" s="24">
        <v>237.14285714285714</v>
      </c>
      <c r="G115" s="24">
        <v>224.32432432432432</v>
      </c>
      <c r="H115" s="24"/>
      <c r="I115" s="24">
        <f t="shared" si="10"/>
        <v>0</v>
      </c>
      <c r="J115" s="25" t="s">
        <v>301</v>
      </c>
    </row>
    <row r="116" spans="1:10" ht="132" customHeight="1">
      <c r="A116" s="15"/>
      <c r="B116" s="21" t="s">
        <v>39</v>
      </c>
      <c r="C116" s="37" t="s">
        <v>77</v>
      </c>
      <c r="D116" s="23">
        <v>887</v>
      </c>
      <c r="E116" s="24">
        <v>537.57575757575762</v>
      </c>
      <c r="F116" s="24">
        <v>506.85714285714283</v>
      </c>
      <c r="G116" s="24">
        <v>479.45945945945942</v>
      </c>
      <c r="H116" s="24"/>
      <c r="I116" s="24">
        <f t="shared" si="10"/>
        <v>0</v>
      </c>
      <c r="J116" s="25" t="s">
        <v>302</v>
      </c>
    </row>
    <row r="117" spans="1:10" ht="144" customHeight="1">
      <c r="A117" s="15"/>
      <c r="B117" s="21" t="s">
        <v>40</v>
      </c>
      <c r="C117" s="37" t="s">
        <v>78</v>
      </c>
      <c r="D117" s="23">
        <v>252</v>
      </c>
      <c r="E117" s="24">
        <v>152.72727272727275</v>
      </c>
      <c r="F117" s="24">
        <v>144</v>
      </c>
      <c r="G117" s="24">
        <v>136.2162162162162</v>
      </c>
      <c r="H117" s="24"/>
      <c r="I117" s="24">
        <f t="shared" si="10"/>
        <v>0</v>
      </c>
      <c r="J117" s="25" t="s">
        <v>303</v>
      </c>
    </row>
    <row r="118" spans="1:10" ht="160.5" customHeight="1">
      <c r="A118" s="15"/>
      <c r="B118" s="21" t="s">
        <v>41</v>
      </c>
      <c r="C118" s="37" t="s">
        <v>79</v>
      </c>
      <c r="D118" s="23">
        <v>372</v>
      </c>
      <c r="E118" s="24">
        <v>225.45454545454547</v>
      </c>
      <c r="F118" s="24">
        <v>212.57142857142858</v>
      </c>
      <c r="G118" s="24">
        <v>201.08108108108107</v>
      </c>
      <c r="H118" s="24"/>
      <c r="I118" s="24">
        <f t="shared" si="10"/>
        <v>0</v>
      </c>
      <c r="J118" s="25" t="s">
        <v>304</v>
      </c>
    </row>
    <row r="119" spans="1:10" ht="153.75" customHeight="1">
      <c r="A119" s="15"/>
      <c r="B119" s="21" t="s">
        <v>42</v>
      </c>
      <c r="C119" s="37" t="s">
        <v>80</v>
      </c>
      <c r="D119" s="23">
        <v>325</v>
      </c>
      <c r="E119" s="24">
        <v>196.96969696969697</v>
      </c>
      <c r="F119" s="24">
        <v>185.71428571428572</v>
      </c>
      <c r="G119" s="24">
        <v>175.67567567567568</v>
      </c>
      <c r="H119" s="24"/>
      <c r="I119" s="24">
        <f t="shared" si="10"/>
        <v>0</v>
      </c>
      <c r="J119" s="25" t="s">
        <v>305</v>
      </c>
    </row>
    <row r="120" spans="1:10" ht="153" customHeight="1">
      <c r="A120" s="15"/>
      <c r="B120" s="21" t="s">
        <v>43</v>
      </c>
      <c r="C120" s="37" t="s">
        <v>81</v>
      </c>
      <c r="D120" s="23">
        <v>360</v>
      </c>
      <c r="E120" s="24">
        <v>218.18181818181819</v>
      </c>
      <c r="F120" s="24">
        <v>205.71428571428572</v>
      </c>
      <c r="G120" s="24">
        <v>194.59459459459458</v>
      </c>
      <c r="H120" s="24"/>
      <c r="I120" s="24">
        <f t="shared" si="10"/>
        <v>0</v>
      </c>
      <c r="J120" s="25" t="s">
        <v>306</v>
      </c>
    </row>
    <row r="121" spans="1:10" ht="122.25" customHeight="1">
      <c r="A121" s="15"/>
      <c r="B121" s="21" t="s">
        <v>44</v>
      </c>
      <c r="C121" s="37" t="s">
        <v>60</v>
      </c>
      <c r="D121" s="23">
        <v>252</v>
      </c>
      <c r="E121" s="24">
        <v>152.72727272727275</v>
      </c>
      <c r="F121" s="24">
        <v>144</v>
      </c>
      <c r="G121" s="24">
        <v>136.2162162162162</v>
      </c>
      <c r="H121" s="24"/>
      <c r="I121" s="24">
        <f t="shared" si="10"/>
        <v>0</v>
      </c>
      <c r="J121" s="25" t="s">
        <v>307</v>
      </c>
    </row>
    <row r="122" spans="1:10" ht="159" customHeight="1">
      <c r="A122" s="15"/>
      <c r="B122" s="21" t="s">
        <v>45</v>
      </c>
      <c r="C122" s="37" t="s">
        <v>61</v>
      </c>
      <c r="D122" s="23">
        <v>325</v>
      </c>
      <c r="E122" s="24">
        <v>196.96969696969697</v>
      </c>
      <c r="F122" s="24">
        <v>185.71428571428572</v>
      </c>
      <c r="G122" s="24">
        <v>175.67567567567568</v>
      </c>
      <c r="H122" s="24"/>
      <c r="I122" s="24">
        <f t="shared" si="10"/>
        <v>0</v>
      </c>
      <c r="J122" s="25" t="s">
        <v>308</v>
      </c>
    </row>
    <row r="123" spans="1:10" ht="162.75" customHeight="1">
      <c r="A123" s="15"/>
      <c r="B123" s="21" t="s">
        <v>46</v>
      </c>
      <c r="C123" s="37" t="s">
        <v>82</v>
      </c>
      <c r="D123" s="23">
        <v>372</v>
      </c>
      <c r="E123" s="24">
        <v>225.45454545454547</v>
      </c>
      <c r="F123" s="24">
        <v>212.57142857142858</v>
      </c>
      <c r="G123" s="24">
        <v>201.08108108108107</v>
      </c>
      <c r="H123" s="24"/>
      <c r="I123" s="24">
        <f t="shared" si="10"/>
        <v>0</v>
      </c>
      <c r="J123" s="25" t="s">
        <v>309</v>
      </c>
    </row>
    <row r="124" spans="1:10" ht="148.5" customHeight="1">
      <c r="A124" s="15"/>
      <c r="B124" s="21" t="s">
        <v>47</v>
      </c>
      <c r="C124" s="37" t="s">
        <v>83</v>
      </c>
      <c r="D124" s="23">
        <v>415</v>
      </c>
      <c r="E124" s="24">
        <v>251.51515151515153</v>
      </c>
      <c r="F124" s="24">
        <v>237.14285714285714</v>
      </c>
      <c r="G124" s="24">
        <v>224.32432432432432</v>
      </c>
      <c r="H124" s="24"/>
      <c r="I124" s="24">
        <f t="shared" si="10"/>
        <v>0</v>
      </c>
      <c r="J124" s="25" t="s">
        <v>310</v>
      </c>
    </row>
    <row r="125" spans="1:10" ht="165" customHeight="1">
      <c r="A125" s="15"/>
      <c r="B125" s="21" t="s">
        <v>48</v>
      </c>
      <c r="C125" s="37" t="s">
        <v>84</v>
      </c>
      <c r="D125" s="23">
        <v>493</v>
      </c>
      <c r="E125" s="24">
        <v>298.78787878787881</v>
      </c>
      <c r="F125" s="24">
        <v>281.71428571428572</v>
      </c>
      <c r="G125" s="24">
        <v>266.48648648648646</v>
      </c>
      <c r="H125" s="24"/>
      <c r="I125" s="24">
        <f t="shared" si="10"/>
        <v>0</v>
      </c>
      <c r="J125" s="25" t="s">
        <v>311</v>
      </c>
    </row>
    <row r="126" spans="1:10" ht="159" customHeight="1">
      <c r="A126" s="15"/>
      <c r="B126" s="21" t="s">
        <v>494</v>
      </c>
      <c r="C126" s="37" t="s">
        <v>495</v>
      </c>
      <c r="D126" s="23">
        <v>336</v>
      </c>
      <c r="E126" s="24">
        <v>203.63636363636365</v>
      </c>
      <c r="F126" s="24">
        <v>192</v>
      </c>
      <c r="G126" s="24">
        <v>181.62162162162161</v>
      </c>
      <c r="H126" s="24"/>
      <c r="I126" s="24">
        <f t="shared" si="10"/>
        <v>0</v>
      </c>
      <c r="J126" s="25" t="s">
        <v>496</v>
      </c>
    </row>
    <row r="127" spans="1:10" ht="155.25" customHeight="1">
      <c r="A127" s="15"/>
      <c r="B127" s="21" t="s">
        <v>49</v>
      </c>
      <c r="C127" s="37" t="s">
        <v>85</v>
      </c>
      <c r="D127" s="23">
        <v>300</v>
      </c>
      <c r="E127" s="24">
        <v>181.81818181818184</v>
      </c>
      <c r="F127" s="24">
        <v>171.42857142857142</v>
      </c>
      <c r="G127" s="24">
        <v>162.16216216216216</v>
      </c>
      <c r="H127" s="24"/>
      <c r="I127" s="24">
        <f t="shared" si="10"/>
        <v>0</v>
      </c>
      <c r="J127" s="25" t="s">
        <v>312</v>
      </c>
    </row>
    <row r="128" spans="1:10" ht="150" customHeight="1">
      <c r="A128" s="15"/>
      <c r="B128" s="21" t="s">
        <v>50</v>
      </c>
      <c r="C128" s="37" t="s">
        <v>86</v>
      </c>
      <c r="D128" s="23">
        <v>505</v>
      </c>
      <c r="E128" s="24">
        <v>306.06060606060606</v>
      </c>
      <c r="F128" s="24">
        <v>288.57142857142856</v>
      </c>
      <c r="G128" s="24">
        <v>272.97297297297297</v>
      </c>
      <c r="H128" s="24"/>
      <c r="I128" s="24">
        <f t="shared" si="10"/>
        <v>0</v>
      </c>
      <c r="J128" s="25" t="s">
        <v>313</v>
      </c>
    </row>
    <row r="129" spans="1:10" ht="137.25" customHeight="1">
      <c r="A129" s="15"/>
      <c r="B129" s="21" t="s">
        <v>51</v>
      </c>
      <c r="C129" s="37" t="s">
        <v>66</v>
      </c>
      <c r="D129" s="23">
        <v>252</v>
      </c>
      <c r="E129" s="24">
        <v>152.72727272727275</v>
      </c>
      <c r="F129" s="24">
        <v>144</v>
      </c>
      <c r="G129" s="24">
        <v>136.2162162162162</v>
      </c>
      <c r="H129" s="24"/>
      <c r="I129" s="24">
        <f t="shared" si="10"/>
        <v>0</v>
      </c>
      <c r="J129" s="25" t="s">
        <v>314</v>
      </c>
    </row>
    <row r="130" spans="1:10" ht="133.5" customHeight="1">
      <c r="A130" s="15"/>
      <c r="B130" s="21" t="s">
        <v>52</v>
      </c>
      <c r="C130" s="37" t="s">
        <v>87</v>
      </c>
      <c r="D130" s="23">
        <v>409</v>
      </c>
      <c r="E130" s="24">
        <v>247.8787878787879</v>
      </c>
      <c r="F130" s="24">
        <v>233.71428571428572</v>
      </c>
      <c r="G130" s="24">
        <v>221.08108108108107</v>
      </c>
      <c r="H130" s="24"/>
      <c r="I130" s="24">
        <f t="shared" si="10"/>
        <v>0</v>
      </c>
      <c r="J130" s="25" t="s">
        <v>315</v>
      </c>
    </row>
    <row r="131" spans="1:10" ht="159.75" customHeight="1">
      <c r="A131" s="15"/>
      <c r="B131" s="21" t="s">
        <v>53</v>
      </c>
      <c r="C131" s="37" t="s">
        <v>88</v>
      </c>
      <c r="D131" s="23">
        <v>372</v>
      </c>
      <c r="E131" s="24">
        <v>225.45454545454547</v>
      </c>
      <c r="F131" s="24">
        <v>212.57142857142858</v>
      </c>
      <c r="G131" s="24">
        <v>201.08108108108107</v>
      </c>
      <c r="H131" s="24"/>
      <c r="I131" s="24">
        <f t="shared" si="10"/>
        <v>0</v>
      </c>
      <c r="J131" s="25" t="s">
        <v>316</v>
      </c>
    </row>
    <row r="132" spans="1:10" ht="161.25" customHeight="1">
      <c r="A132" s="15"/>
      <c r="B132" s="21" t="s">
        <v>54</v>
      </c>
      <c r="C132" s="37" t="s">
        <v>89</v>
      </c>
      <c r="D132" s="23">
        <v>493</v>
      </c>
      <c r="E132" s="24">
        <v>298.78787878787881</v>
      </c>
      <c r="F132" s="24">
        <v>281.71428571428572</v>
      </c>
      <c r="G132" s="24">
        <v>266.48648648648646</v>
      </c>
      <c r="H132" s="24"/>
      <c r="I132" s="24">
        <f t="shared" si="10"/>
        <v>0</v>
      </c>
      <c r="J132" s="25" t="s">
        <v>317</v>
      </c>
    </row>
    <row r="133" spans="1:10" ht="152.25" customHeight="1">
      <c r="A133" s="15"/>
      <c r="B133" s="21" t="s">
        <v>55</v>
      </c>
      <c r="C133" s="37" t="s">
        <v>90</v>
      </c>
      <c r="D133" s="23">
        <v>360</v>
      </c>
      <c r="E133" s="24">
        <v>218.18181818181819</v>
      </c>
      <c r="F133" s="24">
        <v>205.71428571428572</v>
      </c>
      <c r="G133" s="24">
        <v>194.59459459459458</v>
      </c>
      <c r="H133" s="24"/>
      <c r="I133" s="24">
        <f t="shared" si="10"/>
        <v>0</v>
      </c>
      <c r="J133" s="25" t="s">
        <v>318</v>
      </c>
    </row>
    <row r="134" spans="1:10" ht="148.5" customHeight="1">
      <c r="A134" s="15"/>
      <c r="B134" s="21" t="s">
        <v>56</v>
      </c>
      <c r="C134" s="37" t="s">
        <v>91</v>
      </c>
      <c r="D134" s="23">
        <v>252</v>
      </c>
      <c r="E134" s="24">
        <v>152.72727272727275</v>
      </c>
      <c r="F134" s="24">
        <v>144</v>
      </c>
      <c r="G134" s="24">
        <v>136.2162162162162</v>
      </c>
      <c r="H134" s="24"/>
      <c r="I134" s="24">
        <f t="shared" si="10"/>
        <v>0</v>
      </c>
      <c r="J134" s="25" t="s">
        <v>319</v>
      </c>
    </row>
    <row r="135" spans="1:10" ht="148.5" customHeight="1">
      <c r="A135" s="15"/>
      <c r="B135" s="21" t="s">
        <v>57</v>
      </c>
      <c r="C135" s="37" t="s">
        <v>62</v>
      </c>
      <c r="D135" s="23">
        <v>252</v>
      </c>
      <c r="E135" s="24">
        <v>152.72727272727275</v>
      </c>
      <c r="F135" s="24">
        <v>144</v>
      </c>
      <c r="G135" s="24">
        <v>136.2162162162162</v>
      </c>
      <c r="H135" s="24"/>
      <c r="I135" s="24">
        <f t="shared" si="10"/>
        <v>0</v>
      </c>
      <c r="J135" s="25" t="s">
        <v>320</v>
      </c>
    </row>
    <row r="136" spans="1:10" ht="136.5" customHeight="1">
      <c r="A136" s="15"/>
      <c r="B136" s="21" t="s">
        <v>58</v>
      </c>
      <c r="C136" s="37" t="s">
        <v>92</v>
      </c>
      <c r="D136" s="23">
        <v>205</v>
      </c>
      <c r="E136" s="24">
        <v>124.24242424242425</v>
      </c>
      <c r="F136" s="24">
        <v>117.14285714285714</v>
      </c>
      <c r="G136" s="24">
        <v>110.81081081081081</v>
      </c>
      <c r="H136" s="24"/>
      <c r="I136" s="24">
        <f t="shared" si="10"/>
        <v>0</v>
      </c>
      <c r="J136" s="25" t="s">
        <v>321</v>
      </c>
    </row>
    <row r="137" spans="1:10" ht="159.75" customHeight="1">
      <c r="A137" s="15"/>
      <c r="B137" s="21" t="s">
        <v>59</v>
      </c>
      <c r="C137" s="37" t="s">
        <v>93</v>
      </c>
      <c r="D137" s="23">
        <v>360</v>
      </c>
      <c r="E137" s="24">
        <v>218.18181818181819</v>
      </c>
      <c r="F137" s="24">
        <v>205.71428571428572</v>
      </c>
      <c r="G137" s="24">
        <v>194.59459459459458</v>
      </c>
      <c r="H137" s="24"/>
      <c r="I137" s="24">
        <f t="shared" si="10"/>
        <v>0</v>
      </c>
      <c r="J137" s="25" t="s">
        <v>322</v>
      </c>
    </row>
    <row r="138" spans="1:10" ht="152.25" customHeight="1">
      <c r="A138" s="15"/>
      <c r="B138" s="21" t="s">
        <v>65</v>
      </c>
      <c r="C138" s="37" t="s">
        <v>94</v>
      </c>
      <c r="D138" s="23">
        <v>300</v>
      </c>
      <c r="E138" s="24">
        <v>181.81818181818184</v>
      </c>
      <c r="F138" s="24">
        <v>171.42857142857142</v>
      </c>
      <c r="G138" s="24">
        <v>162.16216216216216</v>
      </c>
      <c r="H138" s="24"/>
      <c r="I138" s="24">
        <f t="shared" si="10"/>
        <v>0</v>
      </c>
      <c r="J138" s="25" t="s">
        <v>323</v>
      </c>
    </row>
    <row r="139" spans="1:10" ht="130.5" customHeight="1">
      <c r="A139" s="15"/>
      <c r="B139" s="21" t="s">
        <v>67</v>
      </c>
      <c r="C139" s="37" t="s">
        <v>69</v>
      </c>
      <c r="D139" s="23">
        <v>252</v>
      </c>
      <c r="E139" s="24">
        <v>152.72727272727275</v>
      </c>
      <c r="F139" s="24">
        <v>144</v>
      </c>
      <c r="G139" s="24">
        <v>136.2162162162162</v>
      </c>
      <c r="H139" s="24"/>
      <c r="I139" s="24">
        <f t="shared" si="10"/>
        <v>0</v>
      </c>
      <c r="J139" s="25" t="s">
        <v>324</v>
      </c>
    </row>
    <row r="140" spans="1:10" ht="127.5" customHeight="1">
      <c r="A140" s="15"/>
      <c r="B140" s="21" t="s">
        <v>68</v>
      </c>
      <c r="C140" s="37" t="s">
        <v>95</v>
      </c>
      <c r="D140" s="23">
        <v>240</v>
      </c>
      <c r="E140" s="24">
        <v>145.45454545454547</v>
      </c>
      <c r="F140" s="24">
        <v>137.14285714285714</v>
      </c>
      <c r="G140" s="24">
        <v>129.72972972972971</v>
      </c>
      <c r="H140" s="24"/>
      <c r="I140" s="24">
        <f t="shared" si="10"/>
        <v>0</v>
      </c>
      <c r="J140" s="25" t="s">
        <v>325</v>
      </c>
    </row>
    <row r="141" spans="1:10" ht="148.5" customHeight="1">
      <c r="A141" s="15"/>
      <c r="B141" s="21" t="s">
        <v>121</v>
      </c>
      <c r="C141" s="37" t="s">
        <v>123</v>
      </c>
      <c r="D141" s="23">
        <v>577</v>
      </c>
      <c r="E141" s="24">
        <v>349.69696969696969</v>
      </c>
      <c r="F141" s="24">
        <v>329.71428571428572</v>
      </c>
      <c r="G141" s="24">
        <v>311.89189189189187</v>
      </c>
      <c r="H141" s="24"/>
      <c r="I141" s="24">
        <f t="shared" si="10"/>
        <v>0</v>
      </c>
      <c r="J141" s="25" t="s">
        <v>326</v>
      </c>
    </row>
    <row r="142" spans="1:10" ht="129" customHeight="1">
      <c r="A142" s="15"/>
      <c r="B142" s="21" t="s">
        <v>122</v>
      </c>
      <c r="C142" s="37" t="s">
        <v>124</v>
      </c>
      <c r="D142" s="23">
        <v>300</v>
      </c>
      <c r="E142" s="24">
        <v>181.81818181818184</v>
      </c>
      <c r="F142" s="24">
        <v>171.42857142857142</v>
      </c>
      <c r="G142" s="24">
        <v>162.16216216216216</v>
      </c>
      <c r="H142" s="24"/>
      <c r="I142" s="24">
        <f t="shared" si="10"/>
        <v>0</v>
      </c>
      <c r="J142" s="25" t="s">
        <v>327</v>
      </c>
    </row>
    <row r="143" spans="1:10" ht="126.75" customHeight="1">
      <c r="A143" s="15"/>
      <c r="B143" s="21" t="s">
        <v>486</v>
      </c>
      <c r="C143" s="37" t="s">
        <v>490</v>
      </c>
      <c r="D143" s="23">
        <v>105</v>
      </c>
      <c r="E143" s="24">
        <v>63.63636363636364</v>
      </c>
      <c r="F143" s="24">
        <v>60</v>
      </c>
      <c r="G143" s="24">
        <v>56.756756756756751</v>
      </c>
      <c r="H143" s="24"/>
      <c r="I143" s="24">
        <f t="shared" si="10"/>
        <v>0</v>
      </c>
      <c r="J143" s="25" t="s">
        <v>497</v>
      </c>
    </row>
    <row r="144" spans="1:10" ht="131.25" customHeight="1">
      <c r="A144" s="15"/>
      <c r="B144" s="21" t="s">
        <v>487</v>
      </c>
      <c r="C144" s="37" t="s">
        <v>491</v>
      </c>
      <c r="D144" s="23">
        <v>105</v>
      </c>
      <c r="E144" s="24">
        <v>63.63636363636364</v>
      </c>
      <c r="F144" s="24">
        <v>60</v>
      </c>
      <c r="G144" s="24">
        <v>56.756756756756751</v>
      </c>
      <c r="H144" s="24"/>
      <c r="I144" s="24">
        <f t="shared" si="10"/>
        <v>0</v>
      </c>
      <c r="J144" s="25" t="s">
        <v>498</v>
      </c>
    </row>
    <row r="145" spans="1:11" ht="136.5" customHeight="1">
      <c r="A145" s="15"/>
      <c r="B145" s="21" t="s">
        <v>488</v>
      </c>
      <c r="C145" s="37" t="s">
        <v>492</v>
      </c>
      <c r="D145" s="23">
        <v>199</v>
      </c>
      <c r="E145" s="24">
        <v>120.60606060606061</v>
      </c>
      <c r="F145" s="24">
        <v>113.71428571428571</v>
      </c>
      <c r="G145" s="24">
        <v>107.56756756756756</v>
      </c>
      <c r="H145" s="24"/>
      <c r="I145" s="24">
        <f t="shared" ref="I145:I167" si="11">E145*H145</f>
        <v>0</v>
      </c>
      <c r="J145" s="25" t="s">
        <v>499</v>
      </c>
    </row>
    <row r="146" spans="1:11" ht="127.5" customHeight="1" thickBot="1">
      <c r="A146" s="63"/>
      <c r="B146" s="40" t="s">
        <v>489</v>
      </c>
      <c r="C146" s="38" t="s">
        <v>493</v>
      </c>
      <c r="D146" s="39">
        <v>209</v>
      </c>
      <c r="E146" s="26">
        <v>126.66666666666667</v>
      </c>
      <c r="F146" s="26">
        <v>119.42857142857143</v>
      </c>
      <c r="G146" s="26">
        <v>112.97297297297297</v>
      </c>
      <c r="H146" s="26"/>
      <c r="I146" s="26">
        <f t="shared" si="11"/>
        <v>0</v>
      </c>
      <c r="J146" s="41" t="s">
        <v>500</v>
      </c>
    </row>
    <row r="147" spans="1:11" ht="114.75" customHeight="1">
      <c r="A147" s="73"/>
      <c r="B147" s="47" t="s">
        <v>393</v>
      </c>
      <c r="C147" s="48" t="s">
        <v>394</v>
      </c>
      <c r="D147" s="49">
        <v>295</v>
      </c>
      <c r="E147" s="50">
        <v>178.78787878787881</v>
      </c>
      <c r="F147" s="50">
        <v>168.57142857142858</v>
      </c>
      <c r="G147" s="50">
        <v>159.45945945945945</v>
      </c>
      <c r="H147" s="50"/>
      <c r="I147" s="50">
        <f t="shared" si="11"/>
        <v>0</v>
      </c>
      <c r="J147" s="51" t="s">
        <v>403</v>
      </c>
      <c r="K147" s="124" t="s">
        <v>414</v>
      </c>
    </row>
    <row r="148" spans="1:11" ht="124.5" customHeight="1">
      <c r="A148" s="74"/>
      <c r="B148" s="42" t="s">
        <v>395</v>
      </c>
      <c r="C148" s="43" t="s">
        <v>396</v>
      </c>
      <c r="D148" s="44">
        <v>245</v>
      </c>
      <c r="E148" s="27">
        <v>148.4848484848485</v>
      </c>
      <c r="F148" s="27">
        <v>140</v>
      </c>
      <c r="G148" s="27">
        <v>132.43243243243242</v>
      </c>
      <c r="H148" s="27"/>
      <c r="I148" s="27">
        <f t="shared" si="11"/>
        <v>0</v>
      </c>
      <c r="J148" s="52" t="s">
        <v>404</v>
      </c>
      <c r="K148" s="122"/>
    </row>
    <row r="149" spans="1:11" ht="127.5" customHeight="1">
      <c r="A149" s="74"/>
      <c r="B149" s="42" t="s">
        <v>397</v>
      </c>
      <c r="C149" s="43" t="s">
        <v>398</v>
      </c>
      <c r="D149" s="44">
        <v>215</v>
      </c>
      <c r="E149" s="27">
        <v>130.30303030303031</v>
      </c>
      <c r="F149" s="27">
        <v>122.85714285714286</v>
      </c>
      <c r="G149" s="27">
        <v>116.21621621621621</v>
      </c>
      <c r="H149" s="27"/>
      <c r="I149" s="27">
        <f t="shared" si="11"/>
        <v>0</v>
      </c>
      <c r="J149" s="52" t="s">
        <v>405</v>
      </c>
      <c r="K149" s="122"/>
    </row>
    <row r="150" spans="1:11" ht="133.5" customHeight="1">
      <c r="A150" s="74"/>
      <c r="B150" s="42" t="s">
        <v>399</v>
      </c>
      <c r="C150" s="43" t="s">
        <v>400</v>
      </c>
      <c r="D150" s="44">
        <v>215</v>
      </c>
      <c r="E150" s="27">
        <v>130.30303030303031</v>
      </c>
      <c r="F150" s="27">
        <v>122.85714285714286</v>
      </c>
      <c r="G150" s="27">
        <v>116.21621621621621</v>
      </c>
      <c r="H150" s="27"/>
      <c r="I150" s="27">
        <f t="shared" si="11"/>
        <v>0</v>
      </c>
      <c r="J150" s="52" t="s">
        <v>406</v>
      </c>
      <c r="K150" s="122"/>
    </row>
    <row r="151" spans="1:11" ht="131.25" customHeight="1">
      <c r="A151" s="74"/>
      <c r="B151" s="42" t="s">
        <v>408</v>
      </c>
      <c r="C151" s="43" t="s">
        <v>411</v>
      </c>
      <c r="D151" s="44">
        <v>245</v>
      </c>
      <c r="E151" s="27">
        <v>148.4848484848485</v>
      </c>
      <c r="F151" s="27">
        <v>140</v>
      </c>
      <c r="G151" s="27">
        <v>132.43243243243242</v>
      </c>
      <c r="H151" s="27"/>
      <c r="I151" s="27">
        <f t="shared" si="11"/>
        <v>0</v>
      </c>
      <c r="J151" s="52" t="s">
        <v>413</v>
      </c>
      <c r="K151" s="122"/>
    </row>
    <row r="152" spans="1:11" ht="137.25" customHeight="1">
      <c r="A152" s="74"/>
      <c r="B152" s="42" t="s">
        <v>401</v>
      </c>
      <c r="C152" s="43" t="s">
        <v>402</v>
      </c>
      <c r="D152" s="44">
        <v>195</v>
      </c>
      <c r="E152" s="27">
        <v>118.18181818181819</v>
      </c>
      <c r="F152" s="27">
        <v>111.42857142857143</v>
      </c>
      <c r="G152" s="27">
        <v>105.4054054054054</v>
      </c>
      <c r="H152" s="27"/>
      <c r="I152" s="27">
        <f t="shared" si="11"/>
        <v>0</v>
      </c>
      <c r="J152" s="52" t="s">
        <v>407</v>
      </c>
      <c r="K152" s="122"/>
    </row>
    <row r="153" spans="1:11" ht="117.75" customHeight="1">
      <c r="A153" s="74"/>
      <c r="B153" s="42" t="s">
        <v>409</v>
      </c>
      <c r="C153" s="43" t="s">
        <v>410</v>
      </c>
      <c r="D153" s="44">
        <v>195</v>
      </c>
      <c r="E153" s="27">
        <v>118.18181818181819</v>
      </c>
      <c r="F153" s="27">
        <v>111.42857142857143</v>
      </c>
      <c r="G153" s="27">
        <v>105.4054054054054</v>
      </c>
      <c r="H153" s="27"/>
      <c r="I153" s="27">
        <f t="shared" si="11"/>
        <v>0</v>
      </c>
      <c r="J153" s="52" t="s">
        <v>412</v>
      </c>
      <c r="K153" s="122"/>
    </row>
    <row r="154" spans="1:11" ht="168.75" customHeight="1">
      <c r="A154" s="74"/>
      <c r="B154" s="123" t="s">
        <v>501</v>
      </c>
      <c r="C154" s="43" t="s">
        <v>502</v>
      </c>
      <c r="D154" s="44">
        <v>209</v>
      </c>
      <c r="E154" s="27">
        <v>126.66666666666667</v>
      </c>
      <c r="F154" s="27">
        <v>119.42857142857143</v>
      </c>
      <c r="G154" s="27">
        <v>112.97297297297297</v>
      </c>
      <c r="H154" s="27"/>
      <c r="I154" s="27">
        <f t="shared" si="11"/>
        <v>0</v>
      </c>
      <c r="J154" s="52" t="s">
        <v>503</v>
      </c>
      <c r="K154" s="122"/>
    </row>
    <row r="155" spans="1:11" ht="168.75" customHeight="1" thickBot="1">
      <c r="A155" s="126"/>
      <c r="B155" s="131" t="s">
        <v>541</v>
      </c>
      <c r="C155" s="132" t="s">
        <v>542</v>
      </c>
      <c r="D155" s="133">
        <v>180</v>
      </c>
      <c r="E155" s="134">
        <f>D155/1.65</f>
        <v>109.09090909090909</v>
      </c>
      <c r="F155" s="134">
        <f>D155/1.75</f>
        <v>102.85714285714286</v>
      </c>
      <c r="G155" s="134">
        <f>D155/1.85</f>
        <v>97.297297297297291</v>
      </c>
      <c r="H155" s="134"/>
      <c r="I155" s="136">
        <f t="shared" si="11"/>
        <v>0</v>
      </c>
      <c r="J155" s="135" t="s">
        <v>544</v>
      </c>
      <c r="K155" s="125"/>
    </row>
    <row r="156" spans="1:11" ht="135" customHeight="1">
      <c r="A156" s="64"/>
      <c r="B156" s="57" t="s">
        <v>110</v>
      </c>
      <c r="C156" s="58" t="s">
        <v>125</v>
      </c>
      <c r="D156" s="59">
        <v>590</v>
      </c>
      <c r="E156" s="33">
        <v>357.57575757575762</v>
      </c>
      <c r="F156" s="33">
        <v>337.14285714285717</v>
      </c>
      <c r="G156" s="33">
        <v>318.91891891891891</v>
      </c>
      <c r="H156" s="33"/>
      <c r="I156" s="33">
        <f t="shared" si="11"/>
        <v>0</v>
      </c>
      <c r="J156" s="34" t="s">
        <v>328</v>
      </c>
    </row>
    <row r="157" spans="1:11" ht="137.25" customHeight="1">
      <c r="A157" s="15"/>
      <c r="B157" s="21" t="s">
        <v>105</v>
      </c>
      <c r="C157" s="37" t="s">
        <v>104</v>
      </c>
      <c r="D157" s="23">
        <v>493</v>
      </c>
      <c r="E157" s="24">
        <v>298.78787878787881</v>
      </c>
      <c r="F157" s="24">
        <v>281.71428571428572</v>
      </c>
      <c r="G157" s="24">
        <v>266.48648648648646</v>
      </c>
      <c r="H157" s="24"/>
      <c r="I157" s="24">
        <f t="shared" si="11"/>
        <v>0</v>
      </c>
      <c r="J157" s="25" t="s">
        <v>329</v>
      </c>
    </row>
    <row r="158" spans="1:11" ht="172.5" customHeight="1">
      <c r="A158" s="15"/>
      <c r="B158" s="21" t="s">
        <v>109</v>
      </c>
      <c r="C158" s="37" t="s">
        <v>108</v>
      </c>
      <c r="D158" s="23">
        <v>553</v>
      </c>
      <c r="E158" s="24">
        <v>335.15151515151518</v>
      </c>
      <c r="F158" s="24">
        <v>316</v>
      </c>
      <c r="G158" s="24">
        <v>298.91891891891891</v>
      </c>
      <c r="H158" s="24"/>
      <c r="I158" s="24">
        <f t="shared" si="11"/>
        <v>0</v>
      </c>
      <c r="J158" s="25" t="s">
        <v>330</v>
      </c>
    </row>
    <row r="159" spans="1:11" ht="137.25" customHeight="1">
      <c r="A159" s="15"/>
      <c r="B159" s="21" t="s">
        <v>101</v>
      </c>
      <c r="C159" s="37" t="s">
        <v>100</v>
      </c>
      <c r="D159" s="23">
        <v>324</v>
      </c>
      <c r="E159" s="24">
        <v>196.36363636363637</v>
      </c>
      <c r="F159" s="24">
        <v>185.14285714285714</v>
      </c>
      <c r="G159" s="24">
        <v>175.13513513513513</v>
      </c>
      <c r="H159" s="24"/>
      <c r="I159" s="24">
        <f t="shared" si="11"/>
        <v>0</v>
      </c>
      <c r="J159" s="25" t="s">
        <v>331</v>
      </c>
    </row>
    <row r="160" spans="1:11" ht="132.75" customHeight="1">
      <c r="A160" s="15"/>
      <c r="B160" s="21" t="s">
        <v>112</v>
      </c>
      <c r="C160" s="37" t="s">
        <v>111</v>
      </c>
      <c r="D160" s="23">
        <v>203</v>
      </c>
      <c r="E160" s="24">
        <v>123.03030303030303</v>
      </c>
      <c r="F160" s="24">
        <v>116</v>
      </c>
      <c r="G160" s="24">
        <v>109.72972972972973</v>
      </c>
      <c r="H160" s="24"/>
      <c r="I160" s="24">
        <f t="shared" si="11"/>
        <v>0</v>
      </c>
      <c r="J160" s="25" t="s">
        <v>332</v>
      </c>
    </row>
    <row r="161" spans="1:10" ht="135" customHeight="1">
      <c r="A161" s="15"/>
      <c r="B161" s="21" t="s">
        <v>107</v>
      </c>
      <c r="C161" s="37" t="s">
        <v>106</v>
      </c>
      <c r="D161" s="23">
        <v>415</v>
      </c>
      <c r="E161" s="24">
        <v>251.51515151515153</v>
      </c>
      <c r="F161" s="24">
        <v>237.14285714285714</v>
      </c>
      <c r="G161" s="24">
        <v>224.32432432432432</v>
      </c>
      <c r="H161" s="24"/>
      <c r="I161" s="24">
        <f t="shared" si="11"/>
        <v>0</v>
      </c>
      <c r="J161" s="25" t="s">
        <v>333</v>
      </c>
    </row>
    <row r="162" spans="1:10" ht="155.25" customHeight="1">
      <c r="A162" s="15"/>
      <c r="B162" s="21" t="s">
        <v>103</v>
      </c>
      <c r="C162" s="37" t="s">
        <v>102</v>
      </c>
      <c r="D162" s="23">
        <v>625</v>
      </c>
      <c r="E162" s="24">
        <v>378.78787878787881</v>
      </c>
      <c r="F162" s="24">
        <v>357.14285714285717</v>
      </c>
      <c r="G162" s="24">
        <v>337.83783783783781</v>
      </c>
      <c r="H162" s="24"/>
      <c r="I162" s="24">
        <f t="shared" si="11"/>
        <v>0</v>
      </c>
      <c r="J162" s="25" t="s">
        <v>334</v>
      </c>
    </row>
    <row r="163" spans="1:10" ht="155.25" customHeight="1">
      <c r="A163" s="15"/>
      <c r="B163" s="21" t="s">
        <v>366</v>
      </c>
      <c r="C163" s="37" t="s">
        <v>367</v>
      </c>
      <c r="D163" s="23">
        <v>1013</v>
      </c>
      <c r="E163" s="24">
        <v>613.93939393939399</v>
      </c>
      <c r="F163" s="24">
        <v>578.85714285714289</v>
      </c>
      <c r="G163" s="24">
        <v>547.56756756756749</v>
      </c>
      <c r="H163" s="24"/>
      <c r="I163" s="24">
        <f t="shared" si="11"/>
        <v>0</v>
      </c>
      <c r="J163" s="25" t="s">
        <v>368</v>
      </c>
    </row>
    <row r="164" spans="1:10" ht="133.5" customHeight="1">
      <c r="A164" s="16"/>
      <c r="B164" s="21" t="s">
        <v>113</v>
      </c>
      <c r="C164" s="37" t="s">
        <v>114</v>
      </c>
      <c r="D164" s="23">
        <v>465</v>
      </c>
      <c r="E164" s="24">
        <v>281.81818181818181</v>
      </c>
      <c r="F164" s="24">
        <v>265.71428571428572</v>
      </c>
      <c r="G164" s="24">
        <v>251.35135135135133</v>
      </c>
      <c r="H164" s="24"/>
      <c r="I164" s="24">
        <f t="shared" si="11"/>
        <v>0</v>
      </c>
      <c r="J164" s="25" t="s">
        <v>335</v>
      </c>
    </row>
    <row r="165" spans="1:10" ht="138.75" customHeight="1">
      <c r="A165" s="15"/>
      <c r="B165" s="21" t="s">
        <v>120</v>
      </c>
      <c r="C165" s="37" t="s">
        <v>119</v>
      </c>
      <c r="D165" s="23">
        <v>325</v>
      </c>
      <c r="E165" s="24">
        <v>196.96969696969697</v>
      </c>
      <c r="F165" s="24">
        <v>185.71428571428572</v>
      </c>
      <c r="G165" s="24">
        <v>175.67567567567568</v>
      </c>
      <c r="H165" s="24"/>
      <c r="I165" s="24">
        <f t="shared" si="11"/>
        <v>0</v>
      </c>
      <c r="J165" s="25" t="s">
        <v>336</v>
      </c>
    </row>
    <row r="166" spans="1:10" ht="136.5" customHeight="1">
      <c r="A166" s="15"/>
      <c r="B166" s="21" t="s">
        <v>115</v>
      </c>
      <c r="C166" s="37" t="s">
        <v>116</v>
      </c>
      <c r="D166" s="23">
        <v>252</v>
      </c>
      <c r="E166" s="24">
        <v>152.72727272727275</v>
      </c>
      <c r="F166" s="24">
        <v>144</v>
      </c>
      <c r="G166" s="24">
        <v>136.2162162162162</v>
      </c>
      <c r="H166" s="24"/>
      <c r="I166" s="24">
        <f t="shared" si="11"/>
        <v>0</v>
      </c>
      <c r="J166" s="25" t="s">
        <v>337</v>
      </c>
    </row>
    <row r="167" spans="1:10" ht="135" customHeight="1">
      <c r="A167" s="15"/>
      <c r="B167" s="21" t="s">
        <v>117</v>
      </c>
      <c r="C167" s="38" t="s">
        <v>118</v>
      </c>
      <c r="D167" s="23">
        <v>300</v>
      </c>
      <c r="E167" s="24">
        <v>181.81818181818184</v>
      </c>
      <c r="F167" s="24">
        <v>171.42857142857142</v>
      </c>
      <c r="G167" s="24">
        <v>162.16216216216216</v>
      </c>
      <c r="H167" s="24"/>
      <c r="I167" s="24">
        <f t="shared" si="11"/>
        <v>0</v>
      </c>
      <c r="J167" s="25" t="s">
        <v>338</v>
      </c>
    </row>
    <row r="168" spans="1:10" ht="30" customHeight="1">
      <c r="A168" s="29"/>
      <c r="B168" s="29"/>
      <c r="C168" s="28"/>
      <c r="D168" s="29"/>
      <c r="E168" s="30"/>
      <c r="F168" s="30"/>
      <c r="G168" s="30"/>
      <c r="H168" s="30"/>
      <c r="I168" s="30"/>
      <c r="J168" s="31"/>
    </row>
    <row r="169" spans="1:10" ht="30" customHeight="1">
      <c r="A169" s="8"/>
      <c r="B169" s="8"/>
      <c r="C169" s="10" t="s">
        <v>232</v>
      </c>
      <c r="D169" s="8"/>
      <c r="E169" s="9"/>
      <c r="F169" s="9"/>
      <c r="G169" s="9"/>
      <c r="H169" s="9"/>
      <c r="I169" s="9"/>
      <c r="J169" s="36"/>
    </row>
    <row r="170" spans="1:10" ht="133.5" customHeight="1">
      <c r="A170" s="15"/>
      <c r="B170" s="21" t="s">
        <v>140</v>
      </c>
      <c r="C170" s="37" t="s">
        <v>141</v>
      </c>
      <c r="D170" s="23">
        <v>352</v>
      </c>
      <c r="E170" s="24">
        <v>213.33333333333334</v>
      </c>
      <c r="F170" s="24">
        <v>201.14285714285714</v>
      </c>
      <c r="G170" s="24">
        <v>190.27027027027026</v>
      </c>
      <c r="H170" s="24"/>
      <c r="I170" s="24">
        <f t="shared" ref="I170:I183" si="12">E170*H170</f>
        <v>0</v>
      </c>
      <c r="J170" s="25" t="s">
        <v>339</v>
      </c>
    </row>
    <row r="171" spans="1:10" ht="129" customHeight="1">
      <c r="A171" s="15"/>
      <c r="B171" s="21" t="s">
        <v>142</v>
      </c>
      <c r="C171" s="37" t="s">
        <v>143</v>
      </c>
      <c r="D171" s="23">
        <v>295</v>
      </c>
      <c r="E171" s="24">
        <v>178.78787878787881</v>
      </c>
      <c r="F171" s="24">
        <v>168.57142857142858</v>
      </c>
      <c r="G171" s="24">
        <v>159.45945945945945</v>
      </c>
      <c r="H171" s="24"/>
      <c r="I171" s="24">
        <f t="shared" si="12"/>
        <v>0</v>
      </c>
      <c r="J171" s="25" t="s">
        <v>340</v>
      </c>
    </row>
    <row r="172" spans="1:10" ht="135" customHeight="1">
      <c r="A172" s="15"/>
      <c r="B172" s="21" t="s">
        <v>135</v>
      </c>
      <c r="C172" s="37" t="s">
        <v>144</v>
      </c>
      <c r="D172" s="23">
        <v>590</v>
      </c>
      <c r="E172" s="24">
        <v>357.57575757575762</v>
      </c>
      <c r="F172" s="24">
        <v>337.14285714285717</v>
      </c>
      <c r="G172" s="24">
        <v>318.91891891891891</v>
      </c>
      <c r="H172" s="24"/>
      <c r="I172" s="24">
        <f t="shared" si="12"/>
        <v>0</v>
      </c>
      <c r="J172" s="25" t="s">
        <v>341</v>
      </c>
    </row>
    <row r="173" spans="1:10" ht="144" customHeight="1">
      <c r="A173" s="15"/>
      <c r="B173" s="21" t="s">
        <v>145</v>
      </c>
      <c r="C173" s="37" t="s">
        <v>146</v>
      </c>
      <c r="D173" s="23">
        <v>320</v>
      </c>
      <c r="E173" s="24">
        <v>193.93939393939394</v>
      </c>
      <c r="F173" s="24">
        <v>182.85714285714286</v>
      </c>
      <c r="G173" s="24">
        <v>172.97297297297297</v>
      </c>
      <c r="H173" s="24"/>
      <c r="I173" s="24">
        <f t="shared" si="12"/>
        <v>0</v>
      </c>
      <c r="J173" s="25" t="s">
        <v>342</v>
      </c>
    </row>
    <row r="174" spans="1:10" ht="137.25" customHeight="1">
      <c r="A174" s="15"/>
      <c r="B174" s="21" t="s">
        <v>221</v>
      </c>
      <c r="C174" s="37" t="s">
        <v>226</v>
      </c>
      <c r="D174" s="23">
        <v>209</v>
      </c>
      <c r="E174" s="24">
        <v>126.66666666666667</v>
      </c>
      <c r="F174" s="24">
        <v>119.42857142857143</v>
      </c>
      <c r="G174" s="24">
        <v>112.97297297297297</v>
      </c>
      <c r="H174" s="24"/>
      <c r="I174" s="24">
        <f t="shared" si="12"/>
        <v>0</v>
      </c>
      <c r="J174" s="25" t="s">
        <v>343</v>
      </c>
    </row>
    <row r="175" spans="1:10" ht="136.5" customHeight="1">
      <c r="A175" s="15"/>
      <c r="B175" s="21" t="s">
        <v>222</v>
      </c>
      <c r="C175" s="37" t="s">
        <v>227</v>
      </c>
      <c r="D175" s="23">
        <v>199</v>
      </c>
      <c r="E175" s="24">
        <v>120.60606060606061</v>
      </c>
      <c r="F175" s="24">
        <v>113.71428571428571</v>
      </c>
      <c r="G175" s="24">
        <v>107.56756756756756</v>
      </c>
      <c r="H175" s="24"/>
      <c r="I175" s="24">
        <f t="shared" si="12"/>
        <v>0</v>
      </c>
      <c r="J175" s="25" t="s">
        <v>344</v>
      </c>
    </row>
    <row r="176" spans="1:10" ht="146.25" customHeight="1">
      <c r="A176" s="15"/>
      <c r="B176" s="21" t="s">
        <v>223</v>
      </c>
      <c r="C176" s="37" t="s">
        <v>225</v>
      </c>
      <c r="D176" s="23">
        <v>189</v>
      </c>
      <c r="E176" s="24">
        <v>114.54545454545455</v>
      </c>
      <c r="F176" s="24">
        <v>108</v>
      </c>
      <c r="G176" s="24">
        <v>102.16216216216216</v>
      </c>
      <c r="H176" s="24"/>
      <c r="I176" s="24">
        <f t="shared" si="12"/>
        <v>0</v>
      </c>
      <c r="J176" s="25" t="s">
        <v>345</v>
      </c>
    </row>
    <row r="177" spans="1:10" ht="140.25" customHeight="1">
      <c r="A177" s="15"/>
      <c r="B177" s="21" t="s">
        <v>224</v>
      </c>
      <c r="C177" s="37" t="s">
        <v>228</v>
      </c>
      <c r="D177" s="23">
        <v>309</v>
      </c>
      <c r="E177" s="24">
        <v>187.27272727272728</v>
      </c>
      <c r="F177" s="24">
        <v>176.57142857142858</v>
      </c>
      <c r="G177" s="24">
        <v>167.02702702702703</v>
      </c>
      <c r="H177" s="24"/>
      <c r="I177" s="24">
        <f t="shared" si="12"/>
        <v>0</v>
      </c>
      <c r="J177" s="25" t="s">
        <v>346</v>
      </c>
    </row>
    <row r="178" spans="1:10" ht="135" customHeight="1">
      <c r="A178" s="15"/>
      <c r="B178" s="21" t="s">
        <v>136</v>
      </c>
      <c r="C178" s="37" t="s">
        <v>147</v>
      </c>
      <c r="D178" s="23">
        <v>409</v>
      </c>
      <c r="E178" s="24">
        <v>247.8787878787879</v>
      </c>
      <c r="F178" s="24">
        <v>233.71428571428572</v>
      </c>
      <c r="G178" s="24">
        <v>221.08108108108107</v>
      </c>
      <c r="H178" s="24"/>
      <c r="I178" s="24">
        <f t="shared" si="12"/>
        <v>0</v>
      </c>
      <c r="J178" s="25" t="s">
        <v>347</v>
      </c>
    </row>
    <row r="179" spans="1:10" ht="136.5" customHeight="1">
      <c r="A179" s="15"/>
      <c r="B179" s="21" t="s">
        <v>137</v>
      </c>
      <c r="C179" s="37" t="s">
        <v>148</v>
      </c>
      <c r="D179" s="23">
        <v>320</v>
      </c>
      <c r="E179" s="24">
        <v>193.93939393939394</v>
      </c>
      <c r="F179" s="24">
        <v>182.85714285714286</v>
      </c>
      <c r="G179" s="24">
        <v>172.97297297297297</v>
      </c>
      <c r="H179" s="24"/>
      <c r="I179" s="24">
        <f t="shared" si="12"/>
        <v>0</v>
      </c>
      <c r="J179" s="25" t="s">
        <v>348</v>
      </c>
    </row>
    <row r="180" spans="1:10" ht="132.75" customHeight="1">
      <c r="A180" s="15"/>
      <c r="B180" s="21" t="s">
        <v>139</v>
      </c>
      <c r="C180" s="37" t="s">
        <v>149</v>
      </c>
      <c r="D180" s="23">
        <v>499</v>
      </c>
      <c r="E180" s="24">
        <v>302.42424242424244</v>
      </c>
      <c r="F180" s="24">
        <v>285.14285714285717</v>
      </c>
      <c r="G180" s="24">
        <v>269.72972972972974</v>
      </c>
      <c r="H180" s="24"/>
      <c r="I180" s="24">
        <f t="shared" si="12"/>
        <v>0</v>
      </c>
      <c r="J180" s="25" t="s">
        <v>349</v>
      </c>
    </row>
    <row r="181" spans="1:10" ht="137.25" customHeight="1">
      <c r="A181" s="15"/>
      <c r="B181" s="21" t="s">
        <v>150</v>
      </c>
      <c r="C181" s="37" t="s">
        <v>151</v>
      </c>
      <c r="D181" s="23">
        <v>499</v>
      </c>
      <c r="E181" s="24">
        <v>302.42424242424244</v>
      </c>
      <c r="F181" s="24">
        <v>285.14285714285717</v>
      </c>
      <c r="G181" s="24">
        <v>269.72972972972974</v>
      </c>
      <c r="H181" s="24"/>
      <c r="I181" s="24">
        <f t="shared" si="12"/>
        <v>0</v>
      </c>
      <c r="J181" s="25" t="s">
        <v>350</v>
      </c>
    </row>
    <row r="182" spans="1:10" ht="133.5" customHeight="1">
      <c r="A182" s="15"/>
      <c r="B182" s="21" t="s">
        <v>138</v>
      </c>
      <c r="C182" s="37" t="s">
        <v>152</v>
      </c>
      <c r="D182" s="23">
        <v>589</v>
      </c>
      <c r="E182" s="24">
        <v>356.969696969697</v>
      </c>
      <c r="F182" s="24">
        <v>336.57142857142856</v>
      </c>
      <c r="G182" s="24">
        <v>318.37837837837839</v>
      </c>
      <c r="H182" s="24"/>
      <c r="I182" s="24">
        <f t="shared" si="12"/>
        <v>0</v>
      </c>
      <c r="J182" s="25" t="s">
        <v>351</v>
      </c>
    </row>
    <row r="183" spans="1:10" ht="135" customHeight="1">
      <c r="A183" s="15"/>
      <c r="B183" s="21" t="s">
        <v>153</v>
      </c>
      <c r="C183" s="37" t="s">
        <v>154</v>
      </c>
      <c r="D183" s="23">
        <v>469</v>
      </c>
      <c r="E183" s="24">
        <v>284.24242424242425</v>
      </c>
      <c r="F183" s="24">
        <v>268</v>
      </c>
      <c r="G183" s="24">
        <v>253.51351351351349</v>
      </c>
      <c r="H183" s="24"/>
      <c r="I183" s="24">
        <f t="shared" si="12"/>
        <v>0</v>
      </c>
      <c r="J183" s="25" t="s">
        <v>352</v>
      </c>
    </row>
    <row r="184" spans="1:10" ht="26.25" customHeight="1">
      <c r="A184" s="29"/>
      <c r="B184" s="29"/>
      <c r="C184" s="28"/>
      <c r="D184" s="29"/>
      <c r="E184" s="30"/>
      <c r="F184" s="30"/>
      <c r="G184" s="30"/>
      <c r="H184" s="30"/>
      <c r="I184" s="30"/>
      <c r="J184" s="31"/>
    </row>
    <row r="185" spans="1:10" ht="21" customHeight="1">
      <c r="A185" s="7"/>
      <c r="B185" s="7"/>
      <c r="C185" s="7" t="s">
        <v>509</v>
      </c>
      <c r="D185" s="7"/>
      <c r="E185" s="7"/>
      <c r="F185" s="7"/>
      <c r="G185" s="7"/>
      <c r="H185" s="7"/>
      <c r="I185" s="7"/>
      <c r="J185" s="7"/>
    </row>
    <row r="186" spans="1:10" ht="21" customHeight="1">
      <c r="A186" s="116"/>
      <c r="B186" s="21" t="s">
        <v>384</v>
      </c>
      <c r="C186" s="37" t="s">
        <v>357</v>
      </c>
      <c r="D186" s="23">
        <v>250</v>
      </c>
      <c r="E186" s="24">
        <v>151.51515151515153</v>
      </c>
      <c r="F186" s="24">
        <v>142.85714285714286</v>
      </c>
      <c r="G186" s="24">
        <v>135.13513513513513</v>
      </c>
      <c r="H186" s="24"/>
      <c r="I186" s="24">
        <f t="shared" ref="I186:I194" si="13">H186*E186</f>
        <v>0</v>
      </c>
      <c r="J186" s="25" t="s">
        <v>372</v>
      </c>
    </row>
    <row r="187" spans="1:10" ht="21" customHeight="1">
      <c r="A187" s="117"/>
      <c r="B187" s="21" t="s">
        <v>385</v>
      </c>
      <c r="C187" s="37" t="s">
        <v>358</v>
      </c>
      <c r="D187" s="23">
        <v>250</v>
      </c>
      <c r="E187" s="24">
        <v>151.51515151515153</v>
      </c>
      <c r="F187" s="24">
        <v>142.85714285714286</v>
      </c>
      <c r="G187" s="24">
        <v>135.13513513513513</v>
      </c>
      <c r="H187" s="24"/>
      <c r="I187" s="24">
        <f t="shared" si="13"/>
        <v>0</v>
      </c>
      <c r="J187" s="25" t="s">
        <v>373</v>
      </c>
    </row>
    <row r="188" spans="1:10" ht="21" customHeight="1">
      <c r="A188" s="117"/>
      <c r="B188" s="21" t="s">
        <v>386</v>
      </c>
      <c r="C188" s="37" t="s">
        <v>359</v>
      </c>
      <c r="D188" s="23">
        <v>250</v>
      </c>
      <c r="E188" s="24">
        <v>151.51515151515153</v>
      </c>
      <c r="F188" s="24">
        <v>142.85714285714286</v>
      </c>
      <c r="G188" s="24">
        <v>135.13513513513513</v>
      </c>
      <c r="H188" s="24"/>
      <c r="I188" s="24">
        <f t="shared" si="13"/>
        <v>0</v>
      </c>
      <c r="J188" s="25" t="s">
        <v>374</v>
      </c>
    </row>
    <row r="189" spans="1:10" ht="21" customHeight="1">
      <c r="A189" s="117"/>
      <c r="B189" s="21" t="s">
        <v>387</v>
      </c>
      <c r="C189" s="37" t="s">
        <v>360</v>
      </c>
      <c r="D189" s="23">
        <v>250</v>
      </c>
      <c r="E189" s="24">
        <v>151.51515151515153</v>
      </c>
      <c r="F189" s="24">
        <v>142.85714285714286</v>
      </c>
      <c r="G189" s="24">
        <v>135.13513513513513</v>
      </c>
      <c r="H189" s="24"/>
      <c r="I189" s="24">
        <f t="shared" si="13"/>
        <v>0</v>
      </c>
      <c r="J189" s="25" t="s">
        <v>375</v>
      </c>
    </row>
    <row r="190" spans="1:10" ht="21" customHeight="1">
      <c r="A190" s="117"/>
      <c r="B190" s="21" t="s">
        <v>388</v>
      </c>
      <c r="C190" s="37" t="s">
        <v>361</v>
      </c>
      <c r="D190" s="23">
        <v>250</v>
      </c>
      <c r="E190" s="24">
        <v>151.51515151515153</v>
      </c>
      <c r="F190" s="24">
        <v>142.85714285714286</v>
      </c>
      <c r="G190" s="24">
        <v>135.13513513513513</v>
      </c>
      <c r="H190" s="24"/>
      <c r="I190" s="24">
        <f t="shared" si="13"/>
        <v>0</v>
      </c>
      <c r="J190" s="25" t="s">
        <v>376</v>
      </c>
    </row>
    <row r="191" spans="1:10" ht="21" customHeight="1">
      <c r="A191" s="117"/>
      <c r="B191" s="21" t="s">
        <v>389</v>
      </c>
      <c r="C191" s="37" t="s">
        <v>362</v>
      </c>
      <c r="D191" s="23">
        <v>250</v>
      </c>
      <c r="E191" s="24">
        <v>151.51515151515153</v>
      </c>
      <c r="F191" s="24">
        <v>142.85714285714286</v>
      </c>
      <c r="G191" s="24">
        <v>135.13513513513513</v>
      </c>
      <c r="H191" s="24"/>
      <c r="I191" s="24">
        <f t="shared" si="13"/>
        <v>0</v>
      </c>
      <c r="J191" s="25" t="s">
        <v>377</v>
      </c>
    </row>
    <row r="192" spans="1:10" ht="21" customHeight="1">
      <c r="A192" s="117"/>
      <c r="B192" s="21" t="s">
        <v>390</v>
      </c>
      <c r="C192" s="37" t="s">
        <v>363</v>
      </c>
      <c r="D192" s="23">
        <v>250</v>
      </c>
      <c r="E192" s="24">
        <v>151.51515151515153</v>
      </c>
      <c r="F192" s="24">
        <v>142.85714285714286</v>
      </c>
      <c r="G192" s="24">
        <v>135.13513513513513</v>
      </c>
      <c r="H192" s="24"/>
      <c r="I192" s="24">
        <f t="shared" si="13"/>
        <v>0</v>
      </c>
      <c r="J192" s="25" t="s">
        <v>378</v>
      </c>
    </row>
    <row r="193" spans="1:11" ht="21" customHeight="1">
      <c r="A193" s="117"/>
      <c r="B193" s="21" t="s">
        <v>391</v>
      </c>
      <c r="C193" s="37" t="s">
        <v>364</v>
      </c>
      <c r="D193" s="23">
        <v>250</v>
      </c>
      <c r="E193" s="24">
        <v>151.51515151515153</v>
      </c>
      <c r="F193" s="24">
        <v>142.85714285714286</v>
      </c>
      <c r="G193" s="24">
        <v>135.13513513513513</v>
      </c>
      <c r="H193" s="24"/>
      <c r="I193" s="24">
        <f t="shared" si="13"/>
        <v>0</v>
      </c>
      <c r="J193" s="25" t="s">
        <v>379</v>
      </c>
    </row>
    <row r="194" spans="1:11" ht="21" customHeight="1" thickBot="1">
      <c r="A194" s="117"/>
      <c r="B194" s="21" t="s">
        <v>392</v>
      </c>
      <c r="C194" s="37" t="s">
        <v>365</v>
      </c>
      <c r="D194" s="23">
        <v>250</v>
      </c>
      <c r="E194" s="24">
        <v>151.51515151515153</v>
      </c>
      <c r="F194" s="24">
        <v>142.85714285714286</v>
      </c>
      <c r="G194" s="24">
        <v>135.13513513513513</v>
      </c>
      <c r="H194" s="24"/>
      <c r="I194" s="24">
        <f t="shared" si="13"/>
        <v>0</v>
      </c>
      <c r="J194" s="25" t="s">
        <v>380</v>
      </c>
    </row>
    <row r="195" spans="1:11" ht="21" hidden="1" customHeight="1">
      <c r="A195" s="117"/>
      <c r="B195" s="60"/>
      <c r="C195" s="61"/>
      <c r="D195" s="62">
        <v>250</v>
      </c>
      <c r="E195" s="26">
        <v>151.51515151515153</v>
      </c>
      <c r="F195" s="26">
        <v>142.85714285714286</v>
      </c>
      <c r="G195" s="26">
        <v>135.13513513513513</v>
      </c>
      <c r="H195" s="61"/>
      <c r="I195" s="61"/>
      <c r="J195" s="61"/>
    </row>
    <row r="196" spans="1:11" ht="21" customHeight="1">
      <c r="A196" s="117"/>
      <c r="B196" s="79" t="s">
        <v>415</v>
      </c>
      <c r="C196" s="48" t="s">
        <v>418</v>
      </c>
      <c r="D196" s="49">
        <v>250</v>
      </c>
      <c r="E196" s="50">
        <v>151.51515151515153</v>
      </c>
      <c r="F196" s="50">
        <v>142.85714285714286</v>
      </c>
      <c r="G196" s="50">
        <v>135.13513513513513</v>
      </c>
      <c r="H196" s="50"/>
      <c r="I196" s="50">
        <f>H196*E196</f>
        <v>0</v>
      </c>
      <c r="J196" s="51" t="s">
        <v>421</v>
      </c>
      <c r="K196" s="109" t="s">
        <v>414</v>
      </c>
    </row>
    <row r="197" spans="1:11" ht="21" customHeight="1">
      <c r="A197" s="117"/>
      <c r="B197" s="80" t="s">
        <v>416</v>
      </c>
      <c r="C197" s="43" t="s">
        <v>419</v>
      </c>
      <c r="D197" s="44">
        <v>250</v>
      </c>
      <c r="E197" s="27">
        <v>151.51515151515153</v>
      </c>
      <c r="F197" s="27">
        <v>142.85714285714286</v>
      </c>
      <c r="G197" s="27">
        <v>135.13513513513513</v>
      </c>
      <c r="H197" s="27"/>
      <c r="I197" s="27">
        <f>H197*E197</f>
        <v>0</v>
      </c>
      <c r="J197" s="52" t="s">
        <v>423</v>
      </c>
      <c r="K197" s="110"/>
    </row>
    <row r="198" spans="1:11" ht="21" customHeight="1">
      <c r="A198" s="117"/>
      <c r="B198" s="80" t="s">
        <v>417</v>
      </c>
      <c r="C198" s="43" t="s">
        <v>420</v>
      </c>
      <c r="D198" s="44">
        <v>250</v>
      </c>
      <c r="E198" s="27">
        <v>151.51515151515153</v>
      </c>
      <c r="F198" s="27">
        <v>142.85714285714286</v>
      </c>
      <c r="G198" s="27">
        <v>135.13513513513513</v>
      </c>
      <c r="H198" s="27"/>
      <c r="I198" s="27">
        <f>H198*E198</f>
        <v>0</v>
      </c>
      <c r="J198" s="52" t="s">
        <v>422</v>
      </c>
      <c r="K198" s="110"/>
    </row>
    <row r="199" spans="1:11" ht="21" customHeight="1">
      <c r="A199" s="117"/>
      <c r="B199" s="94" t="s">
        <v>463</v>
      </c>
      <c r="C199" s="95" t="s">
        <v>464</v>
      </c>
      <c r="D199" s="96">
        <v>250</v>
      </c>
      <c r="E199" s="97">
        <v>151.51515151515153</v>
      </c>
      <c r="F199" s="97">
        <v>142.85714285714286</v>
      </c>
      <c r="G199" s="97">
        <v>135.13513513513513</v>
      </c>
      <c r="H199" s="97"/>
      <c r="I199" s="97">
        <f>H199*E199</f>
        <v>0</v>
      </c>
      <c r="J199" s="98" t="s">
        <v>465</v>
      </c>
      <c r="K199" s="110"/>
    </row>
    <row r="200" spans="1:11" ht="21" customHeight="1" thickBot="1">
      <c r="A200" s="118"/>
      <c r="B200" s="81" t="s">
        <v>516</v>
      </c>
      <c r="C200" s="53" t="s">
        <v>517</v>
      </c>
      <c r="D200" s="54">
        <v>250</v>
      </c>
      <c r="E200" s="55">
        <v>151.51515151515153</v>
      </c>
      <c r="F200" s="55">
        <v>142.85714285714286</v>
      </c>
      <c r="G200" s="55">
        <v>135.13513513513513</v>
      </c>
      <c r="H200" s="55"/>
      <c r="I200" s="55">
        <f>H200*E200</f>
        <v>0</v>
      </c>
      <c r="J200" s="56" t="s">
        <v>518</v>
      </c>
      <c r="K200" s="110"/>
    </row>
    <row r="201" spans="1:11" ht="21" customHeight="1" thickBot="1">
      <c r="A201" s="29"/>
      <c r="B201" s="75"/>
      <c r="C201" s="76"/>
      <c r="D201" s="75"/>
      <c r="E201" s="77"/>
      <c r="F201" s="77"/>
      <c r="G201" s="77"/>
      <c r="H201" s="77"/>
      <c r="I201" s="77"/>
      <c r="J201" s="78"/>
      <c r="K201" s="111"/>
    </row>
  </sheetData>
  <mergeCells count="8">
    <mergeCell ref="A3:J3"/>
    <mergeCell ref="B1:I1"/>
    <mergeCell ref="K196:K201"/>
    <mergeCell ref="K35:K47"/>
    <mergeCell ref="A186:A200"/>
    <mergeCell ref="K22:K32"/>
    <mergeCell ref="K73:K78"/>
    <mergeCell ref="K147:K155"/>
  </mergeCells>
  <phoneticPr fontId="0" type="noConversion"/>
  <pageMargins left="3.937007874015748E-2" right="3.937007874015748E-2" top="3.937007874015748E-2" bottom="3.937007874015748E-2" header="0.39370078740157483" footer="0.47244094488188981"/>
  <pageSetup paperSize="9" scale="65" firstPageNumber="0" fitToHeight="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Основная продукция Fleur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Sale</cp:lastModifiedBy>
  <cp:lastPrinted>2015-02-12T09:38:56Z</cp:lastPrinted>
  <dcterms:created xsi:type="dcterms:W3CDTF">2011-02-09T09:45:12Z</dcterms:created>
  <dcterms:modified xsi:type="dcterms:W3CDTF">2015-12-09T11:20:39Z</dcterms:modified>
</cp:coreProperties>
</file>