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1355" windowWidth="15720" windowHeight="11415"/>
  </bookViews>
  <sheets>
    <sheet name="Sheet1" sheetId="1" r:id="rId1"/>
  </sheets>
  <definedNames>
    <definedName name="_xlnm._FilterDatabase" localSheetId="0" hidden="1">Sheet1!$A$1:$H$105</definedName>
  </definedNames>
  <calcPr calcId="124519" refMode="R1C1"/>
</workbook>
</file>

<file path=xl/calcChain.xml><?xml version="1.0" encoding="utf-8"?>
<calcChain xmlns="http://schemas.openxmlformats.org/spreadsheetml/2006/main">
  <c r="F98" i="1"/>
  <c r="G98" s="1"/>
  <c r="F99"/>
  <c r="G99" s="1"/>
  <c r="F100"/>
  <c r="G100" s="1"/>
  <c r="F101"/>
  <c r="G101" s="1"/>
  <c r="F102"/>
  <c r="G102" s="1"/>
  <c r="F103"/>
  <c r="G103" s="1"/>
  <c r="F93"/>
  <c r="G93" s="1"/>
  <c r="F94"/>
  <c r="G94" s="1"/>
  <c r="F89"/>
  <c r="G89" s="1"/>
  <c r="F90"/>
  <c r="G90" s="1"/>
  <c r="F91"/>
  <c r="G91" s="1"/>
  <c r="F92"/>
  <c r="G92" s="1"/>
  <c r="F87"/>
  <c r="G87" s="1"/>
  <c r="F88"/>
  <c r="G88" s="1"/>
  <c r="F83"/>
  <c r="G83" s="1"/>
  <c r="F84"/>
  <c r="G84" s="1"/>
  <c r="F85"/>
  <c r="G85" s="1"/>
  <c r="F86"/>
  <c r="G86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67"/>
  <c r="G67" s="1"/>
  <c r="F68"/>
  <c r="G68" s="1"/>
  <c r="F69"/>
  <c r="G69" s="1"/>
  <c r="F70"/>
  <c r="G70" s="1"/>
  <c r="F71"/>
  <c r="G71" s="1"/>
  <c r="F72"/>
  <c r="G72" s="1"/>
  <c r="F63"/>
  <c r="G63" s="1"/>
  <c r="F64"/>
  <c r="G64" s="1"/>
  <c r="F65"/>
  <c r="G65" s="1"/>
  <c r="F66"/>
  <c r="G66" s="1"/>
  <c r="F60"/>
  <c r="G60" s="1"/>
  <c r="F61"/>
  <c r="G61" s="1"/>
  <c r="F62"/>
  <c r="G62" s="1"/>
  <c r="F58"/>
  <c r="G58" s="1"/>
  <c r="F59"/>
  <c r="G59" s="1"/>
  <c r="F54"/>
  <c r="G54" s="1"/>
  <c r="F55"/>
  <c r="G55" s="1"/>
  <c r="F56"/>
  <c r="G56" s="1"/>
  <c r="F57"/>
  <c r="G57" s="1"/>
  <c r="F48"/>
  <c r="G48" s="1"/>
  <c r="F49"/>
  <c r="G49" s="1"/>
  <c r="F50"/>
  <c r="G50" s="1"/>
  <c r="F51"/>
  <c r="G51" s="1"/>
  <c r="F44"/>
  <c r="G44" s="1"/>
  <c r="F45"/>
  <c r="G45" s="1"/>
  <c r="F46"/>
  <c r="G46" s="1"/>
  <c r="F42"/>
  <c r="G42" s="1"/>
  <c r="F43"/>
  <c r="G43" s="1"/>
  <c r="F39"/>
  <c r="G39" s="1"/>
  <c r="F40"/>
  <c r="G40" s="1"/>
  <c r="F34"/>
  <c r="G34" s="1"/>
  <c r="F35"/>
  <c r="G35" s="1"/>
  <c r="F36"/>
  <c r="G36" s="1"/>
  <c r="F37"/>
  <c r="G37" s="1"/>
  <c r="F30"/>
  <c r="G30" s="1"/>
  <c r="F31"/>
  <c r="G31" s="1"/>
  <c r="F32"/>
  <c r="G32" s="1"/>
  <c r="F33"/>
  <c r="G33" s="1"/>
  <c r="F27"/>
  <c r="G27" s="1"/>
  <c r="H28" s="1"/>
  <c r="F28"/>
  <c r="G28" s="1"/>
  <c r="F23"/>
  <c r="G23" s="1"/>
  <c r="F24"/>
  <c r="G24" s="1"/>
  <c r="F25"/>
  <c r="G25" s="1"/>
  <c r="F26"/>
  <c r="G26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10"/>
  <c r="G10" s="1"/>
  <c r="F11"/>
  <c r="G11" s="1"/>
  <c r="F8"/>
  <c r="G8" s="1"/>
  <c r="F9"/>
  <c r="G9" s="1"/>
  <c r="F5"/>
  <c r="G5" s="1"/>
  <c r="F6"/>
  <c r="G6" s="1"/>
  <c r="F7"/>
  <c r="G7" s="1"/>
  <c r="F2"/>
  <c r="G2" s="1"/>
  <c r="F3"/>
  <c r="G3" s="1"/>
  <c r="F4"/>
  <c r="G4" s="1"/>
  <c r="F96"/>
  <c r="G96" s="1"/>
  <c r="F82"/>
  <c r="G82" s="1"/>
  <c r="F38"/>
  <c r="G38" s="1"/>
  <c r="F29"/>
  <c r="G29" s="1"/>
  <c r="F47"/>
  <c r="G47" s="1"/>
  <c r="F41"/>
  <c r="G41" s="1"/>
  <c r="F53"/>
  <c r="G53" s="1"/>
  <c r="F52"/>
  <c r="G52" s="1"/>
  <c r="F81"/>
  <c r="G81" s="1"/>
  <c r="F97"/>
  <c r="G97" s="1"/>
  <c r="F95"/>
  <c r="G95" s="1"/>
  <c r="F104"/>
  <c r="G104" s="1"/>
  <c r="F105"/>
  <c r="G105" s="1"/>
  <c r="H11" l="1"/>
  <c r="H4"/>
  <c r="H40"/>
  <c r="H94"/>
  <c r="H105"/>
  <c r="H46"/>
  <c r="H103"/>
  <c r="H37"/>
  <c r="H88"/>
  <c r="H7"/>
  <c r="H22"/>
  <c r="H51"/>
  <c r="H80"/>
  <c r="H33"/>
  <c r="H66"/>
  <c r="H72"/>
  <c r="H9"/>
  <c r="H43"/>
  <c r="H59"/>
  <c r="H62"/>
  <c r="H86"/>
  <c r="H92"/>
  <c r="H26"/>
  <c r="H57"/>
</calcChain>
</file>

<file path=xl/sharedStrings.xml><?xml version="1.0" encoding="utf-8"?>
<sst xmlns="http://schemas.openxmlformats.org/spreadsheetml/2006/main" count="321" uniqueCount="198">
  <si>
    <t>Артикул</t>
  </si>
  <si>
    <t>Товар</t>
  </si>
  <si>
    <t>Количество</t>
  </si>
  <si>
    <t>Цена</t>
  </si>
  <si>
    <t>Сумма</t>
  </si>
  <si>
    <t>4120028</t>
  </si>
  <si>
    <t>4110017</t>
  </si>
  <si>
    <t>4120029</t>
  </si>
  <si>
    <t>3120411000 2</t>
  </si>
  <si>
    <t>3120412000 3</t>
  </si>
  <si>
    <t>4110006</t>
  </si>
  <si>
    <t>4120009</t>
  </si>
  <si>
    <t>4110015</t>
  </si>
  <si>
    <t>4120026</t>
  </si>
  <si>
    <t>3120428000 2</t>
  </si>
  <si>
    <t>4110007</t>
  </si>
  <si>
    <t>4120011</t>
  </si>
  <si>
    <t>4110018</t>
  </si>
  <si>
    <t>4120031</t>
  </si>
  <si>
    <t>4110005</t>
  </si>
  <si>
    <t>4120007</t>
  </si>
  <si>
    <t>4120008</t>
  </si>
  <si>
    <t>4110011</t>
  </si>
  <si>
    <t>4120019</t>
  </si>
  <si>
    <t>3120412001 6</t>
  </si>
  <si>
    <t>3120412001 7</t>
  </si>
  <si>
    <t>3120411001 2</t>
  </si>
  <si>
    <t>3120412002 1</t>
  </si>
  <si>
    <t>3120411002 0</t>
  </si>
  <si>
    <t>3120412003 5</t>
  </si>
  <si>
    <t>3120425000 2</t>
  </si>
  <si>
    <t>4240001</t>
  </si>
  <si>
    <t>3120425000 1</t>
  </si>
  <si>
    <t>181453</t>
  </si>
  <si>
    <t>304073</t>
  </si>
  <si>
    <t>304174</t>
  </si>
  <si>
    <t>304374</t>
  </si>
  <si>
    <t>304574</t>
  </si>
  <si>
    <t>285680</t>
  </si>
  <si>
    <t>297280</t>
  </si>
  <si>
    <t>297480</t>
  </si>
  <si>
    <t>287689</t>
  </si>
  <si>
    <t>298593</t>
  </si>
  <si>
    <t>300980</t>
  </si>
  <si>
    <t>.00980</t>
  </si>
  <si>
    <t>242056</t>
  </si>
  <si>
    <t>030157</t>
  </si>
  <si>
    <t>242556</t>
  </si>
  <si>
    <t>6320009</t>
  </si>
  <si>
    <t>6330003</t>
  </si>
  <si>
    <t>029856</t>
  </si>
  <si>
    <t>243657</t>
  </si>
  <si>
    <t>243756</t>
  </si>
  <si>
    <t>243556</t>
  </si>
  <si>
    <t>243257</t>
  </si>
  <si>
    <t>6320002</t>
  </si>
  <si>
    <t>255759</t>
  </si>
  <si>
    <t>6320007</t>
  </si>
  <si>
    <t>244557</t>
  </si>
  <si>
    <t>6930001</t>
  </si>
  <si>
    <t>301673</t>
  </si>
  <si>
    <t>302973</t>
  </si>
  <si>
    <t>303474</t>
  </si>
  <si>
    <t>4420013</t>
  </si>
  <si>
    <t>4420009</t>
  </si>
  <si>
    <t>4420007</t>
  </si>
  <si>
    <t>4420008</t>
  </si>
  <si>
    <t>4420016</t>
  </si>
  <si>
    <t>4420012</t>
  </si>
  <si>
    <t>4420014</t>
  </si>
  <si>
    <t>8100002</t>
  </si>
  <si>
    <t>8100006</t>
  </si>
  <si>
    <t>SAUDA M ТРУСЫ</t>
  </si>
  <si>
    <t>ZORA S БОКСЕРЫ</t>
  </si>
  <si>
    <t>GUARAMA 75E КУПАЛЬНЫЙ КОСТЮМ</t>
  </si>
  <si>
    <t>255759 REMBUR ОЧКИ</t>
  </si>
  <si>
    <t>TROTUS М КУПАЛЬНЫЕ ШОРТЫ</t>
  </si>
  <si>
    <t>LUKRA 23-25 НОСКИ</t>
  </si>
  <si>
    <t>ANNABEL S ТРУСЫ</t>
  </si>
  <si>
    <t>ANNABEL 75F БЮСТ BIG SIZE</t>
  </si>
  <si>
    <t>ANNABEL 95D БЮСТ BIG SIZE</t>
  </si>
  <si>
    <t>ANNABEL XXL ТРУСЫ BIG SIZE</t>
  </si>
  <si>
    <t>ANNABEL XXXL ТРУСЫ BIG SIZE</t>
  </si>
  <si>
    <t>DONNA 70A БЮСТ</t>
  </si>
  <si>
    <t>DONNA 70B БЮСТ</t>
  </si>
  <si>
    <t>DONNA S СТРИНГ</t>
  </si>
  <si>
    <t>FLEXA 70A БЮСТ</t>
  </si>
  <si>
    <t>FLEXA 75B БЮСТ</t>
  </si>
  <si>
    <t>FLEXA S СТРИНГ</t>
  </si>
  <si>
    <t>FLEXA L СТРИНГ</t>
  </si>
  <si>
    <t>FREDERIKA 80B БЮСТ</t>
  </si>
  <si>
    <t>FREDERIKA M БОКСЕРЫ</t>
  </si>
  <si>
    <t>KENGA М ПИЖАМА</t>
  </si>
  <si>
    <t>KINTA 70A БЮСТ</t>
  </si>
  <si>
    <t>KINTA 70В БЮСТ</t>
  </si>
  <si>
    <t>KINTA S СТРИНГ</t>
  </si>
  <si>
    <t>NIKOLINA 85C БЮСТ</t>
  </si>
  <si>
    <t>SAUDA 70C БЮСТ</t>
  </si>
  <si>
    <t>SAU DA 75 А БЮСТ</t>
  </si>
  <si>
    <t>SAUDA 80C БЮСТ</t>
  </si>
  <si>
    <t>SAUDA 85D БЮСТ</t>
  </si>
  <si>
    <t>SAUDA XS СТРИНГ</t>
  </si>
  <si>
    <t>SAUDA S СТРИНГ</t>
  </si>
  <si>
    <t>SAUDA XL СТРИНГ</t>
  </si>
  <si>
    <t>SMERALDINA 75A БЮСТ</t>
  </si>
  <si>
    <t>SMERALDINA 75В БЮСТ</t>
  </si>
  <si>
    <t>SMERALDINA M БОКСЕРЫ</t>
  </si>
  <si>
    <t>SMISSA XS СТРИНГ</t>
  </si>
  <si>
    <t>SMISSA М СТРИНГ</t>
  </si>
  <si>
    <t>SMISSA XS ТРУСЫ</t>
  </si>
  <si>
    <t>SMISSA M ТРУСЫ</t>
  </si>
  <si>
    <t>ULLA 75E БЮСТ</t>
  </si>
  <si>
    <t>ULLA M БОКСЕРЫ</t>
  </si>
  <si>
    <t>ZORA 75В БЮСТ</t>
  </si>
  <si>
    <t>INSOLENCE S НОЧНАЯ СОРОЧКА + СТРИНГ ЧЕРНЫЙ</t>
  </si>
  <si>
    <t>TRICKY XL ГРАЦИЯ КРАСНЫЙ</t>
  </si>
  <si>
    <t>VERSATILE M ПЕНЬЮАР И СТРИНГ</t>
  </si>
  <si>
    <t>VERSATILE XL ПЕНЬЮАР И СТРИНГ</t>
  </si>
  <si>
    <t>FRANCHESCO 27 НОСКИ ЧЕРНЫЙ</t>
  </si>
  <si>
    <t>FRANCHESCO 29 НОСКИ ЧЕРНЫЙ</t>
  </si>
  <si>
    <t>JUDE L ТРУСЫ СЕМИ-БОКСЕР СИНИЙ</t>
  </si>
  <si>
    <t>JUDE XXL ТРУСЫ СЕМИ-БОКСЕР СИНИЙ</t>
  </si>
  <si>
    <t>KANG XL ТРУСЫ БОКСЕР СЕРЫЙ</t>
  </si>
  <si>
    <t>KANG XXL ТРУСЫ БОКСЕР СЕРЫЙ</t>
  </si>
  <si>
    <t>MARCUS M ТРУСЫ БОКСЕР ЧЕРНЫЙ</t>
  </si>
  <si>
    <t>WESTONE L ТРУСЫ БОКСЕР СИНИЙ</t>
  </si>
  <si>
    <t>WESTONE XXL ТРУСЫ БОКСЕР СИНИЙ</t>
  </si>
  <si>
    <t>ARIMA 75В КУПАЛЬНЫЙ КОСТЮМ</t>
  </si>
  <si>
    <t>ARIMA 85В КУПАЛЬНЫЙ КОСТЮМ</t>
  </si>
  <si>
    <t>BOTOPASI 80В КУПАЛЬНЫЙ КОСТЮМ</t>
  </si>
  <si>
    <t>GODDO М ПЛАТЬЕ ПЛЯЖНОЕ</t>
  </si>
  <si>
    <t>RIO CLARO XS КУПАЛЬНЫЙ КОСТЮМ ЖЕЛТЫЙ</t>
  </si>
  <si>
    <t>RIO CLARO S КУПАЛЬНЫЙ КОСТЮМ ГОЛУБОЙ</t>
  </si>
  <si>
    <t>242056 БРАСЛЕТ BARNA КРЕМ</t>
  </si>
  <si>
    <t>030157 CROSSINA ЗАКОЛКА ДЛЯ ВОЛОС ОРАНЖЕВЫЙ</t>
  </si>
  <si>
    <t>242556 FILI БРАСЛЕТ</t>
  </si>
  <si>
    <t>6320009 KORSA ЗАКОЛКА</t>
  </si>
  <si>
    <t>6330003 LATTE НАБОР РЕЗИНОК 3 ШТ</t>
  </si>
  <si>
    <t>029856 БРАСЛЕТ MODISTA ЗОЛОТОЙ</t>
  </si>
  <si>
    <t>243657 SATU ПОВЯЗКА ЗОЛОТОЙ</t>
  </si>
  <si>
    <t>243756 БРАСЛЕТ SHAMBALA ГОЛУБОЙ</t>
  </si>
  <si>
    <t>243556 БРАСЛЕТ PIKA</t>
  </si>
  <si>
    <t>243257 MORIO РЕЗИНКА ДЛЯ ВОЛОС</t>
  </si>
  <si>
    <t>6320002 NORTH ЗАКОЛКА</t>
  </si>
  <si>
    <t>6320007 UMA ЗАКОЛКА</t>
  </si>
  <si>
    <t>244557 YOKO ЗАКОЛКА РОЗОВЫЙ</t>
  </si>
  <si>
    <t>6930001 ROKKO ДЕКОРАТИВНЫЕ НАКЛЕЙКИ</t>
  </si>
  <si>
    <t>BELHAM XL ПЛАВКИ ЧЕРНЫЙ</t>
  </si>
  <si>
    <t>NORTON S ПЛАВКИ</t>
  </si>
  <si>
    <t>EZRA 23-25 НОСКИ</t>
  </si>
  <si>
    <t>GIMMA 19-21 НОСКИ</t>
  </si>
  <si>
    <t>ISKRA 23-25 НОСКИ 4ШТ</t>
  </si>
  <si>
    <t>ISKRA 27-29 НОСКИ 4ШТ</t>
  </si>
  <si>
    <t>KORA 27-29 НОСКИ</t>
  </si>
  <si>
    <t>LADA 23-25 НОСКИ</t>
  </si>
  <si>
    <t>MEFIS 23-25 НОСКИ</t>
  </si>
  <si>
    <t>MEFIS 27-29 НОСКИ</t>
  </si>
  <si>
    <t>JULIA 38 САНДАЛИИ ЧЕРНЫЙ</t>
  </si>
  <si>
    <t>Ler04ka</t>
  </si>
  <si>
    <t>О.Д. (Ира)</t>
  </si>
  <si>
    <t>тётяМотя</t>
  </si>
  <si>
    <t>Еременко</t>
  </si>
  <si>
    <t>Огнева</t>
  </si>
  <si>
    <t>И.П.</t>
  </si>
  <si>
    <t>bss</t>
  </si>
  <si>
    <t>О.З.</t>
  </si>
  <si>
    <t>Л.Ц.</t>
  </si>
  <si>
    <t>vishenka</t>
  </si>
  <si>
    <t>OKKs</t>
  </si>
  <si>
    <t>Nasty78</t>
  </si>
  <si>
    <t>Inna73</t>
  </si>
  <si>
    <t>Бакумова</t>
  </si>
  <si>
    <t>Janea</t>
  </si>
  <si>
    <t>Красуня</t>
  </si>
  <si>
    <t>olgav.dom</t>
  </si>
  <si>
    <t>pushistic</t>
  </si>
  <si>
    <t>tatzez</t>
  </si>
  <si>
    <t>mars-cat</t>
  </si>
  <si>
    <t>Z@ba</t>
  </si>
  <si>
    <t>barbarishka</t>
  </si>
  <si>
    <t>ryana</t>
  </si>
  <si>
    <t>ALBINA 75B КУПАЛЬНЫЙ КОСТЮМ</t>
  </si>
  <si>
    <t>И.Е.</t>
  </si>
  <si>
    <t>SALINAS 38 САНДАЛИИ</t>
  </si>
  <si>
    <t>А.Ф.</t>
  </si>
  <si>
    <t>catte</t>
  </si>
  <si>
    <t>анна 2012</t>
  </si>
  <si>
    <t>Катенька_Ск</t>
  </si>
  <si>
    <t>А.Т.</t>
  </si>
  <si>
    <t>ZIWERT</t>
  </si>
  <si>
    <t>Lady_Q</t>
  </si>
  <si>
    <t>А.Ц.</t>
  </si>
  <si>
    <t>О.С.</t>
  </si>
  <si>
    <t>С орг%</t>
  </si>
  <si>
    <t>Ник</t>
  </si>
  <si>
    <t>Итог</t>
  </si>
  <si>
    <t>NIKOLINA L ТРУСЫ</t>
  </si>
  <si>
    <t>карта СБ 4276420023886541 Татьяна Викторовна З. (БЕЗ КОММЕНТАРИЕВ!!!)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</si>
</sst>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8">
    <xf numFmtId="0" fontId="0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2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/>
    <xf numFmtId="1" fontId="2" fillId="0" borderId="1" xfId="0" applyNumberFormat="1" applyFont="1" applyFill="1" applyBorder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vertical="top" wrapText="1"/>
    </xf>
    <xf numFmtId="0" fontId="2" fillId="2" borderId="2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top"/>
    </xf>
    <xf numFmtId="1" fontId="4" fillId="0" borderId="1" xfId="0" applyNumberFormat="1" applyFont="1" applyFill="1" applyBorder="1" applyAlignment="1" applyProtection="1">
      <alignment horizontal="center" vertical="top"/>
    </xf>
    <xf numFmtId="1" fontId="4" fillId="0" borderId="1" xfId="0" applyNumberFormat="1" applyFont="1" applyFill="1" applyBorder="1" applyAlignment="1" applyProtection="1">
      <alignment horizontal="right" vertical="top"/>
    </xf>
    <xf numFmtId="1" fontId="4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@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120" zoomScaleNormal="120" workbookViewId="0">
      <selection activeCell="I4" sqref="I4"/>
    </sheetView>
  </sheetViews>
  <sheetFormatPr defaultRowHeight="26.25" customHeight="1"/>
  <cols>
    <col min="1" max="1" width="15.42578125" style="2" customWidth="1"/>
    <col min="2" max="2" width="14.140625" style="8" hidden="1" customWidth="1"/>
    <col min="3" max="3" width="53" style="24" customWidth="1"/>
    <col min="4" max="4" width="6.140625" style="2" customWidth="1"/>
    <col min="5" max="6" width="9.42578125" style="2" customWidth="1"/>
    <col min="7" max="7" width="9.42578125" style="12" customWidth="1"/>
    <col min="8" max="8" width="9.42578125" style="27" customWidth="1"/>
    <col min="9" max="9" width="17.140625" style="2" customWidth="1"/>
    <col min="10" max="16384" width="9.140625" style="2"/>
  </cols>
  <sheetData>
    <row r="1" spans="1:9" ht="26.25" customHeight="1">
      <c r="A1" s="13" t="s">
        <v>194</v>
      </c>
      <c r="B1" s="14" t="s">
        <v>0</v>
      </c>
      <c r="C1" s="20" t="s">
        <v>1</v>
      </c>
      <c r="D1" s="15" t="s">
        <v>2</v>
      </c>
      <c r="E1" s="16" t="s">
        <v>3</v>
      </c>
      <c r="F1" s="16" t="s">
        <v>4</v>
      </c>
      <c r="G1" s="17" t="s">
        <v>193</v>
      </c>
      <c r="H1" s="25" t="s">
        <v>195</v>
      </c>
      <c r="I1" s="2" t="s">
        <v>197</v>
      </c>
    </row>
    <row r="2" spans="1:9" ht="26.25" customHeight="1">
      <c r="A2" s="6" t="s">
        <v>179</v>
      </c>
      <c r="B2" s="3" t="s">
        <v>34</v>
      </c>
      <c r="C2" s="21" t="s">
        <v>121</v>
      </c>
      <c r="D2" s="4">
        <v>2</v>
      </c>
      <c r="E2" s="4">
        <v>210</v>
      </c>
      <c r="F2" s="4">
        <f t="shared" ref="F2:F33" si="0">PRODUCT(E2,D2)</f>
        <v>420</v>
      </c>
      <c r="G2" s="11">
        <f t="shared" ref="G2:G33" si="1">PRODUCT(F2,1.16)</f>
        <v>487.2</v>
      </c>
      <c r="H2" s="26"/>
    </row>
    <row r="3" spans="1:9" ht="26.25" customHeight="1">
      <c r="A3" s="6" t="s">
        <v>179</v>
      </c>
      <c r="B3" s="3" t="s">
        <v>35</v>
      </c>
      <c r="C3" s="21" t="s">
        <v>123</v>
      </c>
      <c r="D3" s="4">
        <v>2</v>
      </c>
      <c r="E3" s="4">
        <v>240</v>
      </c>
      <c r="F3" s="4">
        <f t="shared" si="0"/>
        <v>480</v>
      </c>
      <c r="G3" s="11">
        <f t="shared" si="1"/>
        <v>556.79999999999995</v>
      </c>
      <c r="H3" s="26"/>
    </row>
    <row r="4" spans="1:9" ht="26.25" customHeight="1">
      <c r="A4" s="6" t="s">
        <v>179</v>
      </c>
      <c r="B4" s="3" t="s">
        <v>37</v>
      </c>
      <c r="C4" s="21" t="s">
        <v>126</v>
      </c>
      <c r="D4" s="4">
        <v>2</v>
      </c>
      <c r="E4" s="4">
        <v>240</v>
      </c>
      <c r="F4" s="4">
        <f t="shared" si="0"/>
        <v>480</v>
      </c>
      <c r="G4" s="11">
        <f t="shared" si="1"/>
        <v>556.79999999999995</v>
      </c>
      <c r="H4" s="26">
        <f>SUM(G2:G4)</f>
        <v>1600.8</v>
      </c>
    </row>
    <row r="5" spans="1:9" ht="26.25" customHeight="1">
      <c r="A5" s="6" t="s">
        <v>164</v>
      </c>
      <c r="B5" s="3" t="s">
        <v>11</v>
      </c>
      <c r="C5" s="21" t="s">
        <v>89</v>
      </c>
      <c r="D5" s="4">
        <v>1</v>
      </c>
      <c r="E5" s="4">
        <v>305</v>
      </c>
      <c r="F5" s="4">
        <f t="shared" si="0"/>
        <v>305</v>
      </c>
      <c r="G5" s="11">
        <f t="shared" si="1"/>
        <v>353.79999999999995</v>
      </c>
      <c r="H5" s="26"/>
    </row>
    <row r="6" spans="1:9" ht="26.25" customHeight="1">
      <c r="A6" s="6" t="s">
        <v>164</v>
      </c>
      <c r="B6" s="3" t="s">
        <v>17</v>
      </c>
      <c r="C6" s="21" t="s">
        <v>96</v>
      </c>
      <c r="D6" s="4">
        <v>1</v>
      </c>
      <c r="E6" s="4">
        <v>558</v>
      </c>
      <c r="F6" s="4">
        <f t="shared" si="0"/>
        <v>558</v>
      </c>
      <c r="G6" s="11">
        <f t="shared" si="1"/>
        <v>647.28</v>
      </c>
      <c r="H6" s="26"/>
    </row>
    <row r="7" spans="1:9" ht="26.25" customHeight="1">
      <c r="A7" s="6" t="s">
        <v>164</v>
      </c>
      <c r="B7" s="3" t="s">
        <v>18</v>
      </c>
      <c r="C7" s="21" t="s">
        <v>196</v>
      </c>
      <c r="D7" s="4">
        <v>2</v>
      </c>
      <c r="E7" s="4">
        <v>347</v>
      </c>
      <c r="F7" s="4">
        <f t="shared" si="0"/>
        <v>694</v>
      </c>
      <c r="G7" s="11">
        <f t="shared" si="1"/>
        <v>805.04</v>
      </c>
      <c r="H7" s="26">
        <f>SUM(G5:G7)</f>
        <v>1806.12</v>
      </c>
    </row>
    <row r="8" spans="1:9" ht="26.25" customHeight="1">
      <c r="A8" s="6" t="s">
        <v>185</v>
      </c>
      <c r="B8" s="3" t="s">
        <v>39</v>
      </c>
      <c r="C8" s="21" t="s">
        <v>127</v>
      </c>
      <c r="D8" s="4">
        <v>1</v>
      </c>
      <c r="E8" s="4">
        <v>948</v>
      </c>
      <c r="F8" s="4">
        <f t="shared" si="0"/>
        <v>948</v>
      </c>
      <c r="G8" s="11">
        <f t="shared" si="1"/>
        <v>1099.6799999999998</v>
      </c>
      <c r="H8" s="26"/>
    </row>
    <row r="9" spans="1:9" ht="26.25" customHeight="1">
      <c r="A9" s="6" t="s">
        <v>185</v>
      </c>
      <c r="B9" s="3" t="s">
        <v>41</v>
      </c>
      <c r="C9" s="21" t="s">
        <v>130</v>
      </c>
      <c r="D9" s="4">
        <v>1</v>
      </c>
      <c r="E9" s="4">
        <v>685</v>
      </c>
      <c r="F9" s="4">
        <f t="shared" si="0"/>
        <v>685</v>
      </c>
      <c r="G9" s="11">
        <f t="shared" si="1"/>
        <v>794.59999999999991</v>
      </c>
      <c r="H9" s="26">
        <f>SUM(G8:G9)</f>
        <v>1894.2799999999997</v>
      </c>
    </row>
    <row r="10" spans="1:9" ht="26.25" customHeight="1">
      <c r="A10" s="6" t="s">
        <v>170</v>
      </c>
      <c r="B10" s="3" t="s">
        <v>22</v>
      </c>
      <c r="C10" s="21" t="s">
        <v>104</v>
      </c>
      <c r="D10" s="4">
        <v>1</v>
      </c>
      <c r="E10" s="4">
        <v>558</v>
      </c>
      <c r="F10" s="4">
        <f t="shared" si="0"/>
        <v>558</v>
      </c>
      <c r="G10" s="11">
        <f t="shared" si="1"/>
        <v>647.28</v>
      </c>
      <c r="H10" s="26"/>
    </row>
    <row r="11" spans="1:9" ht="26.25" customHeight="1">
      <c r="A11" s="6" t="s">
        <v>170</v>
      </c>
      <c r="B11" s="3" t="s">
        <v>23</v>
      </c>
      <c r="C11" s="21" t="s">
        <v>106</v>
      </c>
      <c r="D11" s="4">
        <v>2</v>
      </c>
      <c r="E11" s="4">
        <v>305</v>
      </c>
      <c r="F11" s="4">
        <f t="shared" si="0"/>
        <v>610</v>
      </c>
      <c r="G11" s="11">
        <f t="shared" si="1"/>
        <v>707.59999999999991</v>
      </c>
      <c r="H11" s="26">
        <f>SUM(G10:G11)</f>
        <v>1354.8799999999999</v>
      </c>
    </row>
    <row r="12" spans="1:9" ht="26.25" customHeight="1">
      <c r="A12" s="7" t="s">
        <v>172</v>
      </c>
      <c r="B12" s="1" t="s">
        <v>30</v>
      </c>
      <c r="C12" s="22" t="s">
        <v>114</v>
      </c>
      <c r="D12" s="4">
        <v>1</v>
      </c>
      <c r="E12" s="4">
        <v>684</v>
      </c>
      <c r="F12" s="4">
        <f t="shared" si="0"/>
        <v>684</v>
      </c>
      <c r="G12" s="11">
        <f t="shared" si="1"/>
        <v>793.43999999999994</v>
      </c>
      <c r="H12" s="26"/>
    </row>
    <row r="13" spans="1:9" ht="26.25" customHeight="1">
      <c r="A13" s="6" t="s">
        <v>172</v>
      </c>
      <c r="B13" s="3" t="s">
        <v>37</v>
      </c>
      <c r="C13" s="21" t="s">
        <v>125</v>
      </c>
      <c r="D13" s="4">
        <v>1</v>
      </c>
      <c r="E13" s="4">
        <v>240</v>
      </c>
      <c r="F13" s="4">
        <f t="shared" si="0"/>
        <v>240</v>
      </c>
      <c r="G13" s="11">
        <f t="shared" si="1"/>
        <v>278.39999999999998</v>
      </c>
      <c r="H13" s="26"/>
    </row>
    <row r="14" spans="1:9" ht="26.25" customHeight="1">
      <c r="A14" s="6" t="s">
        <v>172</v>
      </c>
      <c r="B14" s="3" t="s">
        <v>39</v>
      </c>
      <c r="C14" s="21" t="s">
        <v>128</v>
      </c>
      <c r="D14" s="4">
        <v>1</v>
      </c>
      <c r="E14" s="4">
        <v>948</v>
      </c>
      <c r="F14" s="4">
        <f t="shared" si="0"/>
        <v>948</v>
      </c>
      <c r="G14" s="11">
        <f t="shared" si="1"/>
        <v>1099.6799999999998</v>
      </c>
      <c r="H14" s="26"/>
    </row>
    <row r="15" spans="1:9" ht="26.25" customHeight="1">
      <c r="A15" s="6" t="s">
        <v>172</v>
      </c>
      <c r="B15" s="3" t="s">
        <v>48</v>
      </c>
      <c r="C15" s="21" t="s">
        <v>136</v>
      </c>
      <c r="D15" s="4">
        <v>1</v>
      </c>
      <c r="E15" s="4">
        <v>90</v>
      </c>
      <c r="F15" s="4">
        <f t="shared" si="0"/>
        <v>90</v>
      </c>
      <c r="G15" s="11">
        <f t="shared" si="1"/>
        <v>104.39999999999999</v>
      </c>
      <c r="H15" s="26"/>
    </row>
    <row r="16" spans="1:9" ht="26.25" customHeight="1">
      <c r="A16" s="6" t="s">
        <v>172</v>
      </c>
      <c r="B16" s="3" t="s">
        <v>49</v>
      </c>
      <c r="C16" s="21" t="s">
        <v>137</v>
      </c>
      <c r="D16" s="4">
        <v>2</v>
      </c>
      <c r="E16" s="4">
        <v>70</v>
      </c>
      <c r="F16" s="4">
        <f t="shared" si="0"/>
        <v>140</v>
      </c>
      <c r="G16" s="11">
        <f t="shared" si="1"/>
        <v>162.39999999999998</v>
      </c>
      <c r="H16" s="26"/>
    </row>
    <row r="17" spans="1:8" ht="26.25" customHeight="1">
      <c r="A17" s="6" t="s">
        <v>172</v>
      </c>
      <c r="B17" s="3" t="s">
        <v>54</v>
      </c>
      <c r="C17" s="21" t="s">
        <v>142</v>
      </c>
      <c r="D17" s="4">
        <v>1</v>
      </c>
      <c r="E17" s="4">
        <v>150</v>
      </c>
      <c r="F17" s="4">
        <f t="shared" si="0"/>
        <v>150</v>
      </c>
      <c r="G17" s="11">
        <f t="shared" si="1"/>
        <v>174</v>
      </c>
      <c r="H17" s="26"/>
    </row>
    <row r="18" spans="1:8" ht="26.25" customHeight="1">
      <c r="A18" s="6" t="s">
        <v>172</v>
      </c>
      <c r="B18" s="3" t="s">
        <v>55</v>
      </c>
      <c r="C18" s="21" t="s">
        <v>143</v>
      </c>
      <c r="D18" s="4">
        <v>1</v>
      </c>
      <c r="E18" s="4">
        <v>90</v>
      </c>
      <c r="F18" s="4">
        <f t="shared" si="0"/>
        <v>90</v>
      </c>
      <c r="G18" s="11">
        <f t="shared" si="1"/>
        <v>104.39999999999999</v>
      </c>
      <c r="H18" s="26"/>
    </row>
    <row r="19" spans="1:8" ht="26.25" customHeight="1">
      <c r="A19" s="6" t="s">
        <v>172</v>
      </c>
      <c r="B19" s="3" t="s">
        <v>60</v>
      </c>
      <c r="C19" s="21" t="s">
        <v>147</v>
      </c>
      <c r="D19" s="4">
        <v>1</v>
      </c>
      <c r="E19" s="4">
        <v>411</v>
      </c>
      <c r="F19" s="4">
        <f t="shared" si="0"/>
        <v>411</v>
      </c>
      <c r="G19" s="11">
        <f t="shared" si="1"/>
        <v>476.76</v>
      </c>
      <c r="H19" s="26"/>
    </row>
    <row r="20" spans="1:8" ht="26.25" customHeight="1">
      <c r="A20" s="6" t="s">
        <v>172</v>
      </c>
      <c r="B20" s="3" t="s">
        <v>63</v>
      </c>
      <c r="C20" s="21" t="s">
        <v>149</v>
      </c>
      <c r="D20" s="4">
        <v>1</v>
      </c>
      <c r="E20" s="4">
        <v>137</v>
      </c>
      <c r="F20" s="4">
        <f t="shared" si="0"/>
        <v>137</v>
      </c>
      <c r="G20" s="11">
        <f t="shared" si="1"/>
        <v>158.91999999999999</v>
      </c>
      <c r="H20" s="26"/>
    </row>
    <row r="21" spans="1:8" ht="26.25" customHeight="1">
      <c r="A21" s="6" t="s">
        <v>172</v>
      </c>
      <c r="B21" s="3" t="s">
        <v>69</v>
      </c>
      <c r="C21" s="21" t="s">
        <v>155</v>
      </c>
      <c r="D21" s="4">
        <v>1</v>
      </c>
      <c r="E21" s="4">
        <v>105</v>
      </c>
      <c r="F21" s="4">
        <f t="shared" si="0"/>
        <v>105</v>
      </c>
      <c r="G21" s="11">
        <f t="shared" si="1"/>
        <v>121.8</v>
      </c>
      <c r="H21" s="26"/>
    </row>
    <row r="22" spans="1:8" ht="26.25" customHeight="1">
      <c r="A22" s="6" t="s">
        <v>172</v>
      </c>
      <c r="B22" s="3" t="s">
        <v>71</v>
      </c>
      <c r="C22" s="21" t="s">
        <v>183</v>
      </c>
      <c r="D22" s="4">
        <v>1</v>
      </c>
      <c r="E22" s="4">
        <v>175</v>
      </c>
      <c r="F22" s="4">
        <f t="shared" si="0"/>
        <v>175</v>
      </c>
      <c r="G22" s="11">
        <f t="shared" si="1"/>
        <v>203</v>
      </c>
      <c r="H22" s="26">
        <f>SUM(G12:G22)</f>
        <v>3677.2</v>
      </c>
    </row>
    <row r="23" spans="1:8" ht="26.25" customHeight="1">
      <c r="A23" s="6" t="s">
        <v>190</v>
      </c>
      <c r="B23" s="3" t="s">
        <v>45</v>
      </c>
      <c r="C23" s="21" t="s">
        <v>133</v>
      </c>
      <c r="D23" s="4">
        <v>1</v>
      </c>
      <c r="E23" s="4">
        <v>150</v>
      </c>
      <c r="F23" s="4">
        <f t="shared" si="0"/>
        <v>150</v>
      </c>
      <c r="G23" s="11">
        <f t="shared" si="1"/>
        <v>174</v>
      </c>
      <c r="H23" s="26"/>
    </row>
    <row r="24" spans="1:8" ht="26.25" customHeight="1">
      <c r="A24" s="6" t="s">
        <v>190</v>
      </c>
      <c r="B24" s="3" t="s">
        <v>50</v>
      </c>
      <c r="C24" s="21" t="s">
        <v>138</v>
      </c>
      <c r="D24" s="4">
        <v>1</v>
      </c>
      <c r="E24" s="4">
        <v>150</v>
      </c>
      <c r="F24" s="4">
        <f t="shared" si="0"/>
        <v>150</v>
      </c>
      <c r="G24" s="11">
        <f t="shared" si="1"/>
        <v>174</v>
      </c>
      <c r="H24" s="26"/>
    </row>
    <row r="25" spans="1:8" ht="26.25" customHeight="1">
      <c r="A25" s="6" t="s">
        <v>190</v>
      </c>
      <c r="B25" s="3" t="s">
        <v>57</v>
      </c>
      <c r="C25" s="21" t="s">
        <v>144</v>
      </c>
      <c r="D25" s="4">
        <v>1</v>
      </c>
      <c r="E25" s="4">
        <v>90</v>
      </c>
      <c r="F25" s="4">
        <f t="shared" si="0"/>
        <v>90</v>
      </c>
      <c r="G25" s="11">
        <f t="shared" si="1"/>
        <v>104.39999999999999</v>
      </c>
      <c r="H25" s="26"/>
    </row>
    <row r="26" spans="1:8" ht="26.25" customHeight="1">
      <c r="A26" s="7" t="s">
        <v>190</v>
      </c>
      <c r="B26" s="3" t="s">
        <v>59</v>
      </c>
      <c r="C26" s="22" t="s">
        <v>146</v>
      </c>
      <c r="D26" s="4">
        <v>1</v>
      </c>
      <c r="E26" s="4">
        <v>120</v>
      </c>
      <c r="F26" s="4">
        <f t="shared" si="0"/>
        <v>120</v>
      </c>
      <c r="G26" s="11">
        <f t="shared" si="1"/>
        <v>139.19999999999999</v>
      </c>
      <c r="H26" s="26">
        <f>SUM(G23:G26)</f>
        <v>591.59999999999991</v>
      </c>
    </row>
    <row r="27" spans="1:8" ht="26.25" customHeight="1">
      <c r="A27" s="6" t="s">
        <v>158</v>
      </c>
      <c r="B27" s="3" t="s">
        <v>5</v>
      </c>
      <c r="C27" s="21" t="s">
        <v>78</v>
      </c>
      <c r="D27" s="4">
        <v>1</v>
      </c>
      <c r="E27" s="4">
        <v>347</v>
      </c>
      <c r="F27" s="4">
        <f t="shared" si="0"/>
        <v>347</v>
      </c>
      <c r="G27" s="11">
        <f t="shared" si="1"/>
        <v>402.52</v>
      </c>
      <c r="H27" s="26"/>
    </row>
    <row r="28" spans="1:8" ht="26.25" customHeight="1">
      <c r="A28" s="6" t="s">
        <v>158</v>
      </c>
      <c r="B28" s="3" t="s">
        <v>6</v>
      </c>
      <c r="C28" s="21" t="s">
        <v>79</v>
      </c>
      <c r="D28" s="4">
        <v>1</v>
      </c>
      <c r="E28" s="4">
        <v>758</v>
      </c>
      <c r="F28" s="4">
        <f t="shared" si="0"/>
        <v>758</v>
      </c>
      <c r="G28" s="11">
        <f t="shared" si="1"/>
        <v>879.28</v>
      </c>
      <c r="H28" s="26">
        <f>SUM(G27:G28)</f>
        <v>1281.8</v>
      </c>
    </row>
    <row r="29" spans="1:8" ht="26.25" customHeight="1">
      <c r="A29" s="6" t="s">
        <v>177</v>
      </c>
      <c r="B29" s="3" t="s">
        <v>33</v>
      </c>
      <c r="C29" s="21" t="s">
        <v>119</v>
      </c>
      <c r="D29" s="4">
        <v>3</v>
      </c>
      <c r="E29" s="4">
        <v>45</v>
      </c>
      <c r="F29" s="4">
        <f t="shared" si="0"/>
        <v>135</v>
      </c>
      <c r="G29" s="11">
        <f t="shared" si="1"/>
        <v>156.6</v>
      </c>
      <c r="H29" s="26">
        <v>135</v>
      </c>
    </row>
    <row r="30" spans="1:8" ht="26.25" customHeight="1">
      <c r="A30" s="6" t="s">
        <v>169</v>
      </c>
      <c r="B30" s="3" t="s">
        <v>19</v>
      </c>
      <c r="C30" s="21" t="s">
        <v>100</v>
      </c>
      <c r="D30" s="4">
        <v>1</v>
      </c>
      <c r="E30" s="4">
        <v>579</v>
      </c>
      <c r="F30" s="4">
        <f t="shared" si="0"/>
        <v>579</v>
      </c>
      <c r="G30" s="11">
        <f t="shared" si="1"/>
        <v>671.64</v>
      </c>
      <c r="H30" s="26"/>
    </row>
    <row r="31" spans="1:8" ht="26.25" customHeight="1">
      <c r="A31" s="6" t="s">
        <v>169</v>
      </c>
      <c r="B31" s="3" t="s">
        <v>20</v>
      </c>
      <c r="C31" s="21" t="s">
        <v>103</v>
      </c>
      <c r="D31" s="4">
        <v>1</v>
      </c>
      <c r="E31" s="4">
        <v>263</v>
      </c>
      <c r="F31" s="4">
        <f t="shared" si="0"/>
        <v>263</v>
      </c>
      <c r="G31" s="11">
        <f t="shared" si="1"/>
        <v>305.08</v>
      </c>
      <c r="H31" s="26"/>
    </row>
    <row r="32" spans="1:8" ht="26.25" customHeight="1">
      <c r="A32" s="6" t="s">
        <v>169</v>
      </c>
      <c r="B32" s="3" t="s">
        <v>52</v>
      </c>
      <c r="C32" s="21" t="s">
        <v>140</v>
      </c>
      <c r="D32" s="4">
        <v>1</v>
      </c>
      <c r="E32" s="4">
        <v>90</v>
      </c>
      <c r="F32" s="4">
        <f t="shared" si="0"/>
        <v>90</v>
      </c>
      <c r="G32" s="11">
        <f t="shared" si="1"/>
        <v>104.39999999999999</v>
      </c>
      <c r="H32" s="26"/>
    </row>
    <row r="33" spans="1:8" ht="26.25" customHeight="1">
      <c r="A33" s="6" t="s">
        <v>169</v>
      </c>
      <c r="B33" s="3" t="s">
        <v>56</v>
      </c>
      <c r="C33" s="21" t="s">
        <v>75</v>
      </c>
      <c r="D33" s="4">
        <v>1</v>
      </c>
      <c r="E33" s="4">
        <v>180</v>
      </c>
      <c r="F33" s="4">
        <f t="shared" si="0"/>
        <v>180</v>
      </c>
      <c r="G33" s="11">
        <f t="shared" si="1"/>
        <v>208.79999999999998</v>
      </c>
      <c r="H33" s="26">
        <f>SUM(G30:G33)</f>
        <v>1289.92</v>
      </c>
    </row>
    <row r="34" spans="1:8" ht="26.25" customHeight="1">
      <c r="A34" s="6" t="s">
        <v>168</v>
      </c>
      <c r="B34" s="3" t="s">
        <v>19</v>
      </c>
      <c r="C34" s="21" t="s">
        <v>98</v>
      </c>
      <c r="D34" s="4">
        <v>1</v>
      </c>
      <c r="E34" s="4">
        <v>579</v>
      </c>
      <c r="F34" s="4">
        <f t="shared" ref="F34:F65" si="2">PRODUCT(E34,D34)</f>
        <v>579</v>
      </c>
      <c r="G34" s="11">
        <f t="shared" ref="G34:G65" si="3">PRODUCT(F34,1.16)</f>
        <v>671.64</v>
      </c>
      <c r="H34" s="26"/>
    </row>
    <row r="35" spans="1:8" ht="26.25" customHeight="1">
      <c r="A35" s="6" t="s">
        <v>168</v>
      </c>
      <c r="B35" s="3" t="s">
        <v>20</v>
      </c>
      <c r="C35" s="21" t="s">
        <v>101</v>
      </c>
      <c r="D35" s="4">
        <v>2</v>
      </c>
      <c r="E35" s="4">
        <v>263</v>
      </c>
      <c r="F35" s="4">
        <f t="shared" si="2"/>
        <v>526</v>
      </c>
      <c r="G35" s="11">
        <f t="shared" si="3"/>
        <v>610.16</v>
      </c>
      <c r="H35" s="26"/>
    </row>
    <row r="36" spans="1:8" ht="26.25" customHeight="1">
      <c r="A36" s="6" t="s">
        <v>168</v>
      </c>
      <c r="B36" s="1" t="s">
        <v>24</v>
      </c>
      <c r="C36" s="21" t="s">
        <v>107</v>
      </c>
      <c r="D36" s="4">
        <v>1</v>
      </c>
      <c r="E36" s="4">
        <v>295</v>
      </c>
      <c r="F36" s="4">
        <f t="shared" si="2"/>
        <v>295</v>
      </c>
      <c r="G36" s="11">
        <f t="shared" si="3"/>
        <v>342.2</v>
      </c>
      <c r="H36" s="26"/>
    </row>
    <row r="37" spans="1:8" ht="26.25" customHeight="1">
      <c r="A37" s="6" t="s">
        <v>168</v>
      </c>
      <c r="B37" s="1" t="s">
        <v>25</v>
      </c>
      <c r="C37" s="21" t="s">
        <v>109</v>
      </c>
      <c r="D37" s="4">
        <v>1</v>
      </c>
      <c r="E37" s="4">
        <v>326</v>
      </c>
      <c r="F37" s="4">
        <f t="shared" si="2"/>
        <v>326</v>
      </c>
      <c r="G37" s="11">
        <f t="shared" si="3"/>
        <v>378.15999999999997</v>
      </c>
      <c r="H37" s="26">
        <f>SUM(G34:G37)</f>
        <v>2002.1599999999999</v>
      </c>
    </row>
    <row r="38" spans="1:8" ht="26.25" customHeight="1">
      <c r="A38" s="6" t="s">
        <v>174</v>
      </c>
      <c r="B38" s="1" t="s">
        <v>32</v>
      </c>
      <c r="C38" s="21" t="s">
        <v>117</v>
      </c>
      <c r="D38" s="4">
        <v>1</v>
      </c>
      <c r="E38" s="4">
        <v>947</v>
      </c>
      <c r="F38" s="4">
        <f t="shared" si="2"/>
        <v>947</v>
      </c>
      <c r="G38" s="11">
        <f t="shared" si="3"/>
        <v>1098.52</v>
      </c>
      <c r="H38" s="26">
        <v>1099</v>
      </c>
    </row>
    <row r="39" spans="1:8" ht="26.25" customHeight="1">
      <c r="A39" s="6" t="s">
        <v>175</v>
      </c>
      <c r="B39" s="3" t="s">
        <v>66</v>
      </c>
      <c r="C39" s="21" t="s">
        <v>153</v>
      </c>
      <c r="D39" s="4">
        <v>1</v>
      </c>
      <c r="E39" s="4">
        <v>137</v>
      </c>
      <c r="F39" s="4">
        <f t="shared" si="2"/>
        <v>137</v>
      </c>
      <c r="G39" s="11">
        <f t="shared" si="3"/>
        <v>158.91999999999999</v>
      </c>
      <c r="H39" s="26"/>
    </row>
    <row r="40" spans="1:8" ht="26.25" customHeight="1">
      <c r="A40" s="6" t="s">
        <v>175</v>
      </c>
      <c r="B40" s="3" t="s">
        <v>69</v>
      </c>
      <c r="C40" s="21" t="s">
        <v>156</v>
      </c>
      <c r="D40" s="4">
        <v>1</v>
      </c>
      <c r="E40" s="4">
        <v>105</v>
      </c>
      <c r="F40" s="4">
        <f t="shared" si="2"/>
        <v>105</v>
      </c>
      <c r="G40" s="11">
        <f t="shared" si="3"/>
        <v>121.8</v>
      </c>
      <c r="H40" s="26">
        <f>SUM(G39:G40)</f>
        <v>280.71999999999997</v>
      </c>
    </row>
    <row r="41" spans="1:8" ht="26.25" customHeight="1">
      <c r="A41" s="6" t="s">
        <v>180</v>
      </c>
      <c r="B41" s="3" t="s">
        <v>35</v>
      </c>
      <c r="C41" s="21" t="s">
        <v>122</v>
      </c>
      <c r="D41" s="4">
        <v>2</v>
      </c>
      <c r="E41" s="4">
        <v>240</v>
      </c>
      <c r="F41" s="4">
        <f t="shared" si="2"/>
        <v>480</v>
      </c>
      <c r="G41" s="11">
        <f t="shared" si="3"/>
        <v>556.79999999999995</v>
      </c>
      <c r="H41" s="26">
        <v>557</v>
      </c>
    </row>
    <row r="42" spans="1:8" ht="26.25" hidden="1" customHeight="1">
      <c r="A42" s="6" t="s">
        <v>176</v>
      </c>
      <c r="B42" s="3" t="s">
        <v>33</v>
      </c>
      <c r="C42" s="21" t="s">
        <v>118</v>
      </c>
      <c r="D42" s="4">
        <v>3</v>
      </c>
      <c r="E42" s="4">
        <v>45</v>
      </c>
      <c r="F42" s="4">
        <f t="shared" si="2"/>
        <v>135</v>
      </c>
      <c r="G42" s="11">
        <f t="shared" si="3"/>
        <v>156.6</v>
      </c>
      <c r="H42" s="26"/>
    </row>
    <row r="43" spans="1:8" ht="26.25" hidden="1" customHeight="1">
      <c r="A43" s="6" t="s">
        <v>176</v>
      </c>
      <c r="B43" s="3" t="s">
        <v>36</v>
      </c>
      <c r="C43" s="21" t="s">
        <v>124</v>
      </c>
      <c r="D43" s="4">
        <v>2</v>
      </c>
      <c r="E43" s="4">
        <v>260</v>
      </c>
      <c r="F43" s="4">
        <f t="shared" si="2"/>
        <v>520</v>
      </c>
      <c r="G43" s="11">
        <f t="shared" si="3"/>
        <v>603.19999999999993</v>
      </c>
      <c r="H43" s="26">
        <f>SUM(G42:G43)</f>
        <v>759.8</v>
      </c>
    </row>
    <row r="44" spans="1:8" ht="26.25" customHeight="1">
      <c r="A44" s="6" t="s">
        <v>167</v>
      </c>
      <c r="B44" s="3" t="s">
        <v>19</v>
      </c>
      <c r="C44" s="21" t="s">
        <v>97</v>
      </c>
      <c r="D44" s="4">
        <v>1</v>
      </c>
      <c r="E44" s="4">
        <v>579</v>
      </c>
      <c r="F44" s="4">
        <f t="shared" si="2"/>
        <v>579</v>
      </c>
      <c r="G44" s="11">
        <f t="shared" si="3"/>
        <v>671.64</v>
      </c>
      <c r="H44" s="26"/>
    </row>
    <row r="45" spans="1:8" ht="26.25" customHeight="1">
      <c r="A45" s="6" t="s">
        <v>167</v>
      </c>
      <c r="B45" s="3" t="s">
        <v>20</v>
      </c>
      <c r="C45" s="21" t="s">
        <v>102</v>
      </c>
      <c r="D45" s="4">
        <v>1</v>
      </c>
      <c r="E45" s="4">
        <v>263</v>
      </c>
      <c r="F45" s="4">
        <f t="shared" si="2"/>
        <v>263</v>
      </c>
      <c r="G45" s="11">
        <f t="shared" si="3"/>
        <v>305.08</v>
      </c>
      <c r="H45" s="26"/>
    </row>
    <row r="46" spans="1:8" ht="26.25" customHeight="1">
      <c r="A46" s="6" t="s">
        <v>167</v>
      </c>
      <c r="B46" s="3" t="s">
        <v>65</v>
      </c>
      <c r="C46" s="21" t="s">
        <v>151</v>
      </c>
      <c r="D46" s="4">
        <v>1</v>
      </c>
      <c r="E46" s="4">
        <v>189</v>
      </c>
      <c r="F46" s="4">
        <f t="shared" si="2"/>
        <v>189</v>
      </c>
      <c r="G46" s="11">
        <f t="shared" si="3"/>
        <v>219.23999999999998</v>
      </c>
      <c r="H46" s="26">
        <f>SUM(G44:G46)</f>
        <v>1195.96</v>
      </c>
    </row>
    <row r="47" spans="1:8" ht="26.25" customHeight="1">
      <c r="A47" s="6" t="s">
        <v>178</v>
      </c>
      <c r="B47" s="3" t="s">
        <v>34</v>
      </c>
      <c r="C47" s="21" t="s">
        <v>120</v>
      </c>
      <c r="D47" s="4">
        <v>2</v>
      </c>
      <c r="E47" s="4">
        <v>210</v>
      </c>
      <c r="F47" s="4">
        <f t="shared" si="2"/>
        <v>420</v>
      </c>
      <c r="G47" s="11">
        <f t="shared" si="3"/>
        <v>487.2</v>
      </c>
      <c r="H47" s="26">
        <v>487</v>
      </c>
    </row>
    <row r="48" spans="1:8" ht="26.25" customHeight="1">
      <c r="A48" s="6" t="s">
        <v>189</v>
      </c>
      <c r="B48" s="3" t="s">
        <v>45</v>
      </c>
      <c r="C48" s="21" t="s">
        <v>133</v>
      </c>
      <c r="D48" s="4">
        <v>1</v>
      </c>
      <c r="E48" s="4">
        <v>150</v>
      </c>
      <c r="F48" s="4">
        <f t="shared" si="2"/>
        <v>150</v>
      </c>
      <c r="G48" s="11">
        <f t="shared" si="3"/>
        <v>174</v>
      </c>
      <c r="H48" s="26"/>
    </row>
    <row r="49" spans="1:8" ht="26.25" customHeight="1">
      <c r="A49" s="6" t="s">
        <v>189</v>
      </c>
      <c r="B49" s="3" t="s">
        <v>51</v>
      </c>
      <c r="C49" s="21" t="s">
        <v>139</v>
      </c>
      <c r="D49" s="4">
        <v>1</v>
      </c>
      <c r="E49" s="4">
        <v>150</v>
      </c>
      <c r="F49" s="4">
        <f t="shared" si="2"/>
        <v>150</v>
      </c>
      <c r="G49" s="11">
        <f t="shared" si="3"/>
        <v>174</v>
      </c>
      <c r="H49" s="26"/>
    </row>
    <row r="50" spans="1:8" ht="26.25" customHeight="1">
      <c r="A50" s="6" t="s">
        <v>189</v>
      </c>
      <c r="B50" s="3" t="s">
        <v>57</v>
      </c>
      <c r="C50" s="21" t="s">
        <v>144</v>
      </c>
      <c r="D50" s="4">
        <v>1</v>
      </c>
      <c r="E50" s="4">
        <v>90</v>
      </c>
      <c r="F50" s="4">
        <f t="shared" si="2"/>
        <v>90</v>
      </c>
      <c r="G50" s="11">
        <f t="shared" si="3"/>
        <v>104.39999999999999</v>
      </c>
      <c r="H50" s="26"/>
    </row>
    <row r="51" spans="1:8" ht="26.25" customHeight="1">
      <c r="A51" s="6" t="s">
        <v>189</v>
      </c>
      <c r="B51" s="3" t="s">
        <v>61</v>
      </c>
      <c r="C51" s="21" t="s">
        <v>148</v>
      </c>
      <c r="D51" s="4">
        <v>1</v>
      </c>
      <c r="E51" s="4">
        <v>411</v>
      </c>
      <c r="F51" s="4">
        <f t="shared" si="2"/>
        <v>411</v>
      </c>
      <c r="G51" s="11">
        <f t="shared" si="3"/>
        <v>476.76</v>
      </c>
      <c r="H51" s="26">
        <f>SUM(G48:G51)</f>
        <v>929.16</v>
      </c>
    </row>
    <row r="52" spans="1:8" ht="26.25" hidden="1" customHeight="1">
      <c r="A52" s="7" t="s">
        <v>188</v>
      </c>
      <c r="B52" s="3" t="s">
        <v>43</v>
      </c>
      <c r="C52" s="22" t="s">
        <v>131</v>
      </c>
      <c r="D52" s="4">
        <v>1</v>
      </c>
      <c r="E52" s="4">
        <v>490</v>
      </c>
      <c r="F52" s="4">
        <f t="shared" si="2"/>
        <v>490</v>
      </c>
      <c r="G52" s="11">
        <f t="shared" si="3"/>
        <v>568.4</v>
      </c>
      <c r="H52" s="26">
        <v>568</v>
      </c>
    </row>
    <row r="53" spans="1:8" ht="26.25" hidden="1" customHeight="1">
      <c r="A53" s="6" t="s">
        <v>184</v>
      </c>
      <c r="B53" s="3" t="s">
        <v>38</v>
      </c>
      <c r="C53" s="21" t="s">
        <v>181</v>
      </c>
      <c r="D53" s="4">
        <v>1</v>
      </c>
      <c r="E53" s="4">
        <v>948</v>
      </c>
      <c r="F53" s="4">
        <f t="shared" si="2"/>
        <v>948</v>
      </c>
      <c r="G53" s="11">
        <f t="shared" si="3"/>
        <v>1099.6799999999998</v>
      </c>
      <c r="H53" s="26">
        <v>1100</v>
      </c>
    </row>
    <row r="54" spans="1:8" ht="26.25" hidden="1" customHeight="1">
      <c r="A54" s="6" t="s">
        <v>191</v>
      </c>
      <c r="B54" s="3" t="s">
        <v>45</v>
      </c>
      <c r="C54" s="21" t="s">
        <v>133</v>
      </c>
      <c r="D54" s="4">
        <v>1</v>
      </c>
      <c r="E54" s="4">
        <v>150</v>
      </c>
      <c r="F54" s="4">
        <f t="shared" si="2"/>
        <v>150</v>
      </c>
      <c r="G54" s="11">
        <f t="shared" si="3"/>
        <v>174</v>
      </c>
      <c r="H54" s="26"/>
    </row>
    <row r="55" spans="1:8" ht="26.25" hidden="1" customHeight="1">
      <c r="A55" s="7" t="s">
        <v>191</v>
      </c>
      <c r="B55" s="3" t="s">
        <v>46</v>
      </c>
      <c r="C55" s="22" t="s">
        <v>134</v>
      </c>
      <c r="D55" s="4">
        <v>1</v>
      </c>
      <c r="E55" s="4">
        <v>70</v>
      </c>
      <c r="F55" s="4">
        <f t="shared" si="2"/>
        <v>70</v>
      </c>
      <c r="G55" s="11">
        <f t="shared" si="3"/>
        <v>81.199999999999989</v>
      </c>
      <c r="H55" s="26"/>
    </row>
    <row r="56" spans="1:8" ht="26.25" hidden="1" customHeight="1">
      <c r="A56" s="6" t="s">
        <v>191</v>
      </c>
      <c r="B56" s="3" t="s">
        <v>48</v>
      </c>
      <c r="C56" s="21" t="s">
        <v>136</v>
      </c>
      <c r="D56" s="4">
        <v>1</v>
      </c>
      <c r="E56" s="4">
        <v>90</v>
      </c>
      <c r="F56" s="4">
        <f t="shared" si="2"/>
        <v>90</v>
      </c>
      <c r="G56" s="11">
        <f t="shared" si="3"/>
        <v>104.39999999999999</v>
      </c>
      <c r="H56" s="26"/>
    </row>
    <row r="57" spans="1:8" ht="26.25" hidden="1" customHeight="1">
      <c r="A57" s="6" t="s">
        <v>191</v>
      </c>
      <c r="B57" s="3" t="s">
        <v>50</v>
      </c>
      <c r="C57" s="21" t="s">
        <v>138</v>
      </c>
      <c r="D57" s="4">
        <v>1</v>
      </c>
      <c r="E57" s="4">
        <v>150</v>
      </c>
      <c r="F57" s="4">
        <f t="shared" si="2"/>
        <v>150</v>
      </c>
      <c r="G57" s="11">
        <f t="shared" si="3"/>
        <v>174</v>
      </c>
      <c r="H57" s="26">
        <f>SUM(G54:G57)</f>
        <v>533.59999999999991</v>
      </c>
    </row>
    <row r="58" spans="1:8" ht="26.25" customHeight="1">
      <c r="A58" s="6" t="s">
        <v>186</v>
      </c>
      <c r="B58" s="3" t="s">
        <v>40</v>
      </c>
      <c r="C58" s="21" t="s">
        <v>129</v>
      </c>
      <c r="D58" s="4">
        <v>1</v>
      </c>
      <c r="E58" s="4">
        <v>927</v>
      </c>
      <c r="F58" s="4">
        <f t="shared" si="2"/>
        <v>927</v>
      </c>
      <c r="G58" s="11">
        <f t="shared" si="3"/>
        <v>1075.32</v>
      </c>
      <c r="H58" s="26"/>
    </row>
    <row r="59" spans="1:8" ht="26.25" customHeight="1">
      <c r="A59" s="6" t="s">
        <v>186</v>
      </c>
      <c r="B59" s="3" t="s">
        <v>62</v>
      </c>
      <c r="C59" s="21" t="s">
        <v>76</v>
      </c>
      <c r="D59" s="4">
        <v>1</v>
      </c>
      <c r="E59" s="4">
        <v>590</v>
      </c>
      <c r="F59" s="4">
        <f t="shared" si="2"/>
        <v>590</v>
      </c>
      <c r="G59" s="11">
        <f t="shared" si="3"/>
        <v>684.4</v>
      </c>
      <c r="H59" s="26">
        <f>SUM(G58:G59)</f>
        <v>1759.7199999999998</v>
      </c>
    </row>
    <row r="60" spans="1:8" ht="26.25" hidden="1" customHeight="1">
      <c r="A60" s="6" t="s">
        <v>171</v>
      </c>
      <c r="B60" s="1" t="s">
        <v>24</v>
      </c>
      <c r="C60" s="21" t="s">
        <v>108</v>
      </c>
      <c r="D60" s="4">
        <v>1</v>
      </c>
      <c r="E60" s="4">
        <v>295</v>
      </c>
      <c r="F60" s="4">
        <f t="shared" si="2"/>
        <v>295</v>
      </c>
      <c r="G60" s="11">
        <f t="shared" si="3"/>
        <v>342.2</v>
      </c>
      <c r="H60" s="26"/>
    </row>
    <row r="61" spans="1:8" ht="26.25" hidden="1" customHeight="1">
      <c r="A61" s="6" t="s">
        <v>171</v>
      </c>
      <c r="B61" s="1" t="s">
        <v>25</v>
      </c>
      <c r="C61" s="21" t="s">
        <v>110</v>
      </c>
      <c r="D61" s="4">
        <v>1</v>
      </c>
      <c r="E61" s="4">
        <v>326</v>
      </c>
      <c r="F61" s="4">
        <f t="shared" si="2"/>
        <v>326</v>
      </c>
      <c r="G61" s="11">
        <f t="shared" si="3"/>
        <v>378.15999999999997</v>
      </c>
      <c r="H61" s="26"/>
    </row>
    <row r="62" spans="1:8" ht="26.25" hidden="1" customHeight="1">
      <c r="A62" s="6" t="s">
        <v>171</v>
      </c>
      <c r="B62" s="3" t="s">
        <v>67</v>
      </c>
      <c r="C62" s="21" t="s">
        <v>154</v>
      </c>
      <c r="D62" s="4">
        <v>1</v>
      </c>
      <c r="E62" s="4">
        <v>95</v>
      </c>
      <c r="F62" s="4">
        <f t="shared" si="2"/>
        <v>95</v>
      </c>
      <c r="G62" s="11">
        <f t="shared" si="3"/>
        <v>110.19999999999999</v>
      </c>
      <c r="H62" s="26">
        <f>SUM(G60:G62)</f>
        <v>830.56</v>
      </c>
    </row>
    <row r="63" spans="1:8" ht="26.25" hidden="1" customHeight="1">
      <c r="A63" s="18" t="s">
        <v>161</v>
      </c>
      <c r="B63" s="19" t="s">
        <v>8</v>
      </c>
      <c r="C63" s="23" t="s">
        <v>83</v>
      </c>
      <c r="D63" s="5">
        <v>1</v>
      </c>
      <c r="E63" s="5">
        <v>558</v>
      </c>
      <c r="F63" s="4">
        <f t="shared" si="2"/>
        <v>558</v>
      </c>
      <c r="G63" s="11">
        <f t="shared" si="3"/>
        <v>647.28</v>
      </c>
      <c r="H63" s="26"/>
    </row>
    <row r="64" spans="1:8" ht="26.25" hidden="1" customHeight="1">
      <c r="A64" s="6" t="s">
        <v>161</v>
      </c>
      <c r="B64" s="1" t="s">
        <v>9</v>
      </c>
      <c r="C64" s="21" t="s">
        <v>85</v>
      </c>
      <c r="D64" s="4">
        <v>1</v>
      </c>
      <c r="E64" s="4">
        <v>305</v>
      </c>
      <c r="F64" s="4">
        <f t="shared" si="2"/>
        <v>305</v>
      </c>
      <c r="G64" s="11">
        <f t="shared" si="3"/>
        <v>353.79999999999995</v>
      </c>
      <c r="H64" s="26"/>
    </row>
    <row r="65" spans="1:10" ht="26.25" hidden="1" customHeight="1">
      <c r="A65" s="6" t="s">
        <v>161</v>
      </c>
      <c r="B65" s="3" t="s">
        <v>10</v>
      </c>
      <c r="C65" s="21" t="s">
        <v>86</v>
      </c>
      <c r="D65" s="4">
        <v>1</v>
      </c>
      <c r="E65" s="4">
        <v>579</v>
      </c>
      <c r="F65" s="4">
        <f t="shared" si="2"/>
        <v>579</v>
      </c>
      <c r="G65" s="11">
        <f t="shared" si="3"/>
        <v>671.64</v>
      </c>
      <c r="H65" s="26"/>
    </row>
    <row r="66" spans="1:10" ht="26.25" hidden="1" customHeight="1">
      <c r="A66" s="6" t="s">
        <v>161</v>
      </c>
      <c r="B66" s="3" t="s">
        <v>11</v>
      </c>
      <c r="C66" s="21" t="s">
        <v>88</v>
      </c>
      <c r="D66" s="4">
        <v>1</v>
      </c>
      <c r="E66" s="4">
        <v>305</v>
      </c>
      <c r="F66" s="4">
        <f t="shared" ref="F66:F97" si="4">PRODUCT(E66,D66)</f>
        <v>305</v>
      </c>
      <c r="G66" s="11">
        <f t="shared" ref="G66:G97" si="5">PRODUCT(F66,1.16)</f>
        <v>353.79999999999995</v>
      </c>
      <c r="H66" s="26">
        <f>SUM(G63:G66)</f>
        <v>2026.5199999999998</v>
      </c>
      <c r="I66" s="10"/>
    </row>
    <row r="67" spans="1:10" ht="26.25" hidden="1" customHeight="1">
      <c r="A67" s="6" t="s">
        <v>182</v>
      </c>
      <c r="B67" s="3" t="s">
        <v>42</v>
      </c>
      <c r="C67" s="21" t="s">
        <v>74</v>
      </c>
      <c r="D67" s="4">
        <v>1</v>
      </c>
      <c r="E67" s="4">
        <v>948</v>
      </c>
      <c r="F67" s="4">
        <f t="shared" si="4"/>
        <v>948</v>
      </c>
      <c r="G67" s="11">
        <f t="shared" si="5"/>
        <v>1099.6799999999998</v>
      </c>
      <c r="H67" s="26"/>
    </row>
    <row r="68" spans="1:10" ht="26.25" hidden="1" customHeight="1">
      <c r="A68" s="6" t="s">
        <v>182</v>
      </c>
      <c r="B68" s="3" t="s">
        <v>47</v>
      </c>
      <c r="C68" s="21" t="s">
        <v>135</v>
      </c>
      <c r="D68" s="4">
        <v>1</v>
      </c>
      <c r="E68" s="4">
        <v>180</v>
      </c>
      <c r="F68" s="4">
        <f t="shared" si="4"/>
        <v>180</v>
      </c>
      <c r="G68" s="11">
        <f t="shared" si="5"/>
        <v>208.79999999999998</v>
      </c>
      <c r="H68" s="26"/>
    </row>
    <row r="69" spans="1:10" ht="26.25" hidden="1" customHeight="1">
      <c r="A69" s="6" t="s">
        <v>182</v>
      </c>
      <c r="B69" s="3" t="s">
        <v>48</v>
      </c>
      <c r="C69" s="21" t="s">
        <v>136</v>
      </c>
      <c r="D69" s="4">
        <v>1</v>
      </c>
      <c r="E69" s="4">
        <v>90</v>
      </c>
      <c r="F69" s="4">
        <f t="shared" si="4"/>
        <v>90</v>
      </c>
      <c r="G69" s="11">
        <f t="shared" si="5"/>
        <v>104.39999999999999</v>
      </c>
      <c r="H69" s="26"/>
    </row>
    <row r="70" spans="1:10" ht="26.25" hidden="1" customHeight="1">
      <c r="A70" s="6" t="s">
        <v>182</v>
      </c>
      <c r="B70" s="3" t="s">
        <v>53</v>
      </c>
      <c r="C70" s="21" t="s">
        <v>141</v>
      </c>
      <c r="D70" s="4">
        <v>1</v>
      </c>
      <c r="E70" s="4">
        <v>195</v>
      </c>
      <c r="F70" s="4">
        <f t="shared" si="4"/>
        <v>195</v>
      </c>
      <c r="G70" s="11">
        <f t="shared" si="5"/>
        <v>226.2</v>
      </c>
      <c r="H70" s="26"/>
    </row>
    <row r="71" spans="1:10" ht="26.25" hidden="1" customHeight="1">
      <c r="A71" s="6" t="s">
        <v>182</v>
      </c>
      <c r="B71" s="3" t="s">
        <v>54</v>
      </c>
      <c r="C71" s="21" t="s">
        <v>142</v>
      </c>
      <c r="D71" s="4">
        <v>1</v>
      </c>
      <c r="E71" s="4">
        <v>150</v>
      </c>
      <c r="F71" s="4">
        <f t="shared" si="4"/>
        <v>150</v>
      </c>
      <c r="G71" s="11">
        <f t="shared" si="5"/>
        <v>174</v>
      </c>
      <c r="H71" s="26"/>
      <c r="I71" s="9"/>
      <c r="J71" s="9"/>
    </row>
    <row r="72" spans="1:10" ht="26.25" hidden="1" customHeight="1">
      <c r="A72" s="6" t="s">
        <v>182</v>
      </c>
      <c r="B72" s="3" t="s">
        <v>70</v>
      </c>
      <c r="C72" s="21" t="s">
        <v>157</v>
      </c>
      <c r="D72" s="4">
        <v>1</v>
      </c>
      <c r="E72" s="4">
        <v>325</v>
      </c>
      <c r="F72" s="4">
        <f t="shared" si="4"/>
        <v>325</v>
      </c>
      <c r="G72" s="11">
        <f t="shared" si="5"/>
        <v>377</v>
      </c>
      <c r="H72" s="26">
        <f>SUM(G67:G72)</f>
        <v>2190.08</v>
      </c>
      <c r="I72" s="9"/>
    </row>
    <row r="73" spans="1:10" ht="26.25" hidden="1" customHeight="1">
      <c r="A73" s="6" t="s">
        <v>163</v>
      </c>
      <c r="B73" s="3" t="s">
        <v>10</v>
      </c>
      <c r="C73" s="21" t="s">
        <v>87</v>
      </c>
      <c r="D73" s="4">
        <v>1</v>
      </c>
      <c r="E73" s="4">
        <v>579</v>
      </c>
      <c r="F73" s="4">
        <f t="shared" si="4"/>
        <v>579</v>
      </c>
      <c r="G73" s="11">
        <f t="shared" si="5"/>
        <v>671.64</v>
      </c>
      <c r="H73" s="26"/>
    </row>
    <row r="74" spans="1:10" ht="26.25" hidden="1" customHeight="1">
      <c r="A74" s="6" t="s">
        <v>163</v>
      </c>
      <c r="B74" s="3" t="s">
        <v>11</v>
      </c>
      <c r="C74" s="21" t="s">
        <v>88</v>
      </c>
      <c r="D74" s="4">
        <v>1</v>
      </c>
      <c r="E74" s="4">
        <v>305</v>
      </c>
      <c r="F74" s="4">
        <f t="shared" si="4"/>
        <v>305</v>
      </c>
      <c r="G74" s="11">
        <f t="shared" si="5"/>
        <v>353.79999999999995</v>
      </c>
      <c r="H74" s="26"/>
    </row>
    <row r="75" spans="1:10" ht="26.25" hidden="1" customHeight="1">
      <c r="A75" s="6" t="s">
        <v>163</v>
      </c>
      <c r="B75" s="3" t="s">
        <v>12</v>
      </c>
      <c r="C75" s="21" t="s">
        <v>90</v>
      </c>
      <c r="D75" s="4">
        <v>1</v>
      </c>
      <c r="E75" s="4">
        <v>579</v>
      </c>
      <c r="F75" s="4">
        <f t="shared" si="4"/>
        <v>579</v>
      </c>
      <c r="G75" s="11">
        <f t="shared" si="5"/>
        <v>671.64</v>
      </c>
      <c r="H75" s="26"/>
      <c r="I75" s="9"/>
    </row>
    <row r="76" spans="1:10" ht="26.25" hidden="1" customHeight="1">
      <c r="A76" s="6" t="s">
        <v>163</v>
      </c>
      <c r="B76" s="3" t="s">
        <v>13</v>
      </c>
      <c r="C76" s="21" t="s">
        <v>91</v>
      </c>
      <c r="D76" s="4">
        <v>1</v>
      </c>
      <c r="E76" s="4">
        <v>347</v>
      </c>
      <c r="F76" s="4">
        <f t="shared" si="4"/>
        <v>347</v>
      </c>
      <c r="G76" s="11">
        <f t="shared" si="5"/>
        <v>402.52</v>
      </c>
      <c r="H76" s="26"/>
    </row>
    <row r="77" spans="1:10" ht="26.25" hidden="1" customHeight="1">
      <c r="A77" s="6" t="s">
        <v>163</v>
      </c>
      <c r="B77" s="3" t="s">
        <v>21</v>
      </c>
      <c r="C77" s="21" t="s">
        <v>72</v>
      </c>
      <c r="D77" s="4">
        <v>1</v>
      </c>
      <c r="E77" s="4">
        <v>284</v>
      </c>
      <c r="F77" s="4">
        <f t="shared" si="4"/>
        <v>284</v>
      </c>
      <c r="G77" s="11">
        <f t="shared" si="5"/>
        <v>329.44</v>
      </c>
      <c r="H77" s="26"/>
    </row>
    <row r="78" spans="1:10" ht="26.25" hidden="1" customHeight="1">
      <c r="A78" s="6" t="s">
        <v>163</v>
      </c>
      <c r="B78" s="3" t="s">
        <v>22</v>
      </c>
      <c r="C78" s="21" t="s">
        <v>105</v>
      </c>
      <c r="D78" s="4">
        <v>1</v>
      </c>
      <c r="E78" s="4">
        <v>558</v>
      </c>
      <c r="F78" s="4">
        <f t="shared" si="4"/>
        <v>558</v>
      </c>
      <c r="G78" s="11">
        <f t="shared" si="5"/>
        <v>647.28</v>
      </c>
      <c r="H78" s="26"/>
    </row>
    <row r="79" spans="1:10" ht="26.25" hidden="1" customHeight="1">
      <c r="A79" s="6" t="s">
        <v>163</v>
      </c>
      <c r="B79" s="1" t="s">
        <v>28</v>
      </c>
      <c r="C79" s="21" t="s">
        <v>113</v>
      </c>
      <c r="D79" s="4">
        <v>2</v>
      </c>
      <c r="E79" s="4">
        <v>568</v>
      </c>
      <c r="F79" s="4">
        <f t="shared" si="4"/>
        <v>1136</v>
      </c>
      <c r="G79" s="11">
        <f t="shared" si="5"/>
        <v>1317.76</v>
      </c>
      <c r="H79" s="26"/>
    </row>
    <row r="80" spans="1:10" ht="26.25" hidden="1" customHeight="1">
      <c r="A80" s="6" t="s">
        <v>163</v>
      </c>
      <c r="B80" s="1" t="s">
        <v>29</v>
      </c>
      <c r="C80" s="21" t="s">
        <v>73</v>
      </c>
      <c r="D80" s="4">
        <v>2</v>
      </c>
      <c r="E80" s="4">
        <v>316</v>
      </c>
      <c r="F80" s="4">
        <f t="shared" si="4"/>
        <v>632</v>
      </c>
      <c r="G80" s="11">
        <f t="shared" si="5"/>
        <v>733.12</v>
      </c>
      <c r="H80" s="26">
        <f>SUM(G73:G80)</f>
        <v>5127.2</v>
      </c>
    </row>
    <row r="81" spans="1:8" ht="26.25" customHeight="1">
      <c r="A81" s="7" t="s">
        <v>187</v>
      </c>
      <c r="B81" s="3" t="s">
        <v>44</v>
      </c>
      <c r="C81" s="22" t="s">
        <v>132</v>
      </c>
      <c r="D81" s="4">
        <v>1</v>
      </c>
      <c r="E81" s="4">
        <v>490</v>
      </c>
      <c r="F81" s="4">
        <f t="shared" si="4"/>
        <v>490</v>
      </c>
      <c r="G81" s="11">
        <f t="shared" si="5"/>
        <v>568.4</v>
      </c>
      <c r="H81" s="26">
        <v>568</v>
      </c>
    </row>
    <row r="82" spans="1:8" ht="26.25" customHeight="1">
      <c r="A82" s="6" t="s">
        <v>173</v>
      </c>
      <c r="B82" s="3" t="s">
        <v>31</v>
      </c>
      <c r="C82" s="21" t="s">
        <v>115</v>
      </c>
      <c r="D82" s="4">
        <v>1</v>
      </c>
      <c r="E82" s="4">
        <v>579</v>
      </c>
      <c r="F82" s="4">
        <f t="shared" si="4"/>
        <v>579</v>
      </c>
      <c r="G82" s="11">
        <f t="shared" si="5"/>
        <v>671.64</v>
      </c>
      <c r="H82" s="26">
        <v>672</v>
      </c>
    </row>
    <row r="83" spans="1:8" ht="26.25" hidden="1" customHeight="1">
      <c r="A83" s="6" t="s">
        <v>166</v>
      </c>
      <c r="B83" s="3" t="s">
        <v>15</v>
      </c>
      <c r="C83" s="21" t="s">
        <v>93</v>
      </c>
      <c r="D83" s="4">
        <v>1</v>
      </c>
      <c r="E83" s="4">
        <v>579</v>
      </c>
      <c r="F83" s="4">
        <f t="shared" si="4"/>
        <v>579</v>
      </c>
      <c r="G83" s="11">
        <f t="shared" si="5"/>
        <v>671.64</v>
      </c>
      <c r="H83" s="26"/>
    </row>
    <row r="84" spans="1:8" ht="26.25" hidden="1" customHeight="1">
      <c r="A84" s="6" t="s">
        <v>166</v>
      </c>
      <c r="B84" s="3" t="s">
        <v>16</v>
      </c>
      <c r="C84" s="21" t="s">
        <v>95</v>
      </c>
      <c r="D84" s="4">
        <v>1</v>
      </c>
      <c r="E84" s="4">
        <v>295</v>
      </c>
      <c r="F84" s="4">
        <f t="shared" si="4"/>
        <v>295</v>
      </c>
      <c r="G84" s="11">
        <f t="shared" si="5"/>
        <v>342.2</v>
      </c>
      <c r="H84" s="26"/>
    </row>
    <row r="85" spans="1:8" ht="26.25" hidden="1" customHeight="1">
      <c r="A85" s="6" t="s">
        <v>166</v>
      </c>
      <c r="B85" s="3" t="s">
        <v>65</v>
      </c>
      <c r="C85" s="21" t="s">
        <v>151</v>
      </c>
      <c r="D85" s="4">
        <v>1</v>
      </c>
      <c r="E85" s="4">
        <v>189</v>
      </c>
      <c r="F85" s="4">
        <f t="shared" si="4"/>
        <v>189</v>
      </c>
      <c r="G85" s="11">
        <f t="shared" si="5"/>
        <v>219.23999999999998</v>
      </c>
      <c r="H85" s="26"/>
    </row>
    <row r="86" spans="1:8" ht="26.25" hidden="1" customHeight="1">
      <c r="A86" s="6" t="s">
        <v>166</v>
      </c>
      <c r="B86" s="3" t="s">
        <v>65</v>
      </c>
      <c r="C86" s="21" t="s">
        <v>152</v>
      </c>
      <c r="D86" s="4">
        <v>1</v>
      </c>
      <c r="E86" s="4">
        <v>189</v>
      </c>
      <c r="F86" s="4">
        <f t="shared" si="4"/>
        <v>189</v>
      </c>
      <c r="G86" s="11">
        <f t="shared" si="5"/>
        <v>219.23999999999998</v>
      </c>
      <c r="H86" s="26">
        <f>SUM(G83:G86)</f>
        <v>1452.32</v>
      </c>
    </row>
    <row r="87" spans="1:8" ht="26.25" hidden="1" customHeight="1">
      <c r="A87" s="6" t="s">
        <v>159</v>
      </c>
      <c r="B87" s="3" t="s">
        <v>6</v>
      </c>
      <c r="C87" s="21" t="s">
        <v>80</v>
      </c>
      <c r="D87" s="4">
        <v>1</v>
      </c>
      <c r="E87" s="4">
        <v>758</v>
      </c>
      <c r="F87" s="4">
        <f t="shared" si="4"/>
        <v>758</v>
      </c>
      <c r="G87" s="11">
        <f t="shared" si="5"/>
        <v>879.28</v>
      </c>
      <c r="H87" s="26"/>
    </row>
    <row r="88" spans="1:8" ht="26.25" hidden="1" customHeight="1">
      <c r="A88" s="6" t="s">
        <v>159</v>
      </c>
      <c r="B88" s="3" t="s">
        <v>7</v>
      </c>
      <c r="C88" s="21" t="s">
        <v>82</v>
      </c>
      <c r="D88" s="4">
        <v>1</v>
      </c>
      <c r="E88" s="4">
        <v>400</v>
      </c>
      <c r="F88" s="4">
        <f t="shared" si="4"/>
        <v>400</v>
      </c>
      <c r="G88" s="11">
        <f t="shared" si="5"/>
        <v>463.99999999999994</v>
      </c>
      <c r="H88" s="26">
        <f>SUM(G87:G88)</f>
        <v>1343.28</v>
      </c>
    </row>
    <row r="89" spans="1:8" ht="26.25" hidden="1" customHeight="1">
      <c r="A89" s="6" t="s">
        <v>165</v>
      </c>
      <c r="B89" s="1" t="s">
        <v>14</v>
      </c>
      <c r="C89" s="21" t="s">
        <v>92</v>
      </c>
      <c r="D89" s="4">
        <v>1</v>
      </c>
      <c r="E89" s="4">
        <v>821</v>
      </c>
      <c r="F89" s="4">
        <f t="shared" si="4"/>
        <v>821</v>
      </c>
      <c r="G89" s="11">
        <f t="shared" si="5"/>
        <v>952.3599999999999</v>
      </c>
      <c r="H89" s="26"/>
    </row>
    <row r="90" spans="1:8" ht="26.25" hidden="1" customHeight="1">
      <c r="A90" s="6" t="s">
        <v>165</v>
      </c>
      <c r="B90" s="1" t="s">
        <v>26</v>
      </c>
      <c r="C90" s="21" t="s">
        <v>111</v>
      </c>
      <c r="D90" s="4">
        <v>1</v>
      </c>
      <c r="E90" s="4">
        <v>558</v>
      </c>
      <c r="F90" s="4">
        <f t="shared" si="4"/>
        <v>558</v>
      </c>
      <c r="G90" s="11">
        <f t="shared" si="5"/>
        <v>647.28</v>
      </c>
      <c r="H90" s="26"/>
    </row>
    <row r="91" spans="1:8" ht="26.25" hidden="1" customHeight="1">
      <c r="A91" s="6" t="s">
        <v>165</v>
      </c>
      <c r="B91" s="1" t="s">
        <v>27</v>
      </c>
      <c r="C91" s="21" t="s">
        <v>112</v>
      </c>
      <c r="D91" s="4">
        <v>2</v>
      </c>
      <c r="E91" s="4">
        <v>316</v>
      </c>
      <c r="F91" s="4">
        <f t="shared" si="4"/>
        <v>632</v>
      </c>
      <c r="G91" s="11">
        <f t="shared" si="5"/>
        <v>733.12</v>
      </c>
      <c r="H91" s="26"/>
    </row>
    <row r="92" spans="1:8" ht="26.25" hidden="1" customHeight="1">
      <c r="A92" s="6" t="s">
        <v>165</v>
      </c>
      <c r="B92" s="1" t="s">
        <v>32</v>
      </c>
      <c r="C92" s="21" t="s">
        <v>116</v>
      </c>
      <c r="D92" s="4">
        <v>1</v>
      </c>
      <c r="E92" s="4">
        <v>947</v>
      </c>
      <c r="F92" s="4">
        <f t="shared" si="4"/>
        <v>947</v>
      </c>
      <c r="G92" s="11">
        <f t="shared" si="5"/>
        <v>1098.52</v>
      </c>
      <c r="H92" s="26">
        <f>SUM(G89:G92)</f>
        <v>3431.2799999999997</v>
      </c>
    </row>
    <row r="93" spans="1:8" ht="26.25" hidden="1" customHeight="1">
      <c r="A93" s="6" t="s">
        <v>192</v>
      </c>
      <c r="B93" s="3" t="s">
        <v>58</v>
      </c>
      <c r="C93" s="21" t="s">
        <v>145</v>
      </c>
      <c r="D93" s="4">
        <v>1</v>
      </c>
      <c r="E93" s="4">
        <v>80</v>
      </c>
      <c r="F93" s="4">
        <f t="shared" si="4"/>
        <v>80</v>
      </c>
      <c r="G93" s="11">
        <f t="shared" si="5"/>
        <v>92.8</v>
      </c>
      <c r="H93" s="26"/>
    </row>
    <row r="94" spans="1:8" ht="26.25" hidden="1" customHeight="1">
      <c r="A94" s="7" t="s">
        <v>192</v>
      </c>
      <c r="B94" s="3" t="s">
        <v>59</v>
      </c>
      <c r="C94" s="22" t="s">
        <v>146</v>
      </c>
      <c r="D94" s="4">
        <v>1</v>
      </c>
      <c r="E94" s="4">
        <v>120</v>
      </c>
      <c r="F94" s="4">
        <f t="shared" si="4"/>
        <v>120</v>
      </c>
      <c r="G94" s="11">
        <f t="shared" si="5"/>
        <v>139.19999999999999</v>
      </c>
      <c r="H94" s="26">
        <f>SUM(G93:G94)</f>
        <v>232</v>
      </c>
    </row>
    <row r="95" spans="1:8" ht="26.25" hidden="1" customHeight="1">
      <c r="A95" s="6" t="s">
        <v>162</v>
      </c>
      <c r="B95" s="3" t="s">
        <v>48</v>
      </c>
      <c r="C95" s="21" t="s">
        <v>136</v>
      </c>
      <c r="D95" s="4">
        <v>1</v>
      </c>
      <c r="E95" s="4">
        <v>90</v>
      </c>
      <c r="F95" s="4">
        <f t="shared" si="4"/>
        <v>90</v>
      </c>
      <c r="G95" s="11">
        <f t="shared" si="5"/>
        <v>104.39999999999999</v>
      </c>
      <c r="H95" s="26"/>
    </row>
    <row r="96" spans="1:8" ht="26.25" hidden="1" customHeight="1">
      <c r="A96" s="6" t="s">
        <v>162</v>
      </c>
      <c r="B96" s="3" t="s">
        <v>49</v>
      </c>
      <c r="C96" s="21" t="s">
        <v>137</v>
      </c>
      <c r="D96" s="4">
        <v>1</v>
      </c>
      <c r="E96" s="4">
        <v>70</v>
      </c>
      <c r="F96" s="4">
        <f t="shared" si="4"/>
        <v>70</v>
      </c>
      <c r="G96" s="11">
        <f t="shared" si="5"/>
        <v>81.199999999999989</v>
      </c>
      <c r="H96" s="26"/>
    </row>
    <row r="97" spans="1:8" ht="26.25" hidden="1" customHeight="1">
      <c r="A97" s="7" t="s">
        <v>162</v>
      </c>
      <c r="B97" s="3" t="s">
        <v>44</v>
      </c>
      <c r="C97" s="22" t="s">
        <v>132</v>
      </c>
      <c r="D97" s="4">
        <v>1</v>
      </c>
      <c r="E97" s="4">
        <v>490</v>
      </c>
      <c r="F97" s="4">
        <f t="shared" si="4"/>
        <v>490</v>
      </c>
      <c r="G97" s="11">
        <f t="shared" si="5"/>
        <v>568.4</v>
      </c>
      <c r="H97" s="26"/>
    </row>
    <row r="98" spans="1:8" ht="26.25" hidden="1" customHeight="1">
      <c r="A98" s="6" t="s">
        <v>162</v>
      </c>
      <c r="B98" s="1" t="s">
        <v>8</v>
      </c>
      <c r="C98" s="21" t="s">
        <v>84</v>
      </c>
      <c r="D98" s="4">
        <v>1</v>
      </c>
      <c r="E98" s="4">
        <v>558</v>
      </c>
      <c r="F98" s="4">
        <f t="shared" ref="F98:F105" si="6">PRODUCT(E98,D98)</f>
        <v>558</v>
      </c>
      <c r="G98" s="11">
        <f t="shared" ref="G98:G105" si="7">PRODUCT(F98,1.16)</f>
        <v>647.28</v>
      </c>
      <c r="H98" s="26"/>
    </row>
    <row r="99" spans="1:8" ht="26.25" hidden="1" customHeight="1">
      <c r="A99" s="6" t="s">
        <v>162</v>
      </c>
      <c r="B99" s="1" t="s">
        <v>9</v>
      </c>
      <c r="C99" s="21" t="s">
        <v>85</v>
      </c>
      <c r="D99" s="4">
        <v>1</v>
      </c>
      <c r="E99" s="4">
        <v>305</v>
      </c>
      <c r="F99" s="4">
        <f t="shared" si="6"/>
        <v>305</v>
      </c>
      <c r="G99" s="11">
        <f t="shared" si="7"/>
        <v>353.79999999999995</v>
      </c>
      <c r="H99" s="26"/>
    </row>
    <row r="100" spans="1:8" ht="26.25" hidden="1" customHeight="1">
      <c r="A100" s="6" t="s">
        <v>162</v>
      </c>
      <c r="B100" s="3" t="s">
        <v>15</v>
      </c>
      <c r="C100" s="21" t="s">
        <v>94</v>
      </c>
      <c r="D100" s="4">
        <v>1</v>
      </c>
      <c r="E100" s="4">
        <v>579</v>
      </c>
      <c r="F100" s="4">
        <f t="shared" si="6"/>
        <v>579</v>
      </c>
      <c r="G100" s="11">
        <f t="shared" si="7"/>
        <v>671.64</v>
      </c>
      <c r="H100" s="26"/>
    </row>
    <row r="101" spans="1:8" ht="26.25" hidden="1" customHeight="1">
      <c r="A101" s="6" t="s">
        <v>162</v>
      </c>
      <c r="B101" s="3" t="s">
        <v>16</v>
      </c>
      <c r="C101" s="21" t="s">
        <v>95</v>
      </c>
      <c r="D101" s="4">
        <v>1</v>
      </c>
      <c r="E101" s="4">
        <v>295</v>
      </c>
      <c r="F101" s="4">
        <f t="shared" si="6"/>
        <v>295</v>
      </c>
      <c r="G101" s="11">
        <f t="shared" si="7"/>
        <v>342.2</v>
      </c>
      <c r="H101" s="26"/>
    </row>
    <row r="102" spans="1:8" ht="26.25" hidden="1" customHeight="1">
      <c r="A102" s="6" t="s">
        <v>162</v>
      </c>
      <c r="B102" s="3" t="s">
        <v>64</v>
      </c>
      <c r="C102" s="21" t="s">
        <v>150</v>
      </c>
      <c r="D102" s="4">
        <v>1</v>
      </c>
      <c r="E102" s="4">
        <v>95</v>
      </c>
      <c r="F102" s="4">
        <f t="shared" si="6"/>
        <v>95</v>
      </c>
      <c r="G102" s="11">
        <f t="shared" si="7"/>
        <v>110.19999999999999</v>
      </c>
      <c r="H102" s="26"/>
    </row>
    <row r="103" spans="1:8" ht="26.25" hidden="1" customHeight="1">
      <c r="A103" s="6" t="s">
        <v>162</v>
      </c>
      <c r="B103" s="3" t="s">
        <v>68</v>
      </c>
      <c r="C103" s="21" t="s">
        <v>77</v>
      </c>
      <c r="D103" s="4">
        <v>1</v>
      </c>
      <c r="E103" s="4">
        <v>137</v>
      </c>
      <c r="F103" s="4">
        <f t="shared" si="6"/>
        <v>137</v>
      </c>
      <c r="G103" s="11">
        <f t="shared" si="7"/>
        <v>158.91999999999999</v>
      </c>
      <c r="H103" s="26">
        <f>SUM(G95:G103)</f>
        <v>3038.0399999999995</v>
      </c>
    </row>
    <row r="104" spans="1:8" ht="26.25" customHeight="1">
      <c r="A104" s="6" t="s">
        <v>160</v>
      </c>
      <c r="B104" s="3" t="s">
        <v>7</v>
      </c>
      <c r="C104" s="21" t="s">
        <v>81</v>
      </c>
      <c r="D104" s="4">
        <v>1</v>
      </c>
      <c r="E104" s="4">
        <v>400</v>
      </c>
      <c r="F104" s="4">
        <f t="shared" si="6"/>
        <v>400</v>
      </c>
      <c r="G104" s="11">
        <f t="shared" si="7"/>
        <v>463.99999999999994</v>
      </c>
      <c r="H104" s="26"/>
    </row>
    <row r="105" spans="1:8" ht="26.25" customHeight="1">
      <c r="A105" s="6" t="s">
        <v>160</v>
      </c>
      <c r="B105" s="3" t="s">
        <v>19</v>
      </c>
      <c r="C105" s="21" t="s">
        <v>99</v>
      </c>
      <c r="D105" s="4">
        <v>1</v>
      </c>
      <c r="E105" s="4">
        <v>579</v>
      </c>
      <c r="F105" s="4">
        <f t="shared" si="6"/>
        <v>579</v>
      </c>
      <c r="G105" s="11">
        <f t="shared" si="7"/>
        <v>671.64</v>
      </c>
      <c r="H105" s="26">
        <f>SUM(G104:G105)</f>
        <v>1135.6399999999999</v>
      </c>
    </row>
  </sheetData>
  <autoFilter ref="A1:H105"/>
  <phoneticPr fontId="1" type="noConversion"/>
  <hyperlinks>
    <hyperlink ref="A47" r:id="rId1"/>
  </hyperlinks>
  <pageMargins left="0.75" right="0.75" top="1" bottom="1" header="0.5" footer="0.5"/>
  <pageSetup paperSize="9" orientation="portrait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2016-02-18T11:52:07Z</dcterms:created>
  <dcterms:modified xsi:type="dcterms:W3CDTF">2016-02-19T19:20:57Z</dcterms:modified>
</cp:coreProperties>
</file>