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99" i="1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<sst xmlns="http://schemas.openxmlformats.org/spreadsheetml/2006/main" count="298" uniqueCount="85">
  <si>
    <t>Дата создания: 16.06.2016 11:32:38</t>
  </si>
  <si>
    <t>№</t>
  </si>
  <si>
    <t>ФОТО</t>
  </si>
  <si>
    <t>Ссылка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</si>
  <si>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</si>
  <si>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</si>
  <si>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</si>
  <si>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</si>
  <si>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</si>
  <si>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Цена основного прайса, руб.</t>
  </si>
  <si>
    <t>Кол-во для заказа</t>
  </si>
  <si>
    <t>Нет Фото</t>
  </si>
  <si>
    <t>Галька белая шлифованная 20-40 мм, 1 кг</t>
  </si>
  <si>
    <t>Белый</t>
  </si>
  <si>
    <t>Галька белая шлифованная 5-10 мм, 1 кг</t>
  </si>
  <si>
    <t>Галька желтая шлифованная, 5-10 мм., 1кг.</t>
  </si>
  <si>
    <t>Желтый</t>
  </si>
  <si>
    <t>Галька красная шлифованная 20-40 мм, 1 кг</t>
  </si>
  <si>
    <t>Красный</t>
  </si>
  <si>
    <t>Галька красная шлифованная 5-10 мм, 1 кг</t>
  </si>
  <si>
    <t>Галька цветная шлифованная 20-40 мм, 1 кг</t>
  </si>
  <si>
    <t>Натуральный</t>
  </si>
  <si>
    <t>Галька цветная шлифованная 5-10 мм, 1 кг</t>
  </si>
  <si>
    <t>Галька черная шлифованная 20-40 мм, 1 кг</t>
  </si>
  <si>
    <t>Черный</t>
  </si>
  <si>
    <t>Галька черная шлифованная 5-10 мм, 1 кг</t>
  </si>
  <si>
    <t>Грунт (морская галька) 3-6 мм, 1 кг</t>
  </si>
  <si>
    <t>Грунт белый 1,5-2,5 мм, 1 кг</t>
  </si>
  <si>
    <t>Грунт белый окат. XF20102B 4-6 мм, 1 кг</t>
  </si>
  <si>
    <t>Грунт белый окат. XF20102D 8-10 мм, 1 кг</t>
  </si>
  <si>
    <t>Грунт белый окатанный  10-20 мм, 1 кг</t>
  </si>
  <si>
    <t>Грунт белый окатанный 10-20, пак. (0,2 кг.)</t>
  </si>
  <si>
    <t>Грунт белый окатанный 3-6, пак. (0,2 кг.)</t>
  </si>
  <si>
    <t>Грунт голубой окатанный  10-20 мм, 1 кг</t>
  </si>
  <si>
    <t>Голубой</t>
  </si>
  <si>
    <t>Грунт декоративный 2-3мм, 550 мл</t>
  </si>
  <si>
    <t>Кармин</t>
  </si>
  <si>
    <t>Розовый</t>
  </si>
  <si>
    <t>Фуксия</t>
  </si>
  <si>
    <t>Грунт ок.20-30мм XF20102H 1 кг.</t>
  </si>
  <si>
    <t>Грунт окатаный (мрамор) 3-6 мм лакир. 1 кг</t>
  </si>
  <si>
    <t>Грунт перламутровый синий  3-5 мм, 1 кг</t>
  </si>
  <si>
    <t>Синий</t>
  </si>
  <si>
    <t>Грунт пестрый 3-5 мм, 1 кг</t>
  </si>
  <si>
    <t>Пестрый</t>
  </si>
  <si>
    <t>Грунт цветной перламутровый золотой  3-5 мм, 1 кг</t>
  </si>
  <si>
    <t>Золото</t>
  </si>
  <si>
    <t>Грунт цветной, 4-6мм, 350г.</t>
  </si>
  <si>
    <t>Бордовый</t>
  </si>
  <si>
    <t>Оранжевый</t>
  </si>
  <si>
    <t>Зеленое яблоко</t>
  </si>
  <si>
    <t>Сиреневый</t>
  </si>
  <si>
    <t>Грунт цветной, 8-12мм, 350г.</t>
  </si>
  <si>
    <t>Грунт экстра малиновый 3-5 мм, 1 кг</t>
  </si>
  <si>
    <t>Малиновый</t>
  </si>
  <si>
    <t>Грунт экстра салатовый 3-5 мм, 1 кг</t>
  </si>
  <si>
    <t>Салатовый</t>
  </si>
  <si>
    <t>Кристаллы декор. БРИЛЛИАНТЫ (акрил), 20мм, 80г.</t>
  </si>
  <si>
    <t>Светло-зеленый</t>
  </si>
  <si>
    <t>Прозрачный</t>
  </si>
  <si>
    <t>Кристаллы декоративные (акрил), 5мм, 100г.</t>
  </si>
  <si>
    <t>Фиолетовый</t>
  </si>
  <si>
    <t>Кристаллы декоративные (стекло), 1-2мм, 300г.</t>
  </si>
  <si>
    <t>Кристаллы декоративные (стекло), 4-6мм, 300г.</t>
  </si>
  <si>
    <t>Марблс R11-20GT1 (сетка, 1 кг)</t>
  </si>
  <si>
    <t>Марблс круглый перламутровый, 16мм, 200г.</t>
  </si>
  <si>
    <t>Марблс круглый, 25мм, 200г.</t>
  </si>
  <si>
    <t>Зеленый</t>
  </si>
  <si>
    <t>Бесцветный</t>
  </si>
  <si>
    <t>Марблс КУБЫ, 25x25x18мм, 200г.</t>
  </si>
  <si>
    <t>Марблс плоский перламутровый, 12-14мм, 200г.</t>
  </si>
  <si>
    <t>Марблс плоский перламутровый, 30-33мм, 200г.</t>
  </si>
  <si>
    <t>Морская галька 10-20 мм, 1 кг</t>
  </si>
  <si>
    <t>Песок декоративный, 0.5мм, 550мл</t>
  </si>
  <si>
    <t>Песок для рисования (кварцевый) малиновый 1 кг.</t>
  </si>
  <si>
    <t>Песок для рисования (кварцевый) салатовый 1 кг.</t>
  </si>
  <si>
    <t>Песок для рисования (кварцевый) фиолетовый 1 кг.</t>
  </si>
  <si>
    <t>Песок кварцевый 1 кг</t>
  </si>
  <si>
    <t>Темно-желтый</t>
  </si>
  <si>
    <t>Изумрудный</t>
  </si>
  <si>
    <t>Светло-желтый</t>
  </si>
  <si>
    <t>Песок кварцевый, 1-2мм, 350г.</t>
  </si>
  <si>
    <t>Стеклянная цв. крошка (зелено-белая) KL0304, 0,2 кг.</t>
  </si>
  <si>
    <t>Стеклянная цв. крошка (красно-белая) KL0301, 0,2 кг.</t>
  </si>
  <si>
    <t>Стеклянная цв. крошка (разноцветная) KL0307, 0,2 кг.</t>
  </si>
</sst>
</file>

<file path=xl/styles.xml><?xml version="1.0" encoding="utf-8"?>
<styleSheet xmlns="http://schemas.openxmlformats.org/spreadsheetml/2006/main">
  <fonts count="3">
    <font>
      <sz val="8"/>
      <name val="Arial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76200</xdr:rowOff>
    </xdr:from>
    <xdr:to>
      <xdr:col>1</xdr:col>
      <xdr:colOff>1876425</xdr:colOff>
      <xdr:row>2</xdr:row>
      <xdr:rowOff>1876425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</xdr:row>
      <xdr:rowOff>76200</xdr:rowOff>
    </xdr:from>
    <xdr:to>
      <xdr:col>1</xdr:col>
      <xdr:colOff>1876425</xdr:colOff>
      <xdr:row>3</xdr:row>
      <xdr:rowOff>1876425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</xdr:row>
      <xdr:rowOff>76200</xdr:rowOff>
    </xdr:from>
    <xdr:to>
      <xdr:col>1</xdr:col>
      <xdr:colOff>1876425</xdr:colOff>
      <xdr:row>4</xdr:row>
      <xdr:rowOff>1876425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</xdr:row>
      <xdr:rowOff>76200</xdr:rowOff>
    </xdr:from>
    <xdr:to>
      <xdr:col>1</xdr:col>
      <xdr:colOff>1876425</xdr:colOff>
      <xdr:row>5</xdr:row>
      <xdr:rowOff>1876425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</xdr:row>
      <xdr:rowOff>76200</xdr:rowOff>
    </xdr:from>
    <xdr:to>
      <xdr:col>1</xdr:col>
      <xdr:colOff>1876425</xdr:colOff>
      <xdr:row>6</xdr:row>
      <xdr:rowOff>1876425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</xdr:row>
      <xdr:rowOff>76200</xdr:rowOff>
    </xdr:from>
    <xdr:to>
      <xdr:col>1</xdr:col>
      <xdr:colOff>1876425</xdr:colOff>
      <xdr:row>7</xdr:row>
      <xdr:rowOff>1876425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</xdr:row>
      <xdr:rowOff>76200</xdr:rowOff>
    </xdr:from>
    <xdr:to>
      <xdr:col>1</xdr:col>
      <xdr:colOff>1876425</xdr:colOff>
      <xdr:row>8</xdr:row>
      <xdr:rowOff>1876425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</xdr:row>
      <xdr:rowOff>76200</xdr:rowOff>
    </xdr:from>
    <xdr:to>
      <xdr:col>1</xdr:col>
      <xdr:colOff>1876425</xdr:colOff>
      <xdr:row>9</xdr:row>
      <xdr:rowOff>1876425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10</xdr:row>
      <xdr:rowOff>76200</xdr:rowOff>
    </xdr:from>
    <xdr:to>
      <xdr:col>1</xdr:col>
      <xdr:colOff>1876425</xdr:colOff>
      <xdr:row>10</xdr:row>
      <xdr:rowOff>1876425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11</xdr:row>
      <xdr:rowOff>76200</xdr:rowOff>
    </xdr:from>
    <xdr:to>
      <xdr:col>1</xdr:col>
      <xdr:colOff>1876425</xdr:colOff>
      <xdr:row>11</xdr:row>
      <xdr:rowOff>1876425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12</xdr:row>
      <xdr:rowOff>76200</xdr:rowOff>
    </xdr:from>
    <xdr:to>
      <xdr:col>1</xdr:col>
      <xdr:colOff>1876425</xdr:colOff>
      <xdr:row>12</xdr:row>
      <xdr:rowOff>1876425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13</xdr:row>
      <xdr:rowOff>76200</xdr:rowOff>
    </xdr:from>
    <xdr:to>
      <xdr:col>1</xdr:col>
      <xdr:colOff>1876425</xdr:colOff>
      <xdr:row>13</xdr:row>
      <xdr:rowOff>1876425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14</xdr:row>
      <xdr:rowOff>76200</xdr:rowOff>
    </xdr:from>
    <xdr:to>
      <xdr:col>1</xdr:col>
      <xdr:colOff>1876425</xdr:colOff>
      <xdr:row>14</xdr:row>
      <xdr:rowOff>1876425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15</xdr:row>
      <xdr:rowOff>76200</xdr:rowOff>
    </xdr:from>
    <xdr:to>
      <xdr:col>1</xdr:col>
      <xdr:colOff>1876425</xdr:colOff>
      <xdr:row>15</xdr:row>
      <xdr:rowOff>1876425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16</xdr:row>
      <xdr:rowOff>76200</xdr:rowOff>
    </xdr:from>
    <xdr:to>
      <xdr:col>1</xdr:col>
      <xdr:colOff>1876425</xdr:colOff>
      <xdr:row>16</xdr:row>
      <xdr:rowOff>1876425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17</xdr:row>
      <xdr:rowOff>76200</xdr:rowOff>
    </xdr:from>
    <xdr:to>
      <xdr:col>1</xdr:col>
      <xdr:colOff>1876425</xdr:colOff>
      <xdr:row>17</xdr:row>
      <xdr:rowOff>1876425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18</xdr:row>
      <xdr:rowOff>76200</xdr:rowOff>
    </xdr:from>
    <xdr:to>
      <xdr:col>1</xdr:col>
      <xdr:colOff>1876425</xdr:colOff>
      <xdr:row>18</xdr:row>
      <xdr:rowOff>1876425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19</xdr:row>
      <xdr:rowOff>76200</xdr:rowOff>
    </xdr:from>
    <xdr:to>
      <xdr:col>1</xdr:col>
      <xdr:colOff>1876425</xdr:colOff>
      <xdr:row>19</xdr:row>
      <xdr:rowOff>1876425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20</xdr:row>
      <xdr:rowOff>76200</xdr:rowOff>
    </xdr:from>
    <xdr:to>
      <xdr:col>1</xdr:col>
      <xdr:colOff>1876425</xdr:colOff>
      <xdr:row>20</xdr:row>
      <xdr:rowOff>1876425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21</xdr:row>
      <xdr:rowOff>76200</xdr:rowOff>
    </xdr:from>
    <xdr:to>
      <xdr:col>1</xdr:col>
      <xdr:colOff>1876425</xdr:colOff>
      <xdr:row>21</xdr:row>
      <xdr:rowOff>1876425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22</xdr:row>
      <xdr:rowOff>76200</xdr:rowOff>
    </xdr:from>
    <xdr:to>
      <xdr:col>1</xdr:col>
      <xdr:colOff>1876425</xdr:colOff>
      <xdr:row>22</xdr:row>
      <xdr:rowOff>1876425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23</xdr:row>
      <xdr:rowOff>76200</xdr:rowOff>
    </xdr:from>
    <xdr:to>
      <xdr:col>1</xdr:col>
      <xdr:colOff>1876425</xdr:colOff>
      <xdr:row>23</xdr:row>
      <xdr:rowOff>1876425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24</xdr:row>
      <xdr:rowOff>76200</xdr:rowOff>
    </xdr:from>
    <xdr:to>
      <xdr:col>1</xdr:col>
      <xdr:colOff>1876425</xdr:colOff>
      <xdr:row>24</xdr:row>
      <xdr:rowOff>1876425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25</xdr:row>
      <xdr:rowOff>76200</xdr:rowOff>
    </xdr:from>
    <xdr:to>
      <xdr:col>1</xdr:col>
      <xdr:colOff>1876425</xdr:colOff>
      <xdr:row>25</xdr:row>
      <xdr:rowOff>1876425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26</xdr:row>
      <xdr:rowOff>76200</xdr:rowOff>
    </xdr:from>
    <xdr:to>
      <xdr:col>1</xdr:col>
      <xdr:colOff>1876425</xdr:colOff>
      <xdr:row>26</xdr:row>
      <xdr:rowOff>1876425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27</xdr:row>
      <xdr:rowOff>76200</xdr:rowOff>
    </xdr:from>
    <xdr:to>
      <xdr:col>1</xdr:col>
      <xdr:colOff>1876425</xdr:colOff>
      <xdr:row>27</xdr:row>
      <xdr:rowOff>1876425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28</xdr:row>
      <xdr:rowOff>76200</xdr:rowOff>
    </xdr:from>
    <xdr:to>
      <xdr:col>1</xdr:col>
      <xdr:colOff>1876425</xdr:colOff>
      <xdr:row>28</xdr:row>
      <xdr:rowOff>1876425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29</xdr:row>
      <xdr:rowOff>76200</xdr:rowOff>
    </xdr:from>
    <xdr:to>
      <xdr:col>1</xdr:col>
      <xdr:colOff>1876425</xdr:colOff>
      <xdr:row>29</xdr:row>
      <xdr:rowOff>1876425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30</xdr:row>
      <xdr:rowOff>76200</xdr:rowOff>
    </xdr:from>
    <xdr:to>
      <xdr:col>1</xdr:col>
      <xdr:colOff>1876425</xdr:colOff>
      <xdr:row>30</xdr:row>
      <xdr:rowOff>1876425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31</xdr:row>
      <xdr:rowOff>76200</xdr:rowOff>
    </xdr:from>
    <xdr:to>
      <xdr:col>1</xdr:col>
      <xdr:colOff>1876425</xdr:colOff>
      <xdr:row>31</xdr:row>
      <xdr:rowOff>1876425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32</xdr:row>
      <xdr:rowOff>76200</xdr:rowOff>
    </xdr:from>
    <xdr:to>
      <xdr:col>1</xdr:col>
      <xdr:colOff>1876425</xdr:colOff>
      <xdr:row>32</xdr:row>
      <xdr:rowOff>1876425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33</xdr:row>
      <xdr:rowOff>76200</xdr:rowOff>
    </xdr:from>
    <xdr:to>
      <xdr:col>1</xdr:col>
      <xdr:colOff>1876425</xdr:colOff>
      <xdr:row>33</xdr:row>
      <xdr:rowOff>1876425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34</xdr:row>
      <xdr:rowOff>76200</xdr:rowOff>
    </xdr:from>
    <xdr:to>
      <xdr:col>1</xdr:col>
      <xdr:colOff>1876425</xdr:colOff>
      <xdr:row>34</xdr:row>
      <xdr:rowOff>1876425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35</xdr:row>
      <xdr:rowOff>76200</xdr:rowOff>
    </xdr:from>
    <xdr:to>
      <xdr:col>1</xdr:col>
      <xdr:colOff>1876425</xdr:colOff>
      <xdr:row>35</xdr:row>
      <xdr:rowOff>1876425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36</xdr:row>
      <xdr:rowOff>76200</xdr:rowOff>
    </xdr:from>
    <xdr:to>
      <xdr:col>1</xdr:col>
      <xdr:colOff>1876425</xdr:colOff>
      <xdr:row>36</xdr:row>
      <xdr:rowOff>1876425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37</xdr:row>
      <xdr:rowOff>76200</xdr:rowOff>
    </xdr:from>
    <xdr:to>
      <xdr:col>1</xdr:col>
      <xdr:colOff>1876425</xdr:colOff>
      <xdr:row>37</xdr:row>
      <xdr:rowOff>1876425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38</xdr:row>
      <xdr:rowOff>76200</xdr:rowOff>
    </xdr:from>
    <xdr:to>
      <xdr:col>1</xdr:col>
      <xdr:colOff>1876425</xdr:colOff>
      <xdr:row>38</xdr:row>
      <xdr:rowOff>1876425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39</xdr:row>
      <xdr:rowOff>76200</xdr:rowOff>
    </xdr:from>
    <xdr:to>
      <xdr:col>1</xdr:col>
      <xdr:colOff>1876425</xdr:colOff>
      <xdr:row>39</xdr:row>
      <xdr:rowOff>1876425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40</xdr:row>
      <xdr:rowOff>76200</xdr:rowOff>
    </xdr:from>
    <xdr:to>
      <xdr:col>1</xdr:col>
      <xdr:colOff>1876425</xdr:colOff>
      <xdr:row>40</xdr:row>
      <xdr:rowOff>1876425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41</xdr:row>
      <xdr:rowOff>76200</xdr:rowOff>
    </xdr:from>
    <xdr:to>
      <xdr:col>1</xdr:col>
      <xdr:colOff>1876425</xdr:colOff>
      <xdr:row>41</xdr:row>
      <xdr:rowOff>1876425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42</xdr:row>
      <xdr:rowOff>76200</xdr:rowOff>
    </xdr:from>
    <xdr:to>
      <xdr:col>1</xdr:col>
      <xdr:colOff>1876425</xdr:colOff>
      <xdr:row>42</xdr:row>
      <xdr:rowOff>1876425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43</xdr:row>
      <xdr:rowOff>76200</xdr:rowOff>
    </xdr:from>
    <xdr:to>
      <xdr:col>1</xdr:col>
      <xdr:colOff>1876425</xdr:colOff>
      <xdr:row>43</xdr:row>
      <xdr:rowOff>1876425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44</xdr:row>
      <xdr:rowOff>76200</xdr:rowOff>
    </xdr:from>
    <xdr:to>
      <xdr:col>1</xdr:col>
      <xdr:colOff>1876425</xdr:colOff>
      <xdr:row>44</xdr:row>
      <xdr:rowOff>1876425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45</xdr:row>
      <xdr:rowOff>76200</xdr:rowOff>
    </xdr:from>
    <xdr:to>
      <xdr:col>1</xdr:col>
      <xdr:colOff>1876425</xdr:colOff>
      <xdr:row>45</xdr:row>
      <xdr:rowOff>1876425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46</xdr:row>
      <xdr:rowOff>76200</xdr:rowOff>
    </xdr:from>
    <xdr:to>
      <xdr:col>1</xdr:col>
      <xdr:colOff>1876425</xdr:colOff>
      <xdr:row>46</xdr:row>
      <xdr:rowOff>1876425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47</xdr:row>
      <xdr:rowOff>76200</xdr:rowOff>
    </xdr:from>
    <xdr:to>
      <xdr:col>1</xdr:col>
      <xdr:colOff>1876425</xdr:colOff>
      <xdr:row>47</xdr:row>
      <xdr:rowOff>1876425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1876425</xdr:colOff>
      <xdr:row>48</xdr:row>
      <xdr:rowOff>1876425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49</xdr:row>
      <xdr:rowOff>76200</xdr:rowOff>
    </xdr:from>
    <xdr:to>
      <xdr:col>1</xdr:col>
      <xdr:colOff>1876425</xdr:colOff>
      <xdr:row>49</xdr:row>
      <xdr:rowOff>1876425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50</xdr:row>
      <xdr:rowOff>76200</xdr:rowOff>
    </xdr:from>
    <xdr:to>
      <xdr:col>1</xdr:col>
      <xdr:colOff>1876425</xdr:colOff>
      <xdr:row>50</xdr:row>
      <xdr:rowOff>1876425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51</xdr:row>
      <xdr:rowOff>76200</xdr:rowOff>
    </xdr:from>
    <xdr:to>
      <xdr:col>1</xdr:col>
      <xdr:colOff>1876425</xdr:colOff>
      <xdr:row>51</xdr:row>
      <xdr:rowOff>1876425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52</xdr:row>
      <xdr:rowOff>76200</xdr:rowOff>
    </xdr:from>
    <xdr:to>
      <xdr:col>1</xdr:col>
      <xdr:colOff>1876425</xdr:colOff>
      <xdr:row>52</xdr:row>
      <xdr:rowOff>1876425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53</xdr:row>
      <xdr:rowOff>76200</xdr:rowOff>
    </xdr:from>
    <xdr:to>
      <xdr:col>1</xdr:col>
      <xdr:colOff>1876425</xdr:colOff>
      <xdr:row>53</xdr:row>
      <xdr:rowOff>1876425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54</xdr:row>
      <xdr:rowOff>76200</xdr:rowOff>
    </xdr:from>
    <xdr:to>
      <xdr:col>1</xdr:col>
      <xdr:colOff>1876425</xdr:colOff>
      <xdr:row>54</xdr:row>
      <xdr:rowOff>1876425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55</xdr:row>
      <xdr:rowOff>76200</xdr:rowOff>
    </xdr:from>
    <xdr:to>
      <xdr:col>1</xdr:col>
      <xdr:colOff>1876425</xdr:colOff>
      <xdr:row>55</xdr:row>
      <xdr:rowOff>1876425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56</xdr:row>
      <xdr:rowOff>76200</xdr:rowOff>
    </xdr:from>
    <xdr:to>
      <xdr:col>1</xdr:col>
      <xdr:colOff>1876425</xdr:colOff>
      <xdr:row>56</xdr:row>
      <xdr:rowOff>1876425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57</xdr:row>
      <xdr:rowOff>76200</xdr:rowOff>
    </xdr:from>
    <xdr:to>
      <xdr:col>1</xdr:col>
      <xdr:colOff>1876425</xdr:colOff>
      <xdr:row>57</xdr:row>
      <xdr:rowOff>1876425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58</xdr:row>
      <xdr:rowOff>76200</xdr:rowOff>
    </xdr:from>
    <xdr:to>
      <xdr:col>1</xdr:col>
      <xdr:colOff>1876425</xdr:colOff>
      <xdr:row>58</xdr:row>
      <xdr:rowOff>1876425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59</xdr:row>
      <xdr:rowOff>76200</xdr:rowOff>
    </xdr:from>
    <xdr:to>
      <xdr:col>1</xdr:col>
      <xdr:colOff>1876425</xdr:colOff>
      <xdr:row>59</xdr:row>
      <xdr:rowOff>1876425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60</xdr:row>
      <xdr:rowOff>76200</xdr:rowOff>
    </xdr:from>
    <xdr:to>
      <xdr:col>1</xdr:col>
      <xdr:colOff>1876425</xdr:colOff>
      <xdr:row>60</xdr:row>
      <xdr:rowOff>1876425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61</xdr:row>
      <xdr:rowOff>76200</xdr:rowOff>
    </xdr:from>
    <xdr:to>
      <xdr:col>1</xdr:col>
      <xdr:colOff>1876425</xdr:colOff>
      <xdr:row>61</xdr:row>
      <xdr:rowOff>1876425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62</xdr:row>
      <xdr:rowOff>76200</xdr:rowOff>
    </xdr:from>
    <xdr:to>
      <xdr:col>1</xdr:col>
      <xdr:colOff>1876425</xdr:colOff>
      <xdr:row>62</xdr:row>
      <xdr:rowOff>1876425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63</xdr:row>
      <xdr:rowOff>76200</xdr:rowOff>
    </xdr:from>
    <xdr:to>
      <xdr:col>1</xdr:col>
      <xdr:colOff>1876425</xdr:colOff>
      <xdr:row>63</xdr:row>
      <xdr:rowOff>1876425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64</xdr:row>
      <xdr:rowOff>76200</xdr:rowOff>
    </xdr:from>
    <xdr:to>
      <xdr:col>1</xdr:col>
      <xdr:colOff>1876425</xdr:colOff>
      <xdr:row>64</xdr:row>
      <xdr:rowOff>1876425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65</xdr:row>
      <xdr:rowOff>76200</xdr:rowOff>
    </xdr:from>
    <xdr:to>
      <xdr:col>1</xdr:col>
      <xdr:colOff>1876425</xdr:colOff>
      <xdr:row>65</xdr:row>
      <xdr:rowOff>1876425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66</xdr:row>
      <xdr:rowOff>76200</xdr:rowOff>
    </xdr:from>
    <xdr:to>
      <xdr:col>1</xdr:col>
      <xdr:colOff>1876425</xdr:colOff>
      <xdr:row>66</xdr:row>
      <xdr:rowOff>1876425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67</xdr:row>
      <xdr:rowOff>76200</xdr:rowOff>
    </xdr:from>
    <xdr:to>
      <xdr:col>1</xdr:col>
      <xdr:colOff>1876425</xdr:colOff>
      <xdr:row>67</xdr:row>
      <xdr:rowOff>1876425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68</xdr:row>
      <xdr:rowOff>76200</xdr:rowOff>
    </xdr:from>
    <xdr:to>
      <xdr:col>1</xdr:col>
      <xdr:colOff>1876425</xdr:colOff>
      <xdr:row>68</xdr:row>
      <xdr:rowOff>1876425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69</xdr:row>
      <xdr:rowOff>76200</xdr:rowOff>
    </xdr:from>
    <xdr:to>
      <xdr:col>1</xdr:col>
      <xdr:colOff>1876425</xdr:colOff>
      <xdr:row>69</xdr:row>
      <xdr:rowOff>1876425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70</xdr:row>
      <xdr:rowOff>76200</xdr:rowOff>
    </xdr:from>
    <xdr:to>
      <xdr:col>1</xdr:col>
      <xdr:colOff>1876425</xdr:colOff>
      <xdr:row>70</xdr:row>
      <xdr:rowOff>1876425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71</xdr:row>
      <xdr:rowOff>76200</xdr:rowOff>
    </xdr:from>
    <xdr:to>
      <xdr:col>1</xdr:col>
      <xdr:colOff>1876425</xdr:colOff>
      <xdr:row>71</xdr:row>
      <xdr:rowOff>1876425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72</xdr:row>
      <xdr:rowOff>76200</xdr:rowOff>
    </xdr:from>
    <xdr:to>
      <xdr:col>1</xdr:col>
      <xdr:colOff>1876425</xdr:colOff>
      <xdr:row>72</xdr:row>
      <xdr:rowOff>1876425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73</xdr:row>
      <xdr:rowOff>76200</xdr:rowOff>
    </xdr:from>
    <xdr:to>
      <xdr:col>1</xdr:col>
      <xdr:colOff>1876425</xdr:colOff>
      <xdr:row>73</xdr:row>
      <xdr:rowOff>1876425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74</xdr:row>
      <xdr:rowOff>76200</xdr:rowOff>
    </xdr:from>
    <xdr:to>
      <xdr:col>1</xdr:col>
      <xdr:colOff>1876425</xdr:colOff>
      <xdr:row>74</xdr:row>
      <xdr:rowOff>1876425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75</xdr:row>
      <xdr:rowOff>76200</xdr:rowOff>
    </xdr:from>
    <xdr:to>
      <xdr:col>1</xdr:col>
      <xdr:colOff>1876425</xdr:colOff>
      <xdr:row>75</xdr:row>
      <xdr:rowOff>1876425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76</xdr:row>
      <xdr:rowOff>76200</xdr:rowOff>
    </xdr:from>
    <xdr:to>
      <xdr:col>1</xdr:col>
      <xdr:colOff>1876425</xdr:colOff>
      <xdr:row>76</xdr:row>
      <xdr:rowOff>1876425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77</xdr:row>
      <xdr:rowOff>76200</xdr:rowOff>
    </xdr:from>
    <xdr:to>
      <xdr:col>1</xdr:col>
      <xdr:colOff>1876425</xdr:colOff>
      <xdr:row>77</xdr:row>
      <xdr:rowOff>1876425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78</xdr:row>
      <xdr:rowOff>76200</xdr:rowOff>
    </xdr:from>
    <xdr:to>
      <xdr:col>1</xdr:col>
      <xdr:colOff>1876425</xdr:colOff>
      <xdr:row>78</xdr:row>
      <xdr:rowOff>1876425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79</xdr:row>
      <xdr:rowOff>76200</xdr:rowOff>
    </xdr:from>
    <xdr:to>
      <xdr:col>1</xdr:col>
      <xdr:colOff>1876425</xdr:colOff>
      <xdr:row>79</xdr:row>
      <xdr:rowOff>1876425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80</xdr:row>
      <xdr:rowOff>76200</xdr:rowOff>
    </xdr:from>
    <xdr:to>
      <xdr:col>1</xdr:col>
      <xdr:colOff>1876425</xdr:colOff>
      <xdr:row>80</xdr:row>
      <xdr:rowOff>1876425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81</xdr:row>
      <xdr:rowOff>76200</xdr:rowOff>
    </xdr:from>
    <xdr:to>
      <xdr:col>1</xdr:col>
      <xdr:colOff>1876425</xdr:colOff>
      <xdr:row>81</xdr:row>
      <xdr:rowOff>1876425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82</xdr:row>
      <xdr:rowOff>76200</xdr:rowOff>
    </xdr:from>
    <xdr:to>
      <xdr:col>1</xdr:col>
      <xdr:colOff>1876425</xdr:colOff>
      <xdr:row>82</xdr:row>
      <xdr:rowOff>1876425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83</xdr:row>
      <xdr:rowOff>76200</xdr:rowOff>
    </xdr:from>
    <xdr:to>
      <xdr:col>1</xdr:col>
      <xdr:colOff>1876425</xdr:colOff>
      <xdr:row>83</xdr:row>
      <xdr:rowOff>1876425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84</xdr:row>
      <xdr:rowOff>76200</xdr:rowOff>
    </xdr:from>
    <xdr:to>
      <xdr:col>1</xdr:col>
      <xdr:colOff>1876425</xdr:colOff>
      <xdr:row>84</xdr:row>
      <xdr:rowOff>1876425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85</xdr:row>
      <xdr:rowOff>76200</xdr:rowOff>
    </xdr:from>
    <xdr:to>
      <xdr:col>1</xdr:col>
      <xdr:colOff>1876425</xdr:colOff>
      <xdr:row>85</xdr:row>
      <xdr:rowOff>1876425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86</xdr:row>
      <xdr:rowOff>76200</xdr:rowOff>
    </xdr:from>
    <xdr:to>
      <xdr:col>1</xdr:col>
      <xdr:colOff>1876425</xdr:colOff>
      <xdr:row>86</xdr:row>
      <xdr:rowOff>1876425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87</xdr:row>
      <xdr:rowOff>76200</xdr:rowOff>
    </xdr:from>
    <xdr:to>
      <xdr:col>1</xdr:col>
      <xdr:colOff>1876425</xdr:colOff>
      <xdr:row>87</xdr:row>
      <xdr:rowOff>1876425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88</xdr:row>
      <xdr:rowOff>76200</xdr:rowOff>
    </xdr:from>
    <xdr:to>
      <xdr:col>1</xdr:col>
      <xdr:colOff>1876425</xdr:colOff>
      <xdr:row>88</xdr:row>
      <xdr:rowOff>1876425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89</xdr:row>
      <xdr:rowOff>76200</xdr:rowOff>
    </xdr:from>
    <xdr:to>
      <xdr:col>1</xdr:col>
      <xdr:colOff>1876425</xdr:colOff>
      <xdr:row>89</xdr:row>
      <xdr:rowOff>1876425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90</xdr:row>
      <xdr:rowOff>76200</xdr:rowOff>
    </xdr:from>
    <xdr:to>
      <xdr:col>1</xdr:col>
      <xdr:colOff>1876425</xdr:colOff>
      <xdr:row>90</xdr:row>
      <xdr:rowOff>1876425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91</xdr:row>
      <xdr:rowOff>76200</xdr:rowOff>
    </xdr:from>
    <xdr:to>
      <xdr:col>1</xdr:col>
      <xdr:colOff>1876425</xdr:colOff>
      <xdr:row>91</xdr:row>
      <xdr:rowOff>1876425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92</xdr:row>
      <xdr:rowOff>76200</xdr:rowOff>
    </xdr:from>
    <xdr:to>
      <xdr:col>1</xdr:col>
      <xdr:colOff>1876425</xdr:colOff>
      <xdr:row>92</xdr:row>
      <xdr:rowOff>1876425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93</xdr:row>
      <xdr:rowOff>76200</xdr:rowOff>
    </xdr:from>
    <xdr:to>
      <xdr:col>1</xdr:col>
      <xdr:colOff>1876425</xdr:colOff>
      <xdr:row>93</xdr:row>
      <xdr:rowOff>1876425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94</xdr:row>
      <xdr:rowOff>76200</xdr:rowOff>
    </xdr:from>
    <xdr:to>
      <xdr:col>1</xdr:col>
      <xdr:colOff>1876425</xdr:colOff>
      <xdr:row>94</xdr:row>
      <xdr:rowOff>1876425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95</xdr:row>
      <xdr:rowOff>76200</xdr:rowOff>
    </xdr:from>
    <xdr:to>
      <xdr:col>1</xdr:col>
      <xdr:colOff>1876425</xdr:colOff>
      <xdr:row>95</xdr:row>
      <xdr:rowOff>1876425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96</xdr:row>
      <xdr:rowOff>76200</xdr:rowOff>
    </xdr:from>
    <xdr:to>
      <xdr:col>1</xdr:col>
      <xdr:colOff>1876425</xdr:colOff>
      <xdr:row>96</xdr:row>
      <xdr:rowOff>1876425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97</xdr:row>
      <xdr:rowOff>76200</xdr:rowOff>
    </xdr:from>
    <xdr:to>
      <xdr:col>1</xdr:col>
      <xdr:colOff>1876425</xdr:colOff>
      <xdr:row>97</xdr:row>
      <xdr:rowOff>1876425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98</xdr:row>
      <xdr:rowOff>76200</xdr:rowOff>
    </xdr:from>
    <xdr:to>
      <xdr:col>1</xdr:col>
      <xdr:colOff>1876425</xdr:colOff>
      <xdr:row>98</xdr:row>
      <xdr:rowOff>1876425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99"/>
  <sheetViews>
    <sheetView tabSelected="1" workbookViewId="0">
      <pane ySplit="2" topLeftCell="A97" activePane="bottomLeft" state="frozenSplit"/>
      <selection pane="bottomLeft" activeCell="L98" sqref="L98"/>
    </sheetView>
  </sheetViews>
  <sheetFormatPr defaultColWidth="10.5" defaultRowHeight="11.45" customHeight="1"/>
  <cols>
    <col min="1" max="1" width="8.1640625" style="1" customWidth="1"/>
    <col min="2" max="2" width="33.83203125" style="1" customWidth="1"/>
    <col min="3" max="3" width="9.6640625" style="1" customWidth="1"/>
    <col min="4" max="4" width="16.33203125" style="1" customWidth="1"/>
    <col min="5" max="5" width="37.33203125" style="1" customWidth="1"/>
    <col min="6" max="6" width="11.6640625" style="1" customWidth="1"/>
    <col min="7" max="7" width="12.83203125" style="1" customWidth="1"/>
    <col min="8" max="8" width="10.5" style="1" customWidth="1"/>
    <col min="9" max="9" width="14.33203125" style="1" customWidth="1"/>
    <col min="10" max="10" width="12.33203125" style="1" customWidth="1"/>
    <col min="11" max="11" width="14.33203125" style="1" customWidth="1"/>
  </cols>
  <sheetData>
    <row r="1" spans="1:10" ht="12.95" customHeight="1">
      <c r="A1" s="2" t="s">
        <v>0</v>
      </c>
    </row>
    <row r="2" spans="1:10" ht="38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s="1" customFormat="1" ht="165.95" customHeight="1">
      <c r="A3" s="4">
        <v>1</v>
      </c>
      <c r="B3" s="5" t="s">
        <v>11</v>
      </c>
      <c r="C3" s="9" t="str">
        <f>HYPERLINK("http://7flowers-decor.ru/upload/1c_catalog/import_files/4607165150173.jpg")</f>
        <v>http://7flowers-decor.ru/upload/1c_catalog/import_files/4607165150173.jpg</v>
      </c>
      <c r="D3" s="4">
        <v>4607165150173</v>
      </c>
      <c r="E3" s="6" t="s">
        <v>12</v>
      </c>
      <c r="F3" s="7" t="s">
        <v>13</v>
      </c>
      <c r="G3" s="4">
        <v>1</v>
      </c>
      <c r="H3" s="4">
        <v>30</v>
      </c>
      <c r="I3" s="8">
        <v>230</v>
      </c>
      <c r="J3" s="10"/>
    </row>
    <row r="4" spans="1:10" s="1" customFormat="1" ht="165.95" customHeight="1">
      <c r="A4" s="4">
        <v>2</v>
      </c>
      <c r="B4" s="5" t="s">
        <v>11</v>
      </c>
      <c r="C4" s="9" t="str">
        <f>HYPERLINK("http://7flowers-decor.ru/upload/1c_catalog/import_files/4607165153525.jpg")</f>
        <v>http://7flowers-decor.ru/upload/1c_catalog/import_files/4607165153525.jpg</v>
      </c>
      <c r="D4" s="4">
        <v>4607165153525</v>
      </c>
      <c r="E4" s="6" t="s">
        <v>14</v>
      </c>
      <c r="F4" s="7" t="s">
        <v>13</v>
      </c>
      <c r="G4" s="4">
        <v>1</v>
      </c>
      <c r="H4" s="4">
        <v>30</v>
      </c>
      <c r="I4" s="8">
        <v>230</v>
      </c>
      <c r="J4" s="10"/>
    </row>
    <row r="5" spans="1:10" s="1" customFormat="1" ht="165.95" customHeight="1">
      <c r="A5" s="4">
        <v>3</v>
      </c>
      <c r="B5" s="5" t="s">
        <v>11</v>
      </c>
      <c r="C5" s="9" t="str">
        <f>HYPERLINK("http://7flowers-decor.ru/upload/1c_catalog/import_files/4607165153624.jpg")</f>
        <v>http://7flowers-decor.ru/upload/1c_catalog/import_files/4607165153624.jpg</v>
      </c>
      <c r="D5" s="4">
        <v>4607165153624</v>
      </c>
      <c r="E5" s="6" t="s">
        <v>15</v>
      </c>
      <c r="F5" s="7" t="s">
        <v>16</v>
      </c>
      <c r="G5" s="4">
        <v>1</v>
      </c>
      <c r="H5" s="4">
        <v>30</v>
      </c>
      <c r="I5" s="8">
        <v>230</v>
      </c>
      <c r="J5" s="10"/>
    </row>
    <row r="6" spans="1:10" s="1" customFormat="1" ht="165.95" customHeight="1">
      <c r="A6" s="4">
        <v>4</v>
      </c>
      <c r="B6" s="5" t="s">
        <v>11</v>
      </c>
      <c r="C6" s="9" t="str">
        <f>HYPERLINK("http://7flowers-decor.ru/upload/1c_catalog/import_files/4607165150258.jpg")</f>
        <v>http://7flowers-decor.ru/upload/1c_catalog/import_files/4607165150258.jpg</v>
      </c>
      <c r="D6" s="4">
        <v>4607165150258</v>
      </c>
      <c r="E6" s="6" t="s">
        <v>17</v>
      </c>
      <c r="F6" s="7" t="s">
        <v>18</v>
      </c>
      <c r="G6" s="4">
        <v>1</v>
      </c>
      <c r="H6" s="4">
        <v>30</v>
      </c>
      <c r="I6" s="8">
        <v>230</v>
      </c>
      <c r="J6" s="10"/>
    </row>
    <row r="7" spans="1:10" s="1" customFormat="1" ht="165.95" customHeight="1">
      <c r="A7" s="4">
        <v>5</v>
      </c>
      <c r="B7" s="5" t="s">
        <v>11</v>
      </c>
      <c r="C7" s="9" t="str">
        <f>HYPERLINK("http://7flowers-decor.ru/upload/1c_catalog/import_files/4607165153471.jpg")</f>
        <v>http://7flowers-decor.ru/upload/1c_catalog/import_files/4607165153471.jpg</v>
      </c>
      <c r="D7" s="4">
        <v>4607165153471</v>
      </c>
      <c r="E7" s="6" t="s">
        <v>19</v>
      </c>
      <c r="F7" s="7" t="s">
        <v>18</v>
      </c>
      <c r="G7" s="4">
        <v>1</v>
      </c>
      <c r="H7" s="4">
        <v>30</v>
      </c>
      <c r="I7" s="8">
        <v>230</v>
      </c>
      <c r="J7" s="10"/>
    </row>
    <row r="8" spans="1:10" s="1" customFormat="1" ht="165.95" customHeight="1">
      <c r="A8" s="4">
        <v>6</v>
      </c>
      <c r="B8" s="5" t="s">
        <v>11</v>
      </c>
      <c r="C8" s="9" t="str">
        <f>HYPERLINK("http://7flowers-decor.ru/upload/1c_catalog/import_files/4607165150296.jpg")</f>
        <v>http://7flowers-decor.ru/upload/1c_catalog/import_files/4607165150296.jpg</v>
      </c>
      <c r="D8" s="4">
        <v>4607165150296</v>
      </c>
      <c r="E8" s="6" t="s">
        <v>20</v>
      </c>
      <c r="F8" s="7" t="s">
        <v>21</v>
      </c>
      <c r="G8" s="4">
        <v>1</v>
      </c>
      <c r="H8" s="4">
        <v>30</v>
      </c>
      <c r="I8" s="8">
        <v>230</v>
      </c>
      <c r="J8" s="10"/>
    </row>
    <row r="9" spans="1:10" s="1" customFormat="1" ht="165.95" customHeight="1">
      <c r="A9" s="4">
        <v>7</v>
      </c>
      <c r="B9" s="5" t="s">
        <v>11</v>
      </c>
      <c r="C9" s="9" t="str">
        <f>HYPERLINK("http://7flowers-decor.ru/upload/1c_catalog/import_files/4607165153570.jpg")</f>
        <v>http://7flowers-decor.ru/upload/1c_catalog/import_files/4607165153570.jpg</v>
      </c>
      <c r="D9" s="4">
        <v>4607165153570</v>
      </c>
      <c r="E9" s="6" t="s">
        <v>22</v>
      </c>
      <c r="F9" s="7"/>
      <c r="G9" s="4">
        <v>1</v>
      </c>
      <c r="H9" s="4">
        <v>30</v>
      </c>
      <c r="I9" s="8">
        <v>230</v>
      </c>
      <c r="J9" s="10"/>
    </row>
    <row r="10" spans="1:10" s="1" customFormat="1" ht="165.95" customHeight="1">
      <c r="A10" s="4">
        <v>8</v>
      </c>
      <c r="B10" s="5" t="s">
        <v>11</v>
      </c>
      <c r="C10" s="9" t="str">
        <f>HYPERLINK("http://7flowers-decor.ru/upload/1c_catalog/import_files/4690423002512.jpg")</f>
        <v>http://7flowers-decor.ru/upload/1c_catalog/import_files/4690423002512.jpg</v>
      </c>
      <c r="D10" s="4">
        <v>4690423002512</v>
      </c>
      <c r="E10" s="6" t="s">
        <v>23</v>
      </c>
      <c r="F10" s="7" t="s">
        <v>24</v>
      </c>
      <c r="G10" s="4">
        <v>1</v>
      </c>
      <c r="H10" s="4">
        <v>30</v>
      </c>
      <c r="I10" s="8">
        <v>230</v>
      </c>
      <c r="J10" s="10"/>
    </row>
    <row r="11" spans="1:10" s="1" customFormat="1" ht="165.95" customHeight="1">
      <c r="A11" s="4">
        <v>9</v>
      </c>
      <c r="B11" s="5" t="s">
        <v>11</v>
      </c>
      <c r="C11" s="9" t="str">
        <f>HYPERLINK("http://7flowers-decor.ru/upload/1c_catalog/import_files/4607165153679.jpg")</f>
        <v>http://7flowers-decor.ru/upload/1c_catalog/import_files/4607165153679.jpg</v>
      </c>
      <c r="D11" s="4">
        <v>4607165153679</v>
      </c>
      <c r="E11" s="6" t="s">
        <v>25</v>
      </c>
      <c r="F11" s="7" t="s">
        <v>24</v>
      </c>
      <c r="G11" s="4">
        <v>1</v>
      </c>
      <c r="H11" s="4">
        <v>30</v>
      </c>
      <c r="I11" s="8">
        <v>230</v>
      </c>
      <c r="J11" s="10"/>
    </row>
    <row r="12" spans="1:10" s="1" customFormat="1" ht="165.95" customHeight="1">
      <c r="A12" s="4">
        <v>10</v>
      </c>
      <c r="B12" s="5" t="s">
        <v>11</v>
      </c>
      <c r="C12" s="9" t="str">
        <f>HYPERLINK("http://7flowers-decor.ru/upload/1c_catalog/import_files/4607165152771.jpg")</f>
        <v>http://7flowers-decor.ru/upload/1c_catalog/import_files/4607165152771.jpg</v>
      </c>
      <c r="D12" s="4">
        <v>4607165152771</v>
      </c>
      <c r="E12" s="6" t="s">
        <v>26</v>
      </c>
      <c r="F12" s="7" t="s">
        <v>21</v>
      </c>
      <c r="G12" s="4">
        <v>1</v>
      </c>
      <c r="H12" s="4">
        <v>30</v>
      </c>
      <c r="I12" s="8">
        <v>120</v>
      </c>
      <c r="J12" s="10"/>
    </row>
    <row r="13" spans="1:10" s="1" customFormat="1" ht="165.95" customHeight="1">
      <c r="A13" s="4">
        <v>11</v>
      </c>
      <c r="B13" s="5" t="s">
        <v>11</v>
      </c>
      <c r="C13" s="9" t="str">
        <f>HYPERLINK("http://7flowers-decor.ru/upload/1c_catalog/import_files/4607165151828.jpg")</f>
        <v>http://7flowers-decor.ru/upload/1c_catalog/import_files/4607165151828.jpg</v>
      </c>
      <c r="D13" s="4">
        <v>4607165151828</v>
      </c>
      <c r="E13" s="6" t="s">
        <v>27</v>
      </c>
      <c r="F13" s="7" t="s">
        <v>13</v>
      </c>
      <c r="G13" s="4">
        <v>1</v>
      </c>
      <c r="H13" s="4">
        <v>30</v>
      </c>
      <c r="I13" s="8">
        <v>78</v>
      </c>
      <c r="J13" s="10"/>
    </row>
    <row r="14" spans="1:10" s="1" customFormat="1" ht="165.95" customHeight="1">
      <c r="A14" s="4">
        <v>12</v>
      </c>
      <c r="B14" s="5" t="s">
        <v>11</v>
      </c>
      <c r="C14" s="9" t="str">
        <f>HYPERLINK("http://7flowers-decor.ru/upload/1c_catalog/import_files/4690423009160.jpg")</f>
        <v>http://7flowers-decor.ru/upload/1c_catalog/import_files/4690423009160.jpg</v>
      </c>
      <c r="D14" s="4">
        <v>4690423009160</v>
      </c>
      <c r="E14" s="6" t="s">
        <v>28</v>
      </c>
      <c r="F14" s="7" t="s">
        <v>13</v>
      </c>
      <c r="G14" s="4">
        <v>1</v>
      </c>
      <c r="H14" s="4">
        <v>30</v>
      </c>
      <c r="I14" s="8">
        <v>230</v>
      </c>
      <c r="J14" s="10"/>
    </row>
    <row r="15" spans="1:10" s="1" customFormat="1" ht="165.95" customHeight="1">
      <c r="A15" s="4">
        <v>13</v>
      </c>
      <c r="B15" s="5" t="s">
        <v>11</v>
      </c>
      <c r="C15" s="9" t="str">
        <f>HYPERLINK("http://7flowers-decor.ru/upload/1c_catalog/import_files/4690423009177.jpg")</f>
        <v>http://7flowers-decor.ru/upload/1c_catalog/import_files/4690423009177.jpg</v>
      </c>
      <c r="D15" s="4">
        <v>4690423009177</v>
      </c>
      <c r="E15" s="6" t="s">
        <v>29</v>
      </c>
      <c r="F15" s="7" t="s">
        <v>13</v>
      </c>
      <c r="G15" s="4">
        <v>1</v>
      </c>
      <c r="H15" s="4">
        <v>30</v>
      </c>
      <c r="I15" s="8">
        <v>230</v>
      </c>
      <c r="J15" s="10"/>
    </row>
    <row r="16" spans="1:10" s="1" customFormat="1" ht="165.95" customHeight="1">
      <c r="A16" s="4">
        <v>14</v>
      </c>
      <c r="B16" s="5" t="s">
        <v>11</v>
      </c>
      <c r="C16" s="9" t="str">
        <f>HYPERLINK("http://7flowers-decor.ru/upload/1c_catalog/import_files/4607165156458.jpg")</f>
        <v>http://7flowers-decor.ru/upload/1c_catalog/import_files/4607165156458.jpg</v>
      </c>
      <c r="D16" s="4">
        <v>4607165156458</v>
      </c>
      <c r="E16" s="6" t="s">
        <v>30</v>
      </c>
      <c r="F16" s="7" t="s">
        <v>13</v>
      </c>
      <c r="G16" s="4">
        <v>1</v>
      </c>
      <c r="H16" s="4">
        <v>30</v>
      </c>
      <c r="I16" s="8">
        <v>142</v>
      </c>
      <c r="J16" s="10"/>
    </row>
    <row r="17" spans="1:10" s="1" customFormat="1" ht="165.95" customHeight="1">
      <c r="A17" s="4">
        <v>15</v>
      </c>
      <c r="B17" s="5" t="s">
        <v>11</v>
      </c>
      <c r="C17" s="9" t="str">
        <f>HYPERLINK("http://7flowers-decor.ru/upload/1c_catalog/import_files/4690423007890.jpg")</f>
        <v>http://7flowers-decor.ru/upload/1c_catalog/import_files/4690423007890.jpg</v>
      </c>
      <c r="D17" s="4">
        <v>4690423007890</v>
      </c>
      <c r="E17" s="6" t="s">
        <v>31</v>
      </c>
      <c r="F17" s="7" t="s">
        <v>13</v>
      </c>
      <c r="G17" s="4">
        <v>1</v>
      </c>
      <c r="H17" s="4">
        <v>30</v>
      </c>
      <c r="I17" s="8">
        <v>43</v>
      </c>
      <c r="J17" s="10"/>
    </row>
    <row r="18" spans="1:10" s="1" customFormat="1" ht="165.95" customHeight="1">
      <c r="A18" s="4">
        <v>16</v>
      </c>
      <c r="B18" s="5" t="s">
        <v>11</v>
      </c>
      <c r="C18" s="9" t="str">
        <f>HYPERLINK("http://7flowers-decor.ru/upload/1c_catalog/import_files/4606500550623.jpg")</f>
        <v>http://7flowers-decor.ru/upload/1c_catalog/import_files/4606500550623.jpg</v>
      </c>
      <c r="D18" s="4">
        <v>4606500550623</v>
      </c>
      <c r="E18" s="6" t="s">
        <v>32</v>
      </c>
      <c r="F18" s="7"/>
      <c r="G18" s="4">
        <v>1</v>
      </c>
      <c r="H18" s="4">
        <v>1</v>
      </c>
      <c r="I18" s="8">
        <v>39</v>
      </c>
      <c r="J18" s="10"/>
    </row>
    <row r="19" spans="1:10" s="1" customFormat="1" ht="165.95" customHeight="1">
      <c r="A19" s="4">
        <v>17</v>
      </c>
      <c r="B19" s="5" t="s">
        <v>11</v>
      </c>
      <c r="C19" s="9" t="str">
        <f>HYPERLINK("http://7flowers-decor.ru/upload/1c_catalog/import_files/4607165157745.jpg")</f>
        <v>http://7flowers-decor.ru/upload/1c_catalog/import_files/4607165157745.jpg</v>
      </c>
      <c r="D19" s="4">
        <v>4607165157745</v>
      </c>
      <c r="E19" s="6" t="s">
        <v>33</v>
      </c>
      <c r="F19" s="7" t="s">
        <v>34</v>
      </c>
      <c r="G19" s="4">
        <v>1</v>
      </c>
      <c r="H19" s="4">
        <v>30</v>
      </c>
      <c r="I19" s="8">
        <v>133</v>
      </c>
      <c r="J19" s="10"/>
    </row>
    <row r="20" spans="1:10" s="1" customFormat="1" ht="165.95" customHeight="1">
      <c r="A20" s="4">
        <v>18</v>
      </c>
      <c r="B20" s="5" t="s">
        <v>11</v>
      </c>
      <c r="C20" s="9" t="str">
        <f>HYPERLINK("http://7flowers-decor.ru/upload/1c_catalog/import_files/4606500512027.jpg")</f>
        <v>http://7flowers-decor.ru/upload/1c_catalog/import_files/4606500512027.jpg</v>
      </c>
      <c r="D20" s="4">
        <v>4606500512027</v>
      </c>
      <c r="E20" s="6" t="s">
        <v>35</v>
      </c>
      <c r="F20" s="7" t="s">
        <v>36</v>
      </c>
      <c r="G20" s="4">
        <v>1</v>
      </c>
      <c r="H20" s="4">
        <v>15</v>
      </c>
      <c r="I20" s="8">
        <v>320</v>
      </c>
      <c r="J20" s="10"/>
    </row>
    <row r="21" spans="1:10" s="1" customFormat="1" ht="165.95" customHeight="1">
      <c r="A21" s="4">
        <v>19</v>
      </c>
      <c r="B21" s="5" t="s">
        <v>11</v>
      </c>
      <c r="C21" s="9" t="str">
        <f>HYPERLINK("http://7flowers-decor.ru/upload/1c_catalog/import_files/4606500512065.jpg")</f>
        <v>http://7flowers-decor.ru/upload/1c_catalog/import_files/4606500512065.jpg</v>
      </c>
      <c r="D21" s="4">
        <v>4606500512065</v>
      </c>
      <c r="E21" s="6" t="s">
        <v>35</v>
      </c>
      <c r="F21" s="7" t="s">
        <v>37</v>
      </c>
      <c r="G21" s="4">
        <v>1</v>
      </c>
      <c r="H21" s="4">
        <v>15</v>
      </c>
      <c r="I21" s="8">
        <v>320</v>
      </c>
      <c r="J21" s="10"/>
    </row>
    <row r="22" spans="1:10" s="1" customFormat="1" ht="165.95" customHeight="1">
      <c r="A22" s="4">
        <v>20</v>
      </c>
      <c r="B22" s="5" t="s">
        <v>11</v>
      </c>
      <c r="C22" s="9" t="str">
        <f>HYPERLINK("http://7flowers-decor.ru/upload/1c_catalog/import_files/4606500512072.jpg")</f>
        <v>http://7flowers-decor.ru/upload/1c_catalog/import_files/4606500512072.jpg</v>
      </c>
      <c r="D22" s="4">
        <v>4606500512072</v>
      </c>
      <c r="E22" s="6" t="s">
        <v>35</v>
      </c>
      <c r="F22" s="7" t="s">
        <v>38</v>
      </c>
      <c r="G22" s="4">
        <v>1</v>
      </c>
      <c r="H22" s="4">
        <v>15</v>
      </c>
      <c r="I22" s="8">
        <v>320</v>
      </c>
      <c r="J22" s="10"/>
    </row>
    <row r="23" spans="1:10" s="1" customFormat="1" ht="165.95" customHeight="1">
      <c r="A23" s="4">
        <v>21</v>
      </c>
      <c r="B23" s="5" t="s">
        <v>11</v>
      </c>
      <c r="C23" s="9" t="str">
        <f>HYPERLINK("http://7flowers-decor.ru/upload/1c_catalog/import_files/4607165157509.jpg")</f>
        <v>http://7flowers-decor.ru/upload/1c_catalog/import_files/4607165157509.jpg</v>
      </c>
      <c r="D23" s="4">
        <v>4607165157509</v>
      </c>
      <c r="E23" s="6" t="s">
        <v>39</v>
      </c>
      <c r="F23" s="7" t="s">
        <v>13</v>
      </c>
      <c r="G23" s="4">
        <v>1</v>
      </c>
      <c r="H23" s="4">
        <v>30</v>
      </c>
      <c r="I23" s="8">
        <v>230</v>
      </c>
      <c r="J23" s="10"/>
    </row>
    <row r="24" spans="1:10" s="1" customFormat="1" ht="165.95" customHeight="1">
      <c r="A24" s="4">
        <v>22</v>
      </c>
      <c r="B24" s="5" t="s">
        <v>11</v>
      </c>
      <c r="C24" s="9" t="str">
        <f>HYPERLINK("http://7flowers-decor.ru/upload/1c_catalog/import_files/4607165150722.jpg")</f>
        <v>http://7flowers-decor.ru/upload/1c_catalog/import_files/4607165150722.jpg</v>
      </c>
      <c r="D24" s="4">
        <v>4607165150722</v>
      </c>
      <c r="E24" s="6" t="s">
        <v>40</v>
      </c>
      <c r="F24" s="7" t="s">
        <v>13</v>
      </c>
      <c r="G24" s="4">
        <v>1</v>
      </c>
      <c r="H24" s="4">
        <v>30</v>
      </c>
      <c r="I24" s="8">
        <v>133</v>
      </c>
      <c r="J24" s="10"/>
    </row>
    <row r="25" spans="1:10" s="1" customFormat="1" ht="165.95" customHeight="1">
      <c r="A25" s="4">
        <v>23</v>
      </c>
      <c r="B25" s="5" t="s">
        <v>11</v>
      </c>
      <c r="C25" s="9" t="str">
        <f>HYPERLINK("http://7flowers-decor.ru/upload/1c_catalog/import_files/4690423008750.jpg")</f>
        <v>http://7flowers-decor.ru/upload/1c_catalog/import_files/4690423008750.jpg</v>
      </c>
      <c r="D25" s="4">
        <v>4690423008750</v>
      </c>
      <c r="E25" s="6" t="s">
        <v>41</v>
      </c>
      <c r="F25" s="7" t="s">
        <v>42</v>
      </c>
      <c r="G25" s="4">
        <v>1</v>
      </c>
      <c r="H25" s="4">
        <v>30</v>
      </c>
      <c r="I25" s="8">
        <v>128</v>
      </c>
      <c r="J25" s="10"/>
    </row>
    <row r="26" spans="1:10" s="1" customFormat="1" ht="165.95" customHeight="1">
      <c r="A26" s="4">
        <v>24</v>
      </c>
      <c r="B26" s="5" t="s">
        <v>11</v>
      </c>
      <c r="C26" s="9" t="str">
        <f>HYPERLINK("http://7flowers-decor.ru/upload/1c_catalog/import_files/4607165156779.jpg")</f>
        <v>http://7flowers-decor.ru/upload/1c_catalog/import_files/4607165156779.jpg</v>
      </c>
      <c r="D26" s="4">
        <v>4607165156779</v>
      </c>
      <c r="E26" s="6" t="s">
        <v>43</v>
      </c>
      <c r="F26" s="7" t="s">
        <v>44</v>
      </c>
      <c r="G26" s="4">
        <v>1</v>
      </c>
      <c r="H26" s="4">
        <v>30</v>
      </c>
      <c r="I26" s="8">
        <v>78</v>
      </c>
      <c r="J26" s="10"/>
    </row>
    <row r="27" spans="1:10" s="1" customFormat="1" ht="165.95" customHeight="1">
      <c r="A27" s="4">
        <v>25</v>
      </c>
      <c r="B27" s="5" t="s">
        <v>11</v>
      </c>
      <c r="C27" s="9" t="str">
        <f>HYPERLINK("http://7flowers-decor.ru/upload/1c_catalog/import_files/4690423008743.jpg")</f>
        <v>http://7flowers-decor.ru/upload/1c_catalog/import_files/4690423008743.jpg</v>
      </c>
      <c r="D27" s="4">
        <v>4690423008743</v>
      </c>
      <c r="E27" s="6" t="s">
        <v>45</v>
      </c>
      <c r="F27" s="7" t="s">
        <v>46</v>
      </c>
      <c r="G27" s="4">
        <v>1</v>
      </c>
      <c r="H27" s="4">
        <v>30</v>
      </c>
      <c r="I27" s="8">
        <v>128</v>
      </c>
      <c r="J27" s="10"/>
    </row>
    <row r="28" spans="1:10" s="1" customFormat="1" ht="165.95" customHeight="1">
      <c r="A28" s="4">
        <v>26</v>
      </c>
      <c r="B28" s="5" t="s">
        <v>11</v>
      </c>
      <c r="C28" s="9" t="str">
        <f>HYPERLINK("http://7flowers-decor.ru/upload/1c_catalog/import_files/4606500296767.jpg")</f>
        <v>http://7flowers-decor.ru/upload/1c_catalog/import_files/4606500296767.jpg</v>
      </c>
      <c r="D28" s="4">
        <v>4606500296767</v>
      </c>
      <c r="E28" s="6" t="s">
        <v>47</v>
      </c>
      <c r="F28" s="7" t="s">
        <v>48</v>
      </c>
      <c r="G28" s="4">
        <v>1</v>
      </c>
      <c r="H28" s="4">
        <v>24</v>
      </c>
      <c r="I28" s="8">
        <v>88</v>
      </c>
      <c r="J28" s="10"/>
    </row>
    <row r="29" spans="1:10" s="1" customFormat="1" ht="165.95" customHeight="1">
      <c r="A29" s="4">
        <v>27</v>
      </c>
      <c r="B29" s="5" t="s">
        <v>11</v>
      </c>
      <c r="C29" s="9" t="str">
        <f>HYPERLINK("http://7flowers-decor.ru/upload/1c_catalog/import_files/4606500296781.jpg")</f>
        <v>http://7flowers-decor.ru/upload/1c_catalog/import_files/4606500296781.jpg</v>
      </c>
      <c r="D29" s="4">
        <v>4606500296781</v>
      </c>
      <c r="E29" s="6" t="s">
        <v>47</v>
      </c>
      <c r="F29" s="7" t="s">
        <v>37</v>
      </c>
      <c r="G29" s="4">
        <v>1</v>
      </c>
      <c r="H29" s="4">
        <v>24</v>
      </c>
      <c r="I29" s="8">
        <v>88</v>
      </c>
      <c r="J29" s="10"/>
    </row>
    <row r="30" spans="1:10" s="1" customFormat="1" ht="165.95" customHeight="1">
      <c r="A30" s="4">
        <v>28</v>
      </c>
      <c r="B30" s="5" t="s">
        <v>11</v>
      </c>
      <c r="C30" s="9" t="str">
        <f>HYPERLINK("http://7flowers-decor.ru/upload/1c_catalog/import_files/4606500296798.jpg")</f>
        <v>http://7flowers-decor.ru/upload/1c_catalog/import_files/4606500296798.jpg</v>
      </c>
      <c r="D30" s="4">
        <v>4606500296798</v>
      </c>
      <c r="E30" s="6" t="s">
        <v>47</v>
      </c>
      <c r="F30" s="7" t="s">
        <v>49</v>
      </c>
      <c r="G30" s="4">
        <v>1</v>
      </c>
      <c r="H30" s="4">
        <v>24</v>
      </c>
      <c r="I30" s="8">
        <v>88</v>
      </c>
      <c r="J30" s="10"/>
    </row>
    <row r="31" spans="1:10" s="1" customFormat="1" ht="165.95" customHeight="1">
      <c r="A31" s="4">
        <v>29</v>
      </c>
      <c r="B31" s="5" t="s">
        <v>11</v>
      </c>
      <c r="C31" s="9" t="str">
        <f>HYPERLINK("http://7flowers-decor.ru/upload/1c_catalog/import_files/4606500296804.jpg")</f>
        <v>http://7flowers-decor.ru/upload/1c_catalog/import_files/4606500296804.jpg</v>
      </c>
      <c r="D31" s="4">
        <v>4606500296804</v>
      </c>
      <c r="E31" s="6" t="s">
        <v>47</v>
      </c>
      <c r="F31" s="7" t="s">
        <v>16</v>
      </c>
      <c r="G31" s="4">
        <v>1</v>
      </c>
      <c r="H31" s="4">
        <v>24</v>
      </c>
      <c r="I31" s="8">
        <v>88</v>
      </c>
      <c r="J31" s="10"/>
    </row>
    <row r="32" spans="1:10" s="1" customFormat="1" ht="165.95" customHeight="1">
      <c r="A32" s="4">
        <v>30</v>
      </c>
      <c r="B32" s="5" t="s">
        <v>11</v>
      </c>
      <c r="C32" s="9" t="str">
        <f>HYPERLINK("http://7flowers-decor.ru/upload/1c_catalog/import_files/4606500296835.jpg")</f>
        <v>http://7flowers-decor.ru/upload/1c_catalog/import_files/4606500296835.jpg</v>
      </c>
      <c r="D32" s="4">
        <v>4606500296835</v>
      </c>
      <c r="E32" s="6" t="s">
        <v>47</v>
      </c>
      <c r="F32" s="7" t="s">
        <v>42</v>
      </c>
      <c r="G32" s="4">
        <v>1</v>
      </c>
      <c r="H32" s="4">
        <v>24</v>
      </c>
      <c r="I32" s="8">
        <v>88</v>
      </c>
      <c r="J32" s="10"/>
    </row>
    <row r="33" spans="1:10" s="1" customFormat="1" ht="165.95" customHeight="1">
      <c r="A33" s="4">
        <v>31</v>
      </c>
      <c r="B33" s="5" t="s">
        <v>11</v>
      </c>
      <c r="C33" s="9" t="str">
        <f>HYPERLINK("http://7flowers-decor.ru/upload/1c_catalog/import_files/4606500296859.jpg")</f>
        <v>http://7flowers-decor.ru/upload/1c_catalog/import_files/4606500296859.jpg</v>
      </c>
      <c r="D33" s="4">
        <v>4606500296859</v>
      </c>
      <c r="E33" s="6" t="s">
        <v>47</v>
      </c>
      <c r="F33" s="7" t="s">
        <v>50</v>
      </c>
      <c r="G33" s="4">
        <v>1</v>
      </c>
      <c r="H33" s="4">
        <v>24</v>
      </c>
      <c r="I33" s="8">
        <v>88</v>
      </c>
      <c r="J33" s="10"/>
    </row>
    <row r="34" spans="1:10" s="1" customFormat="1" ht="165.95" customHeight="1">
      <c r="A34" s="4">
        <v>32</v>
      </c>
      <c r="B34" s="5" t="s">
        <v>11</v>
      </c>
      <c r="C34" s="9" t="str">
        <f>HYPERLINK("http://7flowers-decor.ru/upload/1c_catalog/import_files/4606500296873.jpg")</f>
        <v>http://7flowers-decor.ru/upload/1c_catalog/import_files/4606500296873.jpg</v>
      </c>
      <c r="D34" s="4">
        <v>4606500296873</v>
      </c>
      <c r="E34" s="6" t="s">
        <v>47</v>
      </c>
      <c r="F34" s="7" t="s">
        <v>51</v>
      </c>
      <c r="G34" s="4">
        <v>1</v>
      </c>
      <c r="H34" s="4">
        <v>24</v>
      </c>
      <c r="I34" s="8">
        <v>88</v>
      </c>
      <c r="J34" s="10"/>
    </row>
    <row r="35" spans="1:10" s="1" customFormat="1" ht="165.95" customHeight="1">
      <c r="A35" s="4">
        <v>33</v>
      </c>
      <c r="B35" s="5" t="s">
        <v>11</v>
      </c>
      <c r="C35" s="9" t="str">
        <f>HYPERLINK("http://7flowers-decor.ru/upload/1c_catalog/import_files/4606500296958.jpg")</f>
        <v>http://7flowers-decor.ru/upload/1c_catalog/import_files/4606500296958.jpg</v>
      </c>
      <c r="D35" s="4">
        <v>4606500296958</v>
      </c>
      <c r="E35" s="6" t="s">
        <v>52</v>
      </c>
      <c r="F35" s="7" t="s">
        <v>42</v>
      </c>
      <c r="G35" s="4">
        <v>1</v>
      </c>
      <c r="H35" s="4">
        <v>24</v>
      </c>
      <c r="I35" s="8">
        <v>88</v>
      </c>
      <c r="J35" s="10"/>
    </row>
    <row r="36" spans="1:10" s="1" customFormat="1" ht="165.95" customHeight="1">
      <c r="A36" s="4">
        <v>34</v>
      </c>
      <c r="B36" s="5" t="s">
        <v>11</v>
      </c>
      <c r="C36" s="9" t="str">
        <f>HYPERLINK("http://7flowers-decor.ru/upload/1c_catalog/import_files/4606500296996.jpg")</f>
        <v>http://7flowers-decor.ru/upload/1c_catalog/import_files/4606500296996.jpg</v>
      </c>
      <c r="D36" s="4">
        <v>4606500296996</v>
      </c>
      <c r="E36" s="6" t="s">
        <v>52</v>
      </c>
      <c r="F36" s="7" t="s">
        <v>51</v>
      </c>
      <c r="G36" s="4">
        <v>1</v>
      </c>
      <c r="H36" s="4">
        <v>24</v>
      </c>
      <c r="I36" s="8">
        <v>88</v>
      </c>
      <c r="J36" s="10"/>
    </row>
    <row r="37" spans="1:10" s="1" customFormat="1" ht="165.95" customHeight="1">
      <c r="A37" s="4">
        <v>35</v>
      </c>
      <c r="B37" s="5" t="s">
        <v>11</v>
      </c>
      <c r="C37" s="9" t="str">
        <f>HYPERLINK("http://7flowers-decor.ru/upload/1c_catalog/import_files/4690423008729.jpg")</f>
        <v>http://7flowers-decor.ru/upload/1c_catalog/import_files/4690423008729.jpg</v>
      </c>
      <c r="D37" s="4">
        <v>4690423008729</v>
      </c>
      <c r="E37" s="6" t="s">
        <v>53</v>
      </c>
      <c r="F37" s="7" t="s">
        <v>54</v>
      </c>
      <c r="G37" s="4">
        <v>1</v>
      </c>
      <c r="H37" s="4">
        <v>30</v>
      </c>
      <c r="I37" s="8">
        <v>128</v>
      </c>
      <c r="J37" s="10"/>
    </row>
    <row r="38" spans="1:10" s="1" customFormat="1" ht="165.95" customHeight="1">
      <c r="A38" s="4">
        <v>36</v>
      </c>
      <c r="B38" s="5" t="s">
        <v>11</v>
      </c>
      <c r="C38" s="9" t="str">
        <f>HYPERLINK("http://7flowers-decor.ru/upload/1c_catalog/import_files/4690423008736.jpg")</f>
        <v>http://7flowers-decor.ru/upload/1c_catalog/import_files/4690423008736.jpg</v>
      </c>
      <c r="D38" s="4">
        <v>4690423008736</v>
      </c>
      <c r="E38" s="6" t="s">
        <v>55</v>
      </c>
      <c r="F38" s="7" t="s">
        <v>56</v>
      </c>
      <c r="G38" s="4">
        <v>1</v>
      </c>
      <c r="H38" s="4">
        <v>30</v>
      </c>
      <c r="I38" s="8">
        <v>128</v>
      </c>
      <c r="J38" s="10"/>
    </row>
    <row r="39" spans="1:10" s="1" customFormat="1" ht="165.95" customHeight="1">
      <c r="A39" s="4">
        <v>37</v>
      </c>
      <c r="B39" s="5" t="s">
        <v>11</v>
      </c>
      <c r="C39" s="9" t="str">
        <f>HYPERLINK("http://7flowers-decor.ru/upload/1c_catalog/import_files/4606500298105.jpg")</f>
        <v>http://7flowers-decor.ru/upload/1c_catalog/import_files/4606500298105.jpg</v>
      </c>
      <c r="D39" s="4">
        <v>4606500298105</v>
      </c>
      <c r="E39" s="6" t="s">
        <v>57</v>
      </c>
      <c r="F39" s="7" t="s">
        <v>18</v>
      </c>
      <c r="G39" s="4">
        <v>1</v>
      </c>
      <c r="H39" s="4">
        <v>72</v>
      </c>
      <c r="I39" s="8">
        <v>219</v>
      </c>
      <c r="J39" s="10"/>
    </row>
    <row r="40" spans="1:10" s="1" customFormat="1" ht="165.95" customHeight="1">
      <c r="A40" s="4">
        <v>38</v>
      </c>
      <c r="B40" s="5" t="s">
        <v>11</v>
      </c>
      <c r="C40" s="9" t="str">
        <f>HYPERLINK("http://7flowers-decor.ru/upload/1c_catalog/import_files/4606500298129.jpg")</f>
        <v>http://7flowers-decor.ru/upload/1c_catalog/import_files/4606500298129.jpg</v>
      </c>
      <c r="D40" s="4">
        <v>4606500298129</v>
      </c>
      <c r="E40" s="6" t="s">
        <v>57</v>
      </c>
      <c r="F40" s="7" t="s">
        <v>34</v>
      </c>
      <c r="G40" s="4">
        <v>1</v>
      </c>
      <c r="H40" s="4">
        <v>72</v>
      </c>
      <c r="I40" s="8">
        <v>219</v>
      </c>
      <c r="J40" s="10"/>
    </row>
    <row r="41" spans="1:10" s="1" customFormat="1" ht="165.95" customHeight="1">
      <c r="A41" s="4">
        <v>39</v>
      </c>
      <c r="B41" s="5" t="s">
        <v>11</v>
      </c>
      <c r="C41" s="9" t="str">
        <f>HYPERLINK("http://7flowers-decor.ru/upload/1c_catalog/import_files/4606500298143.jpg")</f>
        <v>http://7flowers-decor.ru/upload/1c_catalog/import_files/4606500298143.jpg</v>
      </c>
      <c r="D41" s="4">
        <v>4606500298143</v>
      </c>
      <c r="E41" s="6" t="s">
        <v>57</v>
      </c>
      <c r="F41" s="7" t="s">
        <v>58</v>
      </c>
      <c r="G41" s="4">
        <v>1</v>
      </c>
      <c r="H41" s="4">
        <v>72</v>
      </c>
      <c r="I41" s="8">
        <v>219</v>
      </c>
      <c r="J41" s="10"/>
    </row>
    <row r="42" spans="1:10" s="1" customFormat="1" ht="165.95" customHeight="1">
      <c r="A42" s="4">
        <v>40</v>
      </c>
      <c r="B42" s="5" t="s">
        <v>11</v>
      </c>
      <c r="C42" s="9" t="str">
        <f>HYPERLINK("http://7flowers-decor.ru/upload/1c_catalog/import_files/4606500298174.jpg")</f>
        <v>http://7flowers-decor.ru/upload/1c_catalog/import_files/4606500298174.jpg</v>
      </c>
      <c r="D42" s="4">
        <v>4606500298174</v>
      </c>
      <c r="E42" s="6" t="s">
        <v>57</v>
      </c>
      <c r="F42" s="7" t="s">
        <v>37</v>
      </c>
      <c r="G42" s="4">
        <v>1</v>
      </c>
      <c r="H42" s="4">
        <v>72</v>
      </c>
      <c r="I42" s="8">
        <v>219</v>
      </c>
      <c r="J42" s="10"/>
    </row>
    <row r="43" spans="1:10" s="1" customFormat="1" ht="165.95" customHeight="1">
      <c r="A43" s="4">
        <v>41</v>
      </c>
      <c r="B43" s="5" t="s">
        <v>11</v>
      </c>
      <c r="C43" s="9" t="str">
        <f>HYPERLINK("http://7flowers-decor.ru/upload/1c_catalog/import_files/4606500298181.jpg")</f>
        <v>http://7flowers-decor.ru/upload/1c_catalog/import_files/4606500298181.jpg</v>
      </c>
      <c r="D43" s="4">
        <v>4606500298181</v>
      </c>
      <c r="E43" s="6" t="s">
        <v>57</v>
      </c>
      <c r="F43" s="7" t="s">
        <v>59</v>
      </c>
      <c r="G43" s="4">
        <v>1</v>
      </c>
      <c r="H43" s="4">
        <v>72</v>
      </c>
      <c r="I43" s="8">
        <v>219</v>
      </c>
      <c r="J43" s="10"/>
    </row>
    <row r="44" spans="1:10" s="1" customFormat="1" ht="165.95" customHeight="1">
      <c r="A44" s="4">
        <v>42</v>
      </c>
      <c r="B44" s="5" t="s">
        <v>11</v>
      </c>
      <c r="C44" s="9" t="str">
        <f>HYPERLINK("http://7flowers-decor.ru/upload/1c_catalog/import_files/4606500298228.jpg")</f>
        <v>http://7flowers-decor.ru/upload/1c_catalog/import_files/4606500298228.jpg</v>
      </c>
      <c r="D44" s="4">
        <v>4606500298228</v>
      </c>
      <c r="E44" s="6" t="s">
        <v>60</v>
      </c>
      <c r="F44" s="7" t="s">
        <v>37</v>
      </c>
      <c r="G44" s="4">
        <v>1</v>
      </c>
      <c r="H44" s="4">
        <v>72</v>
      </c>
      <c r="I44" s="8">
        <v>221</v>
      </c>
      <c r="J44" s="10"/>
    </row>
    <row r="45" spans="1:10" s="1" customFormat="1" ht="165.95" customHeight="1">
      <c r="A45" s="4">
        <v>43</v>
      </c>
      <c r="B45" s="5" t="s">
        <v>11</v>
      </c>
      <c r="C45" s="9" t="str">
        <f>HYPERLINK("http://7flowers-decor.ru/upload/1c_catalog/import_files/4606500298235.jpg")</f>
        <v>http://7flowers-decor.ru/upload/1c_catalog/import_files/4606500298235.jpg</v>
      </c>
      <c r="D45" s="4">
        <v>4606500298235</v>
      </c>
      <c r="E45" s="6" t="s">
        <v>60</v>
      </c>
      <c r="F45" s="7" t="s">
        <v>49</v>
      </c>
      <c r="G45" s="4">
        <v>1</v>
      </c>
      <c r="H45" s="4">
        <v>72</v>
      </c>
      <c r="I45" s="8">
        <v>221</v>
      </c>
      <c r="J45" s="10"/>
    </row>
    <row r="46" spans="1:10" s="1" customFormat="1" ht="165.95" customHeight="1">
      <c r="A46" s="4">
        <v>44</v>
      </c>
      <c r="B46" s="5" t="s">
        <v>11</v>
      </c>
      <c r="C46" s="9" t="str">
        <f>HYPERLINK("http://7flowers-decor.ru/upload/1c_catalog/import_files/4606500298242.jpg")</f>
        <v>http://7flowers-decor.ru/upload/1c_catalog/import_files/4606500298242.jpg</v>
      </c>
      <c r="D46" s="4">
        <v>4606500298242</v>
      </c>
      <c r="E46" s="6" t="s">
        <v>60</v>
      </c>
      <c r="F46" s="7" t="s">
        <v>42</v>
      </c>
      <c r="G46" s="4">
        <v>1</v>
      </c>
      <c r="H46" s="4">
        <v>72</v>
      </c>
      <c r="I46" s="8">
        <v>221</v>
      </c>
      <c r="J46" s="10"/>
    </row>
    <row r="47" spans="1:10" s="1" customFormat="1" ht="165.95" customHeight="1">
      <c r="A47" s="4">
        <v>45</v>
      </c>
      <c r="B47" s="5" t="s">
        <v>11</v>
      </c>
      <c r="C47" s="9" t="str">
        <f>HYPERLINK("http://7flowers-decor.ru/upload/1c_catalog/import_files/4606500298259.jpg")</f>
        <v>http://7flowers-decor.ru/upload/1c_catalog/import_files/4606500298259.jpg</v>
      </c>
      <c r="D47" s="4">
        <v>4606500298259</v>
      </c>
      <c r="E47" s="6" t="s">
        <v>60</v>
      </c>
      <c r="F47" s="7" t="s">
        <v>61</v>
      </c>
      <c r="G47" s="4">
        <v>1</v>
      </c>
      <c r="H47" s="4">
        <v>72</v>
      </c>
      <c r="I47" s="8">
        <v>221</v>
      </c>
      <c r="J47" s="10"/>
    </row>
    <row r="48" spans="1:10" s="1" customFormat="1" ht="165.95" customHeight="1">
      <c r="A48" s="4">
        <v>46</v>
      </c>
      <c r="B48" s="5" t="s">
        <v>11</v>
      </c>
      <c r="C48" s="9" t="str">
        <f>HYPERLINK("http://7flowers-decor.ru/upload/1c_catalog/import_files/4606500298280.jpg")</f>
        <v>http://7flowers-decor.ru/upload/1c_catalog/import_files/4606500298280.jpg</v>
      </c>
      <c r="D48" s="4">
        <v>4606500298280</v>
      </c>
      <c r="E48" s="6" t="s">
        <v>60</v>
      </c>
      <c r="F48" s="7" t="s">
        <v>16</v>
      </c>
      <c r="G48" s="4">
        <v>1</v>
      </c>
      <c r="H48" s="4">
        <v>72</v>
      </c>
      <c r="I48" s="8">
        <v>221</v>
      </c>
      <c r="J48" s="10"/>
    </row>
    <row r="49" spans="1:10" s="1" customFormat="1" ht="165.95" customHeight="1">
      <c r="A49" s="4">
        <v>47</v>
      </c>
      <c r="B49" s="5" t="s">
        <v>11</v>
      </c>
      <c r="C49" s="9" t="str">
        <f>HYPERLINK("http://7flowers-decor.ru/upload/1c_catalog/import_files/4606500298297.jpg")</f>
        <v>http://7flowers-decor.ru/upload/1c_catalog/import_files/4606500298297.jpg</v>
      </c>
      <c r="D49" s="4">
        <v>4606500298297</v>
      </c>
      <c r="E49" s="6" t="s">
        <v>60</v>
      </c>
      <c r="F49" s="7" t="s">
        <v>58</v>
      </c>
      <c r="G49" s="4">
        <v>1</v>
      </c>
      <c r="H49" s="4">
        <v>72</v>
      </c>
      <c r="I49" s="8">
        <v>221</v>
      </c>
      <c r="J49" s="10"/>
    </row>
    <row r="50" spans="1:10" s="1" customFormat="1" ht="165.95" customHeight="1">
      <c r="A50" s="4">
        <v>48</v>
      </c>
      <c r="B50" s="5" t="s">
        <v>11</v>
      </c>
      <c r="C50" s="9" t="str">
        <f>HYPERLINK("http://7flowers-decor.ru/upload/1c_catalog/import_files/4606500297115.jpg")</f>
        <v>http://7flowers-decor.ru/upload/1c_catalog/import_files/4606500297115.jpg</v>
      </c>
      <c r="D50" s="4">
        <v>4606500297115</v>
      </c>
      <c r="E50" s="6" t="s">
        <v>62</v>
      </c>
      <c r="F50" s="7" t="s">
        <v>37</v>
      </c>
      <c r="G50" s="4">
        <v>1</v>
      </c>
      <c r="H50" s="4">
        <v>24</v>
      </c>
      <c r="I50" s="8">
        <v>104</v>
      </c>
      <c r="J50" s="10"/>
    </row>
    <row r="51" spans="1:10" s="1" customFormat="1" ht="165.95" customHeight="1">
      <c r="A51" s="4">
        <v>49</v>
      </c>
      <c r="B51" s="5" t="s">
        <v>11</v>
      </c>
      <c r="C51" s="9" t="str">
        <f>HYPERLINK("http://7flowers-decor.ru/upload/1c_catalog/import_files/4606500297122.jpg")</f>
        <v>http://7flowers-decor.ru/upload/1c_catalog/import_files/4606500297122.jpg</v>
      </c>
      <c r="D51" s="4">
        <v>4606500297122</v>
      </c>
      <c r="E51" s="6" t="s">
        <v>62</v>
      </c>
      <c r="F51" s="7" t="s">
        <v>49</v>
      </c>
      <c r="G51" s="4">
        <v>1</v>
      </c>
      <c r="H51" s="4">
        <v>24</v>
      </c>
      <c r="I51" s="8">
        <v>104</v>
      </c>
      <c r="J51" s="10"/>
    </row>
    <row r="52" spans="1:10" s="1" customFormat="1" ht="165.95" customHeight="1">
      <c r="A52" s="4">
        <v>50</v>
      </c>
      <c r="B52" s="5" t="s">
        <v>11</v>
      </c>
      <c r="C52" s="9" t="str">
        <f>HYPERLINK("http://7flowers-decor.ru/upload/1c_catalog/import_files/4606500297139.jpg")</f>
        <v>http://7flowers-decor.ru/upload/1c_catalog/import_files/4606500297139.jpg</v>
      </c>
      <c r="D52" s="4">
        <v>4606500297139</v>
      </c>
      <c r="E52" s="6" t="s">
        <v>62</v>
      </c>
      <c r="F52" s="7" t="s">
        <v>16</v>
      </c>
      <c r="G52" s="4">
        <v>1</v>
      </c>
      <c r="H52" s="4">
        <v>24</v>
      </c>
      <c r="I52" s="8">
        <v>104</v>
      </c>
      <c r="J52" s="10"/>
    </row>
    <row r="53" spans="1:10" s="1" customFormat="1" ht="165.95" customHeight="1">
      <c r="A53" s="4">
        <v>51</v>
      </c>
      <c r="B53" s="5" t="s">
        <v>11</v>
      </c>
      <c r="C53" s="9" t="str">
        <f>HYPERLINK("http://7flowers-decor.ru/upload/1c_catalog/import_files/4606500297207.jpg")</f>
        <v>http://7flowers-decor.ru/upload/1c_catalog/import_files/4606500297207.jpg</v>
      </c>
      <c r="D53" s="4">
        <v>4606500297207</v>
      </c>
      <c r="E53" s="6" t="s">
        <v>63</v>
      </c>
      <c r="F53" s="7" t="s">
        <v>18</v>
      </c>
      <c r="G53" s="4">
        <v>1</v>
      </c>
      <c r="H53" s="4">
        <v>24</v>
      </c>
      <c r="I53" s="8">
        <v>104</v>
      </c>
      <c r="J53" s="10"/>
    </row>
    <row r="54" spans="1:10" s="1" customFormat="1" ht="165.95" customHeight="1">
      <c r="A54" s="4">
        <v>52</v>
      </c>
      <c r="B54" s="5" t="s">
        <v>11</v>
      </c>
      <c r="C54" s="9" t="str">
        <f>HYPERLINK("http://7flowers-decor.ru/upload/1c_catalog/import_files/4606500297214.jpg")</f>
        <v>http://7flowers-decor.ru/upload/1c_catalog/import_files/4606500297214.jpg</v>
      </c>
      <c r="D54" s="4">
        <v>4606500297214</v>
      </c>
      <c r="E54" s="6" t="s">
        <v>63</v>
      </c>
      <c r="F54" s="7" t="s">
        <v>37</v>
      </c>
      <c r="G54" s="4">
        <v>1</v>
      </c>
      <c r="H54" s="4">
        <v>24</v>
      </c>
      <c r="I54" s="8">
        <v>104</v>
      </c>
      <c r="J54" s="10"/>
    </row>
    <row r="55" spans="1:10" s="1" customFormat="1" ht="165.95" customHeight="1">
      <c r="A55" s="4">
        <v>53</v>
      </c>
      <c r="B55" s="5" t="s">
        <v>11</v>
      </c>
      <c r="C55" s="9" t="str">
        <f>HYPERLINK("http://7flowers-decor.ru/upload/1c_catalog/import_files/4606500297221.jpg")</f>
        <v>http://7flowers-decor.ru/upload/1c_catalog/import_files/4606500297221.jpg</v>
      </c>
      <c r="D55" s="4">
        <v>4606500297221</v>
      </c>
      <c r="E55" s="6" t="s">
        <v>63</v>
      </c>
      <c r="F55" s="7" t="s">
        <v>49</v>
      </c>
      <c r="G55" s="4">
        <v>1</v>
      </c>
      <c r="H55" s="4">
        <v>24</v>
      </c>
      <c r="I55" s="8">
        <v>104</v>
      </c>
      <c r="J55" s="10"/>
    </row>
    <row r="56" spans="1:10" s="1" customFormat="1" ht="165.95" customHeight="1">
      <c r="A56" s="4">
        <v>54</v>
      </c>
      <c r="B56" s="5" t="s">
        <v>11</v>
      </c>
      <c r="C56" s="9" t="str">
        <f>HYPERLINK("http://7flowers-decor.ru/upload/1c_catalog/import_files/4606500297238.jpg")</f>
        <v>http://7flowers-decor.ru/upload/1c_catalog/import_files/4606500297238.jpg</v>
      </c>
      <c r="D56" s="4">
        <v>4606500297238</v>
      </c>
      <c r="E56" s="6" t="s">
        <v>63</v>
      </c>
      <c r="F56" s="7" t="s">
        <v>16</v>
      </c>
      <c r="G56" s="4">
        <v>1</v>
      </c>
      <c r="H56" s="4">
        <v>24</v>
      </c>
      <c r="I56" s="8">
        <v>104</v>
      </c>
      <c r="J56" s="10"/>
    </row>
    <row r="57" spans="1:10" s="1" customFormat="1" ht="165.95" customHeight="1">
      <c r="A57" s="4">
        <v>55</v>
      </c>
      <c r="B57" s="5" t="s">
        <v>11</v>
      </c>
      <c r="C57" s="9" t="str">
        <f>HYPERLINK("http://7flowers-decor.ru/upload/1c_catalog/import_files/4606500297245.jpg")</f>
        <v>http://7flowers-decor.ru/upload/1c_catalog/import_files/4606500297245.jpg</v>
      </c>
      <c r="D57" s="4">
        <v>4606500297245</v>
      </c>
      <c r="E57" s="6" t="s">
        <v>63</v>
      </c>
      <c r="F57" s="7" t="s">
        <v>13</v>
      </c>
      <c r="G57" s="4">
        <v>1</v>
      </c>
      <c r="H57" s="4">
        <v>24</v>
      </c>
      <c r="I57" s="8">
        <v>104</v>
      </c>
      <c r="J57" s="10"/>
    </row>
    <row r="58" spans="1:10" s="1" customFormat="1" ht="165.95" customHeight="1">
      <c r="A58" s="4">
        <v>56</v>
      </c>
      <c r="B58" s="5" t="s">
        <v>11</v>
      </c>
      <c r="C58" s="9" t="str">
        <f>HYPERLINK("http://7flowers-decor.ru/upload/1c_catalog/import_files/4606500297252.jpg")</f>
        <v>http://7flowers-decor.ru/upload/1c_catalog/import_files/4606500297252.jpg</v>
      </c>
      <c r="D58" s="4">
        <v>4606500297252</v>
      </c>
      <c r="E58" s="6" t="s">
        <v>63</v>
      </c>
      <c r="F58" s="7" t="s">
        <v>42</v>
      </c>
      <c r="G58" s="4">
        <v>1</v>
      </c>
      <c r="H58" s="4">
        <v>24</v>
      </c>
      <c r="I58" s="8">
        <v>104</v>
      </c>
      <c r="J58" s="10"/>
    </row>
    <row r="59" spans="1:10" s="1" customFormat="1" ht="165.95" customHeight="1">
      <c r="A59" s="4">
        <v>57</v>
      </c>
      <c r="B59" s="5" t="s">
        <v>11</v>
      </c>
      <c r="C59" s="9" t="str">
        <f>HYPERLINK("http://7flowers-decor.ru/upload/1c_catalog/import_files/4606500297276.jpg")</f>
        <v>http://7flowers-decor.ru/upload/1c_catalog/import_files/4606500297276.jpg</v>
      </c>
      <c r="D59" s="4">
        <v>4606500297276</v>
      </c>
      <c r="E59" s="6" t="s">
        <v>63</v>
      </c>
      <c r="F59" s="7" t="s">
        <v>50</v>
      </c>
      <c r="G59" s="4">
        <v>1</v>
      </c>
      <c r="H59" s="4">
        <v>24</v>
      </c>
      <c r="I59" s="8">
        <v>104</v>
      </c>
      <c r="J59" s="10"/>
    </row>
    <row r="60" spans="1:10" s="1" customFormat="1" ht="165.95" customHeight="1">
      <c r="A60" s="4">
        <v>58</v>
      </c>
      <c r="B60" s="5" t="s">
        <v>11</v>
      </c>
      <c r="C60" s="9" t="str">
        <f>HYPERLINK("http://7flowers-decor.ru/upload/1c_catalog/import_files/4606500297283.jpg")</f>
        <v>http://7flowers-decor.ru/upload/1c_catalog/import_files/4606500297283.jpg</v>
      </c>
      <c r="D60" s="4">
        <v>4606500297283</v>
      </c>
      <c r="E60" s="6" t="s">
        <v>63</v>
      </c>
      <c r="F60" s="7" t="s">
        <v>61</v>
      </c>
      <c r="G60" s="4">
        <v>1</v>
      </c>
      <c r="H60" s="4">
        <v>24</v>
      </c>
      <c r="I60" s="8">
        <v>104</v>
      </c>
      <c r="J60" s="10"/>
    </row>
    <row r="61" spans="1:10" s="1" customFormat="1" ht="165.95" customHeight="1">
      <c r="A61" s="4">
        <v>59</v>
      </c>
      <c r="B61" s="5" t="s">
        <v>11</v>
      </c>
      <c r="C61" s="9" t="str">
        <f>HYPERLINK("http://7flowers-decor.ru/upload/1c_catalog/import_files/4690423008125.jpg")</f>
        <v>http://7flowers-decor.ru/upload/1c_catalog/import_files/4690423008125.jpg</v>
      </c>
      <c r="D61" s="4">
        <v>4690423008125</v>
      </c>
      <c r="E61" s="6" t="s">
        <v>64</v>
      </c>
      <c r="F61" s="7"/>
      <c r="G61" s="4">
        <v>1</v>
      </c>
      <c r="H61" s="4">
        <v>72</v>
      </c>
      <c r="I61" s="8">
        <v>115</v>
      </c>
      <c r="J61" s="10"/>
    </row>
    <row r="62" spans="1:10" s="1" customFormat="1" ht="165.95" customHeight="1">
      <c r="A62" s="4">
        <v>60</v>
      </c>
      <c r="B62" s="5" t="s">
        <v>11</v>
      </c>
      <c r="C62" s="9" t="str">
        <f>HYPERLINK("http://7flowers-decor.ru/upload/1c_catalog/import_files/4606500081356.jpg")</f>
        <v>http://7flowers-decor.ru/upload/1c_catalog/import_files/4606500081356.jpg</v>
      </c>
      <c r="D62" s="4">
        <v>4606500081356</v>
      </c>
      <c r="E62" s="6" t="s">
        <v>65</v>
      </c>
      <c r="F62" s="7" t="s">
        <v>42</v>
      </c>
      <c r="G62" s="4">
        <v>1</v>
      </c>
      <c r="H62" s="4">
        <v>72</v>
      </c>
      <c r="I62" s="8">
        <v>59</v>
      </c>
      <c r="J62" s="10"/>
    </row>
    <row r="63" spans="1:10" s="1" customFormat="1" ht="165.95" customHeight="1">
      <c r="A63" s="4">
        <v>61</v>
      </c>
      <c r="B63" s="5" t="s">
        <v>11</v>
      </c>
      <c r="C63" s="9" t="str">
        <f>HYPERLINK("http://7flowers-decor.ru/upload/1c_catalog/import_files/4606500081219.jpg")</f>
        <v>http://7flowers-decor.ru/upload/1c_catalog/import_files/4606500081219.jpg</v>
      </c>
      <c r="D63" s="4">
        <v>4606500081219</v>
      </c>
      <c r="E63" s="6" t="s">
        <v>66</v>
      </c>
      <c r="F63" s="7" t="s">
        <v>42</v>
      </c>
      <c r="G63" s="4">
        <v>1</v>
      </c>
      <c r="H63" s="4">
        <v>72</v>
      </c>
      <c r="I63" s="8">
        <v>59</v>
      </c>
      <c r="J63" s="10"/>
    </row>
    <row r="64" spans="1:10" s="1" customFormat="1" ht="165.95" customHeight="1">
      <c r="A64" s="4">
        <v>62</v>
      </c>
      <c r="B64" s="5" t="s">
        <v>11</v>
      </c>
      <c r="C64" s="9" t="str">
        <f>HYPERLINK("http://7flowers-decor.ru/upload/1c_catalog/import_files/4606500081226.jpg")</f>
        <v>http://7flowers-decor.ru/upload/1c_catalog/import_files/4606500081226.jpg</v>
      </c>
      <c r="D64" s="4">
        <v>4606500081226</v>
      </c>
      <c r="E64" s="6" t="s">
        <v>66</v>
      </c>
      <c r="F64" s="7" t="s">
        <v>67</v>
      </c>
      <c r="G64" s="4">
        <v>1</v>
      </c>
      <c r="H64" s="4">
        <v>72</v>
      </c>
      <c r="I64" s="8">
        <v>59</v>
      </c>
      <c r="J64" s="10"/>
    </row>
    <row r="65" spans="1:10" s="1" customFormat="1" ht="165.95" customHeight="1">
      <c r="A65" s="4">
        <v>63</v>
      </c>
      <c r="B65" s="5" t="s">
        <v>11</v>
      </c>
      <c r="C65" s="9" t="str">
        <f>HYPERLINK("http://7flowers-decor.ru/upload/1c_catalog/import_files/4606500081233.jpg")</f>
        <v>http://7flowers-decor.ru/upload/1c_catalog/import_files/4606500081233.jpg</v>
      </c>
      <c r="D65" s="4">
        <v>4606500081233</v>
      </c>
      <c r="E65" s="6" t="s">
        <v>66</v>
      </c>
      <c r="F65" s="7" t="s">
        <v>68</v>
      </c>
      <c r="G65" s="4">
        <v>1</v>
      </c>
      <c r="H65" s="4">
        <v>72</v>
      </c>
      <c r="I65" s="8">
        <v>59</v>
      </c>
      <c r="J65" s="10"/>
    </row>
    <row r="66" spans="1:10" s="1" customFormat="1" ht="165.95" customHeight="1">
      <c r="A66" s="4">
        <v>64</v>
      </c>
      <c r="B66" s="5" t="s">
        <v>11</v>
      </c>
      <c r="C66" s="9" t="str">
        <f>HYPERLINK("http://7flowers-decor.ru/upload/1c_catalog/import_files/4606500081240.jpg")</f>
        <v>http://7flowers-decor.ru/upload/1c_catalog/import_files/4606500081240.jpg</v>
      </c>
      <c r="D66" s="4">
        <v>4606500081240</v>
      </c>
      <c r="E66" s="6" t="s">
        <v>66</v>
      </c>
      <c r="F66" s="7" t="s">
        <v>34</v>
      </c>
      <c r="G66" s="4">
        <v>1</v>
      </c>
      <c r="H66" s="4">
        <v>72</v>
      </c>
      <c r="I66" s="8">
        <v>59</v>
      </c>
      <c r="J66" s="10"/>
    </row>
    <row r="67" spans="1:10" s="1" customFormat="1" ht="165.95" customHeight="1">
      <c r="A67" s="4">
        <v>65</v>
      </c>
      <c r="B67" s="5" t="s">
        <v>11</v>
      </c>
      <c r="C67" s="9" t="str">
        <f>HYPERLINK("http://7flowers-decor.ru/upload/1c_catalog/import_files/4606500081257.jpg")</f>
        <v>http://7flowers-decor.ru/upload/1c_catalog/import_files/4606500081257.jpg</v>
      </c>
      <c r="D67" s="4">
        <v>4606500081257</v>
      </c>
      <c r="E67" s="6" t="s">
        <v>66</v>
      </c>
      <c r="F67" s="7" t="s">
        <v>37</v>
      </c>
      <c r="G67" s="4">
        <v>1</v>
      </c>
      <c r="H67" s="4">
        <v>72</v>
      </c>
      <c r="I67" s="8">
        <v>59</v>
      </c>
      <c r="J67" s="10"/>
    </row>
    <row r="68" spans="1:10" s="1" customFormat="1" ht="165.95" customHeight="1">
      <c r="A68" s="4">
        <v>66</v>
      </c>
      <c r="B68" s="5" t="s">
        <v>11</v>
      </c>
      <c r="C68" s="9" t="str">
        <f>HYPERLINK("http://7flowers-decor.ru/upload/1c_catalog/import_files/4606500081165.jpg")</f>
        <v>http://7flowers-decor.ru/upload/1c_catalog/import_files/4606500081165.jpg</v>
      </c>
      <c r="D68" s="4">
        <v>4606500081165</v>
      </c>
      <c r="E68" s="6" t="s">
        <v>69</v>
      </c>
      <c r="F68" s="7" t="s">
        <v>67</v>
      </c>
      <c r="G68" s="4">
        <v>1</v>
      </c>
      <c r="H68" s="4">
        <v>72</v>
      </c>
      <c r="I68" s="8">
        <v>66</v>
      </c>
      <c r="J68" s="10"/>
    </row>
    <row r="69" spans="1:10" s="1" customFormat="1" ht="165.95" customHeight="1">
      <c r="A69" s="4">
        <v>67</v>
      </c>
      <c r="B69" s="5" t="s">
        <v>11</v>
      </c>
      <c r="C69" s="9" t="str">
        <f>HYPERLINK("http://7flowers-decor.ru/upload/1c_catalog/import_files/4606500081172.jpg")</f>
        <v>http://7flowers-decor.ru/upload/1c_catalog/import_files/4606500081172.jpg</v>
      </c>
      <c r="D69" s="4">
        <v>4606500081172</v>
      </c>
      <c r="E69" s="6" t="s">
        <v>69</v>
      </c>
      <c r="F69" s="7" t="s">
        <v>18</v>
      </c>
      <c r="G69" s="4">
        <v>1</v>
      </c>
      <c r="H69" s="4">
        <v>72</v>
      </c>
      <c r="I69" s="8">
        <v>150</v>
      </c>
      <c r="J69" s="10"/>
    </row>
    <row r="70" spans="1:10" s="1" customFormat="1" ht="165.95" customHeight="1">
      <c r="A70" s="4">
        <v>68</v>
      </c>
      <c r="B70" s="5" t="s">
        <v>11</v>
      </c>
      <c r="C70" s="9" t="str">
        <f>HYPERLINK("http://7flowers-decor.ru/upload/1c_catalog/import_files/4606500081189.jpg")</f>
        <v>http://7flowers-decor.ru/upload/1c_catalog/import_files/4606500081189.jpg</v>
      </c>
      <c r="D70" s="4">
        <v>4606500081189</v>
      </c>
      <c r="E70" s="6" t="s">
        <v>69</v>
      </c>
      <c r="F70" s="7" t="s">
        <v>42</v>
      </c>
      <c r="G70" s="4">
        <v>1</v>
      </c>
      <c r="H70" s="4">
        <v>72</v>
      </c>
      <c r="I70" s="8">
        <v>66</v>
      </c>
      <c r="J70" s="10"/>
    </row>
    <row r="71" spans="1:10" s="1" customFormat="1" ht="165.95" customHeight="1">
      <c r="A71" s="4">
        <v>69</v>
      </c>
      <c r="B71" s="5" t="s">
        <v>11</v>
      </c>
      <c r="C71" s="9" t="str">
        <f>HYPERLINK("http://7flowers-decor.ru/upload/1c_catalog/import_files/4606500081400.jpg")</f>
        <v>http://7flowers-decor.ru/upload/1c_catalog/import_files/4606500081400.jpg</v>
      </c>
      <c r="D71" s="4">
        <v>4606500081400</v>
      </c>
      <c r="E71" s="6" t="s">
        <v>70</v>
      </c>
      <c r="F71" s="7" t="s">
        <v>18</v>
      </c>
      <c r="G71" s="4">
        <v>1</v>
      </c>
      <c r="H71" s="4">
        <v>72</v>
      </c>
      <c r="I71" s="8">
        <v>286</v>
      </c>
      <c r="J71" s="10"/>
    </row>
    <row r="72" spans="1:10" s="1" customFormat="1" ht="165.95" customHeight="1">
      <c r="A72" s="4">
        <v>70</v>
      </c>
      <c r="B72" s="5" t="s">
        <v>11</v>
      </c>
      <c r="C72" s="9" t="str">
        <f>HYPERLINK("http://7flowers-decor.ru/upload/1c_catalog/import_files/4606500081455.jpg")</f>
        <v>http://7flowers-decor.ru/upload/1c_catalog/import_files/4606500081455.jpg</v>
      </c>
      <c r="D72" s="4">
        <v>4606500081455</v>
      </c>
      <c r="E72" s="6" t="s">
        <v>71</v>
      </c>
      <c r="F72" s="7" t="s">
        <v>67</v>
      </c>
      <c r="G72" s="4">
        <v>1</v>
      </c>
      <c r="H72" s="4">
        <v>72</v>
      </c>
      <c r="I72" s="8">
        <v>59</v>
      </c>
      <c r="J72" s="10"/>
    </row>
    <row r="73" spans="1:10" s="1" customFormat="1" ht="165.95" customHeight="1">
      <c r="A73" s="4">
        <v>71</v>
      </c>
      <c r="B73" s="5" t="s">
        <v>11</v>
      </c>
      <c r="C73" s="9" t="str">
        <f>HYPERLINK("http://7flowers-decor.ru/upload/1c_catalog/import_files/4606500081486.jpg")</f>
        <v>http://7flowers-decor.ru/upload/1c_catalog/import_files/4606500081486.jpg</v>
      </c>
      <c r="D73" s="4">
        <v>4606500081486</v>
      </c>
      <c r="E73" s="6" t="s">
        <v>71</v>
      </c>
      <c r="F73" s="7" t="s">
        <v>34</v>
      </c>
      <c r="G73" s="4">
        <v>1</v>
      </c>
      <c r="H73" s="4">
        <v>72</v>
      </c>
      <c r="I73" s="8">
        <v>59</v>
      </c>
      <c r="J73" s="10"/>
    </row>
    <row r="74" spans="1:10" s="1" customFormat="1" ht="165.95" customHeight="1">
      <c r="A74" s="4">
        <v>72</v>
      </c>
      <c r="B74" s="5" t="s">
        <v>11</v>
      </c>
      <c r="C74" s="9" t="str">
        <f>HYPERLINK("http://7flowers-decor.ru/upload/1c_catalog/import_files/4606500081493.jpg")</f>
        <v>http://7flowers-decor.ru/upload/1c_catalog/import_files/4606500081493.jpg</v>
      </c>
      <c r="D74" s="4">
        <v>4606500081493</v>
      </c>
      <c r="E74" s="6" t="s">
        <v>71</v>
      </c>
      <c r="F74" s="7" t="s">
        <v>37</v>
      </c>
      <c r="G74" s="4">
        <v>1</v>
      </c>
      <c r="H74" s="4">
        <v>72</v>
      </c>
      <c r="I74" s="8">
        <v>59</v>
      </c>
      <c r="J74" s="10"/>
    </row>
    <row r="75" spans="1:10" s="1" customFormat="1" ht="165.95" customHeight="1">
      <c r="A75" s="4">
        <v>73</v>
      </c>
      <c r="B75" s="5" t="s">
        <v>11</v>
      </c>
      <c r="C75" s="9" t="str">
        <f>HYPERLINK("http://7flowers-decor.ru/upload/1c_catalog/import_files/4607165157738.jpg")</f>
        <v>http://7flowers-decor.ru/upload/1c_catalog/import_files/4607165157738.jpg</v>
      </c>
      <c r="D75" s="4">
        <v>4607165157738</v>
      </c>
      <c r="E75" s="6" t="s">
        <v>72</v>
      </c>
      <c r="F75" s="7" t="s">
        <v>21</v>
      </c>
      <c r="G75" s="4">
        <v>1</v>
      </c>
      <c r="H75" s="4">
        <v>30</v>
      </c>
      <c r="I75" s="8">
        <v>105</v>
      </c>
      <c r="J75" s="10"/>
    </row>
    <row r="76" spans="1:10" s="1" customFormat="1" ht="165.95" customHeight="1">
      <c r="A76" s="4">
        <v>74</v>
      </c>
      <c r="B76" s="5" t="s">
        <v>11</v>
      </c>
      <c r="C76" s="9" t="str">
        <f>HYPERLINK("http://7flowers-decor.ru/upload/1c_catalog/import_files/4606500511945.jpg")</f>
        <v>http://7flowers-decor.ru/upload/1c_catalog/import_files/4606500511945.jpg</v>
      </c>
      <c r="D76" s="4">
        <v>4606500511945</v>
      </c>
      <c r="E76" s="6" t="s">
        <v>73</v>
      </c>
      <c r="F76" s="7" t="s">
        <v>36</v>
      </c>
      <c r="G76" s="4">
        <v>1</v>
      </c>
      <c r="H76" s="4">
        <v>15</v>
      </c>
      <c r="I76" s="8">
        <v>320</v>
      </c>
      <c r="J76" s="10"/>
    </row>
    <row r="77" spans="1:10" s="1" customFormat="1" ht="165.95" customHeight="1">
      <c r="A77" s="4">
        <v>75</v>
      </c>
      <c r="B77" s="5" t="s">
        <v>11</v>
      </c>
      <c r="C77" s="9" t="str">
        <f>HYPERLINK("http://7flowers-decor.ru/upload/1c_catalog/import_files/4606500511969.jpg")</f>
        <v>http://7flowers-decor.ru/upload/1c_catalog/import_files/4606500511969.jpg</v>
      </c>
      <c r="D77" s="4">
        <v>4606500511969</v>
      </c>
      <c r="E77" s="6" t="s">
        <v>73</v>
      </c>
      <c r="F77" s="7" t="s">
        <v>38</v>
      </c>
      <c r="G77" s="4">
        <v>1</v>
      </c>
      <c r="H77" s="4">
        <v>15</v>
      </c>
      <c r="I77" s="8">
        <v>320</v>
      </c>
      <c r="J77" s="10"/>
    </row>
    <row r="78" spans="1:10" s="1" customFormat="1" ht="165.95" customHeight="1">
      <c r="A78" s="4">
        <v>76</v>
      </c>
      <c r="B78" s="5" t="s">
        <v>11</v>
      </c>
      <c r="C78" s="9" t="str">
        <f>HYPERLINK("http://7flowers-decor.ru/upload/1c_catalog/import_files/4606500511990.jpg")</f>
        <v>http://7flowers-decor.ru/upload/1c_catalog/import_files/4606500511990.jpg</v>
      </c>
      <c r="D78" s="4">
        <v>4606500511990</v>
      </c>
      <c r="E78" s="6" t="s">
        <v>73</v>
      </c>
      <c r="F78" s="7" t="s">
        <v>24</v>
      </c>
      <c r="G78" s="4">
        <v>1</v>
      </c>
      <c r="H78" s="4">
        <v>15</v>
      </c>
      <c r="I78" s="8">
        <v>320</v>
      </c>
      <c r="J78" s="10"/>
    </row>
    <row r="79" spans="1:10" s="1" customFormat="1" ht="165.95" customHeight="1">
      <c r="A79" s="4">
        <v>77</v>
      </c>
      <c r="B79" s="5" t="s">
        <v>11</v>
      </c>
      <c r="C79" s="9" t="str">
        <f>HYPERLINK("http://7flowers-decor.ru/upload/1c_catalog/import_files/4690423006800.jpg")</f>
        <v>http://7flowers-decor.ru/upload/1c_catalog/import_files/4690423006800.jpg</v>
      </c>
      <c r="D79" s="4">
        <v>4690423006800</v>
      </c>
      <c r="E79" s="6" t="s">
        <v>74</v>
      </c>
      <c r="F79" s="7" t="s">
        <v>54</v>
      </c>
      <c r="G79" s="4">
        <v>1</v>
      </c>
      <c r="H79" s="4">
        <v>30</v>
      </c>
      <c r="I79" s="8">
        <v>320</v>
      </c>
      <c r="J79" s="10"/>
    </row>
    <row r="80" spans="1:10" s="1" customFormat="1" ht="165.95" customHeight="1">
      <c r="A80" s="4">
        <v>78</v>
      </c>
      <c r="B80" s="5" t="s">
        <v>11</v>
      </c>
      <c r="C80" s="9" t="str">
        <f>HYPERLINK("http://7flowers-decor.ru/upload/1c_catalog/import_files/4690423006770.jpg")</f>
        <v>http://7flowers-decor.ru/upload/1c_catalog/import_files/4690423006770.jpg</v>
      </c>
      <c r="D80" s="4">
        <v>4690423006770</v>
      </c>
      <c r="E80" s="6" t="s">
        <v>75</v>
      </c>
      <c r="F80" s="7" t="s">
        <v>56</v>
      </c>
      <c r="G80" s="4">
        <v>1</v>
      </c>
      <c r="H80" s="4">
        <v>30</v>
      </c>
      <c r="I80" s="8">
        <v>138</v>
      </c>
      <c r="J80" s="10"/>
    </row>
    <row r="81" spans="1:10" s="1" customFormat="1" ht="165.95" customHeight="1">
      <c r="A81" s="4">
        <v>79</v>
      </c>
      <c r="B81" s="5" t="s">
        <v>11</v>
      </c>
      <c r="C81" s="9" t="str">
        <f>HYPERLINK("http://7flowers-decor.ru/upload/1c_catalog/import_files/4690423006831.jpg")</f>
        <v>http://7flowers-decor.ru/upload/1c_catalog/import_files/4690423006831.jpg</v>
      </c>
      <c r="D81" s="4">
        <v>4690423006831</v>
      </c>
      <c r="E81" s="6" t="s">
        <v>76</v>
      </c>
      <c r="F81" s="7" t="s">
        <v>61</v>
      </c>
      <c r="G81" s="4">
        <v>1</v>
      </c>
      <c r="H81" s="4">
        <v>30</v>
      </c>
      <c r="I81" s="8">
        <v>138</v>
      </c>
      <c r="J81" s="10"/>
    </row>
    <row r="82" spans="1:10" s="1" customFormat="1" ht="165.95" customHeight="1">
      <c r="A82" s="4">
        <v>80</v>
      </c>
      <c r="B82" s="5" t="s">
        <v>11</v>
      </c>
      <c r="C82" s="9" t="str">
        <f>HYPERLINK("http://7flowers-decor.ru/upload/1c_catalog/import_files/4690423002369.jpg")</f>
        <v>http://7flowers-decor.ru/upload/1c_catalog/import_files/4690423002369.jpg</v>
      </c>
      <c r="D82" s="4">
        <v>4690423002369</v>
      </c>
      <c r="E82" s="6" t="s">
        <v>77</v>
      </c>
      <c r="F82" s="7" t="s">
        <v>21</v>
      </c>
      <c r="G82" s="4">
        <v>1</v>
      </c>
      <c r="H82" s="4">
        <v>30</v>
      </c>
      <c r="I82" s="8">
        <v>138</v>
      </c>
      <c r="J82" s="10"/>
    </row>
    <row r="83" spans="1:10" s="1" customFormat="1" ht="165.95" customHeight="1">
      <c r="A83" s="4">
        <v>81</v>
      </c>
      <c r="B83" s="5" t="s">
        <v>11</v>
      </c>
      <c r="C83" s="9" t="str">
        <f>HYPERLINK("http://7flowers-decor.ru/upload/1c_catalog/import_files/4607165155536.jpg")</f>
        <v>http://7flowers-decor.ru/upload/1c_catalog/import_files/4607165155536.jpg</v>
      </c>
      <c r="D83" s="4">
        <v>4607165155536</v>
      </c>
      <c r="E83" s="6" t="s">
        <v>77</v>
      </c>
      <c r="F83" s="7" t="s">
        <v>24</v>
      </c>
      <c r="G83" s="4">
        <v>1</v>
      </c>
      <c r="H83" s="4">
        <v>30</v>
      </c>
      <c r="I83" s="8">
        <v>138</v>
      </c>
      <c r="J83" s="10"/>
    </row>
    <row r="84" spans="1:10" s="1" customFormat="1" ht="165.95" customHeight="1">
      <c r="A84" s="4">
        <v>82</v>
      </c>
      <c r="B84" s="5" t="s">
        <v>11</v>
      </c>
      <c r="C84" s="9" t="str">
        <f>HYPERLINK("http://7flowers-decor.ru/upload/1c_catalog/import_files/4607165155314.jpg")</f>
        <v>http://7flowers-decor.ru/upload/1c_catalog/import_files/4607165155314.jpg</v>
      </c>
      <c r="D84" s="4">
        <v>4607165155314</v>
      </c>
      <c r="E84" s="6" t="s">
        <v>77</v>
      </c>
      <c r="F84" s="7" t="s">
        <v>78</v>
      </c>
      <c r="G84" s="4">
        <v>1</v>
      </c>
      <c r="H84" s="4">
        <v>30</v>
      </c>
      <c r="I84" s="8">
        <v>138</v>
      </c>
      <c r="J84" s="10"/>
    </row>
    <row r="85" spans="1:10" s="1" customFormat="1" ht="165.95" customHeight="1">
      <c r="A85" s="4">
        <v>83</v>
      </c>
      <c r="B85" s="5" t="s">
        <v>11</v>
      </c>
      <c r="C85" s="9" t="str">
        <f>HYPERLINK("http://7flowers-decor.ru/upload/1c_catalog/import_files/4607165155604.jpg")</f>
        <v>http://7flowers-decor.ru/upload/1c_catalog/import_files/4607165155604.jpg</v>
      </c>
      <c r="D85" s="4">
        <v>4607165155604</v>
      </c>
      <c r="E85" s="6" t="s">
        <v>77</v>
      </c>
      <c r="F85" s="7" t="s">
        <v>79</v>
      </c>
      <c r="G85" s="4">
        <v>1</v>
      </c>
      <c r="H85" s="4">
        <v>30</v>
      </c>
      <c r="I85" s="8">
        <v>138</v>
      </c>
      <c r="J85" s="10"/>
    </row>
    <row r="86" spans="1:10" s="1" customFormat="1" ht="165.95" customHeight="1">
      <c r="A86" s="4">
        <v>84</v>
      </c>
      <c r="B86" s="5" t="s">
        <v>11</v>
      </c>
      <c r="C86" s="9" t="str">
        <f>HYPERLINK("http://7flowers-decor.ru/upload/1c_catalog/import_files/4607165155307.jpg")</f>
        <v>http://7flowers-decor.ru/upload/1c_catalog/import_files/4607165155307.jpg</v>
      </c>
      <c r="D86" s="4">
        <v>4607165155307</v>
      </c>
      <c r="E86" s="6" t="s">
        <v>77</v>
      </c>
      <c r="F86" s="7" t="s">
        <v>80</v>
      </c>
      <c r="G86" s="4">
        <v>1</v>
      </c>
      <c r="H86" s="4">
        <v>30</v>
      </c>
      <c r="I86" s="8">
        <v>138</v>
      </c>
      <c r="J86" s="10"/>
    </row>
    <row r="87" spans="1:10" s="1" customFormat="1" ht="165.95" customHeight="1">
      <c r="A87" s="4">
        <v>85</v>
      </c>
      <c r="B87" s="5" t="s">
        <v>11</v>
      </c>
      <c r="C87" s="9" t="str">
        <f>HYPERLINK("http://7flowers-decor.ru/upload/1c_catalog/import_files/4607165155840.jpg")</f>
        <v>http://7flowers-decor.ru/upload/1c_catalog/import_files/4607165155840.jpg</v>
      </c>
      <c r="D87" s="4">
        <v>4607165155840</v>
      </c>
      <c r="E87" s="6" t="s">
        <v>77</v>
      </c>
      <c r="F87" s="7" t="s">
        <v>34</v>
      </c>
      <c r="G87" s="4">
        <v>1</v>
      </c>
      <c r="H87" s="4">
        <v>30</v>
      </c>
      <c r="I87" s="8">
        <v>138</v>
      </c>
      <c r="J87" s="10"/>
    </row>
    <row r="88" spans="1:10" s="1" customFormat="1" ht="165.95" customHeight="1">
      <c r="A88" s="4">
        <v>86</v>
      </c>
      <c r="B88" s="5" t="s">
        <v>11</v>
      </c>
      <c r="C88" s="9" t="str">
        <f>HYPERLINK("http://7flowers-decor.ru/upload/1c_catalog/import_files/4607165155666.jpg")</f>
        <v>http://7flowers-decor.ru/upload/1c_catalog/import_files/4607165155666.jpg</v>
      </c>
      <c r="D88" s="4">
        <v>4607165155666</v>
      </c>
      <c r="E88" s="6" t="s">
        <v>77</v>
      </c>
      <c r="F88" s="7" t="s">
        <v>18</v>
      </c>
      <c r="G88" s="4">
        <v>1</v>
      </c>
      <c r="H88" s="4">
        <v>30</v>
      </c>
      <c r="I88" s="8">
        <v>138</v>
      </c>
      <c r="J88" s="10"/>
    </row>
    <row r="89" spans="1:10" s="1" customFormat="1" ht="165.95" customHeight="1">
      <c r="A89" s="4">
        <v>87</v>
      </c>
      <c r="B89" s="5" t="s">
        <v>11</v>
      </c>
      <c r="C89" s="9" t="str">
        <f>HYPERLINK("http://7flowers-decor.ru/upload/1c_catalog/import_files/4606500297009.jpg")</f>
        <v>http://7flowers-decor.ru/upload/1c_catalog/import_files/4606500297009.jpg</v>
      </c>
      <c r="D89" s="4">
        <v>4606500297009</v>
      </c>
      <c r="E89" s="6" t="s">
        <v>81</v>
      </c>
      <c r="F89" s="7" t="s">
        <v>18</v>
      </c>
      <c r="G89" s="4">
        <v>1</v>
      </c>
      <c r="H89" s="4">
        <v>24</v>
      </c>
      <c r="I89" s="8">
        <v>88</v>
      </c>
      <c r="J89" s="10"/>
    </row>
    <row r="90" spans="1:10" s="1" customFormat="1" ht="165.95" customHeight="1">
      <c r="A90" s="4">
        <v>88</v>
      </c>
      <c r="B90" s="5" t="s">
        <v>11</v>
      </c>
      <c r="C90" s="9" t="str">
        <f>HYPERLINK("http://7flowers-decor.ru/upload/1c_catalog/import_files/4606500297016.jpg")</f>
        <v>http://7flowers-decor.ru/upload/1c_catalog/import_files/4606500297016.jpg</v>
      </c>
      <c r="D90" s="4">
        <v>4606500297016</v>
      </c>
      <c r="E90" s="6" t="s">
        <v>81</v>
      </c>
      <c r="F90" s="7" t="s">
        <v>49</v>
      </c>
      <c r="G90" s="4">
        <v>1</v>
      </c>
      <c r="H90" s="4">
        <v>24</v>
      </c>
      <c r="I90" s="8">
        <v>88</v>
      </c>
      <c r="J90" s="10"/>
    </row>
    <row r="91" spans="1:10" s="1" customFormat="1" ht="165.95" customHeight="1">
      <c r="A91" s="4">
        <v>89</v>
      </c>
      <c r="B91" s="5" t="s">
        <v>11</v>
      </c>
      <c r="C91" s="9" t="str">
        <f>HYPERLINK("http://7flowers-decor.ru/upload/1c_catalog/import_files/4606500297023.jpg")</f>
        <v>http://7flowers-decor.ru/upload/1c_catalog/import_files/4606500297023.jpg</v>
      </c>
      <c r="D91" s="4">
        <v>4606500297023</v>
      </c>
      <c r="E91" s="6" t="s">
        <v>81</v>
      </c>
      <c r="F91" s="7" t="s">
        <v>16</v>
      </c>
      <c r="G91" s="4">
        <v>1</v>
      </c>
      <c r="H91" s="4">
        <v>24</v>
      </c>
      <c r="I91" s="8">
        <v>88</v>
      </c>
      <c r="J91" s="10"/>
    </row>
    <row r="92" spans="1:10" s="1" customFormat="1" ht="165.95" customHeight="1">
      <c r="A92" s="4">
        <v>90</v>
      </c>
      <c r="B92" s="5" t="s">
        <v>11</v>
      </c>
      <c r="C92" s="9" t="str">
        <f>HYPERLINK("http://7flowers-decor.ru/upload/1c_catalog/import_files/4606500297030.jpg")</f>
        <v>http://7flowers-decor.ru/upload/1c_catalog/import_files/4606500297030.jpg</v>
      </c>
      <c r="D92" s="4">
        <v>4606500297030</v>
      </c>
      <c r="E92" s="6" t="s">
        <v>81</v>
      </c>
      <c r="F92" s="7" t="s">
        <v>13</v>
      </c>
      <c r="G92" s="4">
        <v>1</v>
      </c>
      <c r="H92" s="4">
        <v>24</v>
      </c>
      <c r="I92" s="8">
        <v>88</v>
      </c>
      <c r="J92" s="10"/>
    </row>
    <row r="93" spans="1:10" s="1" customFormat="1" ht="165.95" customHeight="1">
      <c r="A93" s="4">
        <v>91</v>
      </c>
      <c r="B93" s="5" t="s">
        <v>11</v>
      </c>
      <c r="C93" s="9" t="str">
        <f>HYPERLINK("http://7flowers-decor.ru/upload/1c_catalog/import_files/4606500297047.jpg")</f>
        <v>http://7flowers-decor.ru/upload/1c_catalog/import_files/4606500297047.jpg</v>
      </c>
      <c r="D93" s="4">
        <v>4606500297047</v>
      </c>
      <c r="E93" s="6" t="s">
        <v>81</v>
      </c>
      <c r="F93" s="7" t="s">
        <v>42</v>
      </c>
      <c r="G93" s="4">
        <v>1</v>
      </c>
      <c r="H93" s="4">
        <v>24</v>
      </c>
      <c r="I93" s="8">
        <v>88</v>
      </c>
      <c r="J93" s="10"/>
    </row>
    <row r="94" spans="1:10" s="1" customFormat="1" ht="165.95" customHeight="1">
      <c r="A94" s="4">
        <v>92</v>
      </c>
      <c r="B94" s="5" t="s">
        <v>11</v>
      </c>
      <c r="C94" s="9" t="str">
        <f>HYPERLINK("http://7flowers-decor.ru/upload/1c_catalog/import_files/4606500297054.jpg")</f>
        <v>http://7flowers-decor.ru/upload/1c_catalog/import_files/4606500297054.jpg</v>
      </c>
      <c r="D94" s="4">
        <v>4606500297054</v>
      </c>
      <c r="E94" s="6" t="s">
        <v>81</v>
      </c>
      <c r="F94" s="7" t="s">
        <v>50</v>
      </c>
      <c r="G94" s="4">
        <v>1</v>
      </c>
      <c r="H94" s="4">
        <v>24</v>
      </c>
      <c r="I94" s="8">
        <v>88</v>
      </c>
      <c r="J94" s="10"/>
    </row>
    <row r="95" spans="1:10" s="1" customFormat="1" ht="165.95" customHeight="1">
      <c r="A95" s="4">
        <v>93</v>
      </c>
      <c r="B95" s="5" t="s">
        <v>11</v>
      </c>
      <c r="C95" s="9" t="str">
        <f>HYPERLINK("http://7flowers-decor.ru/upload/1c_catalog/import_files/4606500297078.jpg")</f>
        <v>http://7flowers-decor.ru/upload/1c_catalog/import_files/4606500297078.jpg</v>
      </c>
      <c r="D95" s="4">
        <v>4606500297078</v>
      </c>
      <c r="E95" s="6" t="s">
        <v>81</v>
      </c>
      <c r="F95" s="7" t="s">
        <v>61</v>
      </c>
      <c r="G95" s="4">
        <v>1</v>
      </c>
      <c r="H95" s="4">
        <v>24</v>
      </c>
      <c r="I95" s="8">
        <v>88</v>
      </c>
      <c r="J95" s="10"/>
    </row>
    <row r="96" spans="1:10" s="1" customFormat="1" ht="165.95" customHeight="1">
      <c r="A96" s="4">
        <v>95</v>
      </c>
      <c r="B96" s="5" t="s">
        <v>11</v>
      </c>
      <c r="C96" s="9" t="str">
        <f>HYPERLINK("http://7flowers-decor.ru/upload/1c_catalog/import_files/4607165157479.jpg")</f>
        <v>http://7flowers-decor.ru/upload/1c_catalog/import_files/4607165157479.jpg</v>
      </c>
      <c r="D96" s="4">
        <v>4607165157479</v>
      </c>
      <c r="E96" s="6" t="s">
        <v>82</v>
      </c>
      <c r="F96" s="7" t="s">
        <v>67</v>
      </c>
      <c r="G96" s="4">
        <v>1</v>
      </c>
      <c r="H96" s="4">
        <v>30</v>
      </c>
      <c r="I96" s="8">
        <v>64</v>
      </c>
      <c r="J96" s="10"/>
    </row>
    <row r="97" spans="1:10" s="1" customFormat="1" ht="165.95" customHeight="1">
      <c r="A97" s="4">
        <v>96</v>
      </c>
      <c r="B97" s="5" t="s">
        <v>11</v>
      </c>
      <c r="C97" s="9" t="str">
        <f>HYPERLINK("http://7flowers-decor.ru/upload/1c_catalog/import_files/4607165157431.jpg")</f>
        <v>http://7flowers-decor.ru/upload/1c_catalog/import_files/4607165157431.jpg</v>
      </c>
      <c r="D97" s="4">
        <v>4607165157431</v>
      </c>
      <c r="E97" s="6" t="s">
        <v>83</v>
      </c>
      <c r="F97" s="7" t="s">
        <v>18</v>
      </c>
      <c r="G97" s="4">
        <v>1</v>
      </c>
      <c r="H97" s="4">
        <v>30</v>
      </c>
      <c r="I97" s="8">
        <v>64</v>
      </c>
      <c r="J97" s="10"/>
    </row>
    <row r="98" spans="1:10" s="1" customFormat="1" ht="165.95" customHeight="1">
      <c r="A98" s="4">
        <v>97</v>
      </c>
      <c r="B98" s="5" t="s">
        <v>11</v>
      </c>
      <c r="C98" s="9" t="str">
        <f>HYPERLINK("http://7flowers-decor.ru/upload/1c_catalog/import_files/4606500473038.jpg")</f>
        <v>http://7flowers-decor.ru/upload/1c_catalog/import_files/4606500473038.jpg</v>
      </c>
      <c r="D98" s="4">
        <v>4606500473038</v>
      </c>
      <c r="E98" s="6" t="s">
        <v>83</v>
      </c>
      <c r="F98" s="7" t="s">
        <v>18</v>
      </c>
      <c r="G98" s="4">
        <v>1</v>
      </c>
      <c r="H98" s="4">
        <v>30</v>
      </c>
      <c r="I98" s="8">
        <v>57</v>
      </c>
      <c r="J98" s="10"/>
    </row>
    <row r="99" spans="1:10" s="1" customFormat="1" ht="165.95" customHeight="1">
      <c r="A99" s="4">
        <v>99</v>
      </c>
      <c r="B99" s="5" t="s">
        <v>11</v>
      </c>
      <c r="C99" s="9" t="str">
        <f>HYPERLINK("http://7flowers-decor.ru/upload/1c_catalog/import_files/4607165157400.jpg")</f>
        <v>http://7flowers-decor.ru/upload/1c_catalog/import_files/4607165157400.jpg</v>
      </c>
      <c r="D99" s="4">
        <v>4607165157400</v>
      </c>
      <c r="E99" s="6" t="s">
        <v>84</v>
      </c>
      <c r="F99" s="7"/>
      <c r="G99" s="4">
        <v>1</v>
      </c>
      <c r="H99" s="4">
        <v>30</v>
      </c>
      <c r="I99" s="8">
        <v>64</v>
      </c>
      <c r="J99" s="10"/>
    </row>
  </sheetData>
  <pageMargins left="0.39370078740157483" right="0.39370078740157483" top="0.39370078740157483" bottom="0.39370078740157483" header="0.39370078740157483" footer="0.39370078740157483"/>
  <pageSetup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</cp:lastModifiedBy>
  <dcterms:modified xsi:type="dcterms:W3CDTF">2016-06-26T09:48:27Z</dcterms:modified>
</cp:coreProperties>
</file>