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Цены опт" sheetId="9" r:id="rId1"/>
  </sheets>
  <calcPr calcId="145621"/>
</workbook>
</file>

<file path=xl/calcChain.xml><?xml version="1.0" encoding="utf-8"?>
<calcChain xmlns="http://schemas.openxmlformats.org/spreadsheetml/2006/main">
  <c r="K61" i="9" l="1"/>
  <c r="K62" i="9"/>
  <c r="K63" i="9"/>
  <c r="K64" i="9"/>
  <c r="K65" i="9"/>
  <c r="K66" i="9"/>
  <c r="K67" i="9"/>
  <c r="K68" i="9"/>
  <c r="J61" i="9"/>
  <c r="J62" i="9"/>
  <c r="J63" i="9"/>
  <c r="J64" i="9"/>
  <c r="J65" i="9"/>
  <c r="J66" i="9"/>
  <c r="J67" i="9"/>
  <c r="J68" i="9"/>
  <c r="I61" i="9"/>
  <c r="I62" i="9"/>
  <c r="I63" i="9"/>
  <c r="I64" i="9"/>
  <c r="I65" i="9"/>
  <c r="I66" i="9"/>
  <c r="I67" i="9"/>
  <c r="I68" i="9"/>
  <c r="K60" i="9"/>
  <c r="J60" i="9"/>
  <c r="I60" i="9"/>
  <c r="K43" i="9"/>
  <c r="K44" i="9"/>
  <c r="K45" i="9"/>
  <c r="K46" i="9"/>
  <c r="K47" i="9"/>
  <c r="K48" i="9"/>
  <c r="K49" i="9"/>
  <c r="K50" i="9"/>
  <c r="K51" i="9"/>
  <c r="K52" i="9"/>
  <c r="K53" i="9"/>
  <c r="J43" i="9"/>
  <c r="J44" i="9"/>
  <c r="J45" i="9"/>
  <c r="J46" i="9"/>
  <c r="J47" i="9"/>
  <c r="J48" i="9"/>
  <c r="J49" i="9"/>
  <c r="J50" i="9"/>
  <c r="J51" i="9"/>
  <c r="J52" i="9"/>
  <c r="J53" i="9"/>
  <c r="I43" i="9"/>
  <c r="I44" i="9"/>
  <c r="I45" i="9"/>
  <c r="I46" i="9"/>
  <c r="I47" i="9"/>
  <c r="I48" i="9"/>
  <c r="I49" i="9"/>
  <c r="I50" i="9"/>
  <c r="I51" i="9"/>
  <c r="I52" i="9"/>
  <c r="I53" i="9"/>
  <c r="K42" i="9"/>
  <c r="J42" i="9"/>
  <c r="I42" i="9"/>
  <c r="K28" i="9"/>
  <c r="K29" i="9"/>
  <c r="K30" i="9"/>
  <c r="K31" i="9"/>
  <c r="K32" i="9"/>
  <c r="K33" i="9"/>
  <c r="K34" i="9"/>
  <c r="K35" i="9"/>
  <c r="K36" i="9"/>
  <c r="J28" i="9"/>
  <c r="J29" i="9"/>
  <c r="J30" i="9"/>
  <c r="J31" i="9"/>
  <c r="J32" i="9"/>
  <c r="J33" i="9"/>
  <c r="J34" i="9"/>
  <c r="J35" i="9"/>
  <c r="J36" i="9"/>
  <c r="I28" i="9"/>
  <c r="I29" i="9"/>
  <c r="I30" i="9"/>
  <c r="I31" i="9"/>
  <c r="I32" i="9"/>
  <c r="I33" i="9"/>
  <c r="I34" i="9"/>
  <c r="I35" i="9"/>
  <c r="I36" i="9"/>
  <c r="K27" i="9"/>
  <c r="J27" i="9"/>
  <c r="I27" i="9"/>
  <c r="K13" i="9"/>
  <c r="K14" i="9"/>
  <c r="K15" i="9"/>
  <c r="K16" i="9"/>
  <c r="K17" i="9"/>
  <c r="K18" i="9"/>
  <c r="K19" i="9"/>
  <c r="K20" i="9"/>
  <c r="K21" i="9"/>
  <c r="J13" i="9"/>
  <c r="J14" i="9"/>
  <c r="J15" i="9"/>
  <c r="J16" i="9"/>
  <c r="J17" i="9"/>
  <c r="J18" i="9"/>
  <c r="J19" i="9"/>
  <c r="J20" i="9"/>
  <c r="J21" i="9"/>
  <c r="K12" i="9"/>
  <c r="J12" i="9"/>
  <c r="I13" i="9"/>
  <c r="I14" i="9"/>
  <c r="I15" i="9"/>
  <c r="I16" i="9"/>
  <c r="I17" i="9"/>
  <c r="I18" i="9"/>
  <c r="I19" i="9"/>
  <c r="I20" i="9"/>
  <c r="I21" i="9"/>
  <c r="I12" i="9"/>
</calcChain>
</file>

<file path=xl/sharedStrings.xml><?xml version="1.0" encoding="utf-8"?>
<sst xmlns="http://schemas.openxmlformats.org/spreadsheetml/2006/main" count="509" uniqueCount="178">
  <si>
    <t>АРТИКУЛ</t>
  </si>
  <si>
    <t>НАЗВАНИЕ МОДЕЛИ</t>
  </si>
  <si>
    <t>Артикул</t>
  </si>
  <si>
    <t>Состав</t>
  </si>
  <si>
    <t>Описание</t>
  </si>
  <si>
    <t>Цвет</t>
  </si>
  <si>
    <t>Розничная цена</t>
  </si>
  <si>
    <t>Прямые затраты</t>
  </si>
  <si>
    <t>Базовая цена</t>
  </si>
  <si>
    <t>При заказе от 50 тысяч руб. - 5% скидки</t>
  </si>
  <si>
    <t>При заказе от 250 тысяч руб.  - 15% скидки</t>
  </si>
  <si>
    <t>42-48</t>
  </si>
  <si>
    <t>50-52</t>
  </si>
  <si>
    <t>54-56</t>
  </si>
  <si>
    <t>При заказе от 100 тысяч руб. - 10%  скидки</t>
  </si>
  <si>
    <t>Фото</t>
  </si>
  <si>
    <t>хлопок 100%</t>
  </si>
  <si>
    <t>Бесплатная доставка наземным транспортом при заказе от 20 000 рублей</t>
  </si>
  <si>
    <t>бежевый</t>
  </si>
  <si>
    <t>Полиэстер 70%, вискоза 27%, эластан 3%</t>
  </si>
  <si>
    <t>полиэстер 100%</t>
  </si>
  <si>
    <t>Позвоните нам!</t>
  </si>
  <si>
    <t>426006, г.Ижевск  , Телегина 30</t>
  </si>
  <si>
    <t>(3412)655-071, 655-072</t>
  </si>
  <si>
    <t>http://raiberi.com/optom/</t>
  </si>
  <si>
    <t>Минимальная сумма заказа 10 000 рублей</t>
  </si>
  <si>
    <t>ООО "Самая лучшая одежда"</t>
  </si>
  <si>
    <t>3533/20М27/1 БРЮКИ ТОНКАЯ НАТУРА</t>
  </si>
  <si>
    <t>Элегантные брюки умеренного объема с эффектной съемной баской, которая застегивается спереди на металлическую пряжку. Застежка в левом боковом шве на потайную молнию.</t>
  </si>
  <si>
    <t>голубой</t>
  </si>
  <si>
    <t>1533/20М159/1 БЛУЗКА ИНТРИГА</t>
  </si>
  <si>
    <t>Лаконичная блузка прямого силуэта с декоративной вставкой по центру полочки. Горловина графичной формы, маленький втачной рукав. Длина блузки до линии бедер</t>
  </si>
  <si>
    <t>1133/15М169/1 БЛУЗКА ЗНАТНАЯ ОСОБА</t>
  </si>
  <si>
    <t>розовый</t>
  </si>
  <si>
    <t>1143/12М168/1 БЛУЗКА ФАВОРИТКА</t>
  </si>
  <si>
    <t>хлопок 70%, нейлон 27%, эластан 3%.</t>
  </si>
  <si>
    <t>1613/3М157/1 БЛУЗКА БЛАГОРОДСТВО ВО ВСЕМ</t>
  </si>
  <si>
    <t>Легкая блузка из трикотажного полотна приятного молочного цвета. Блузка прямого силуэта, с красивым вырезом горловины - «лодочка» и эффектным узлом на плече, создает мягкую драппировку.</t>
  </si>
  <si>
    <t>молочный</t>
  </si>
  <si>
    <t>2533/21М62/1 ЮБКА МИСС УТОНЧЕННОСТЬ</t>
  </si>
  <si>
    <t>5533/21М136/1 ПЛАТЬЕ ХОРОШИЕ МАНЕРЫ</t>
  </si>
  <si>
    <t>Минималистичное платье в стиле колорблок – тренд лета 16! Цветовое сочетание пастельных оттенков розовый+голубой завораживает. Прямой силуэт, аккуратная линия плеча с маленьким рукавом делает его непринужденным. Мягкая линия запаха стройнит. Платье без подкладки длиной чуть выше колена.</t>
  </si>
  <si>
    <t>розовый и голубой</t>
  </si>
  <si>
    <t>5133/15М116/1 ПЛАТЬЕ РОМАНТИЧЕСКОЕ НАСТРОЕНИЕ</t>
  </si>
  <si>
    <t>Хлопок 60%, полиэстер 37%, эластан 3%.</t>
  </si>
  <si>
    <t>лиловые цветы</t>
  </si>
  <si>
    <t>5533/21М124/1 ПЛАТЬЕ АРИСТОКРАТКА</t>
  </si>
  <si>
    <t>4533/21М86/1 БЛЕЙЗЕР ИКОНА СТИЛЯ</t>
  </si>
  <si>
    <t xml:space="preserve">Нежно-розовый жакет прямого силуэта с простыми и понятными деталями кроя то, что нужно этим летом! Распашная полочка с удлиненным лацканом. Рукав реглан с мягкой линией плеча. Жакет без подкладки до линии бедер. </t>
  </si>
  <si>
    <t>1613/4М139/1 БЛУЗКА МЕЧТА ПОЭТА</t>
  </si>
  <si>
    <t>хлопок 65%, полиэстер 32%, эластан 3%.</t>
  </si>
  <si>
    <t>зеленый меланж</t>
  </si>
  <si>
    <t xml:space="preserve">Мягкая блузка из меланжевого трикотажа умеренного объема. Линии кроя рукава реглан и горловина полочки эффектно оформлены асимметричным воланом. Длина блузки до линии бедер. </t>
  </si>
  <si>
    <t xml:space="preserve">зеленый  </t>
  </si>
  <si>
    <t>1712/19М170/1 БЛУЗКА ЛУЧИСТОЕ УТРО</t>
  </si>
  <si>
    <t xml:space="preserve">Легкая батистовая блузка нежно-желтого цвета поднимет настроение этим летом! «Летящие» полочки двойные по центру, горловина округлой формы. Спинка с двойной горизонтальной кокеткой. Длина блузки чуть ниже линии бедер сзади и до линии бедер спереди. Рукав короткий втачной. </t>
  </si>
  <si>
    <t>желтый</t>
  </si>
  <si>
    <t>хлопок 50%, вискоза 50%.</t>
  </si>
  <si>
    <t>1713/9М132/1 БЛУЗКА УТРЕННЯЯ РОСА</t>
  </si>
  <si>
    <t>вискоза 97%, эластан 3%.</t>
  </si>
  <si>
    <t>белый</t>
  </si>
  <si>
    <t>2133/16М51/2 ЮБКА ЦВЕТОЧНЫЙ ЛУГ</t>
  </si>
  <si>
    <t>хлопок 60%, полиэстер 37%, эластан 3%.</t>
  </si>
  <si>
    <t>розовые цветы</t>
  </si>
  <si>
    <t>3133/6М20/1 БРЮКИ СВИДАНИЕ</t>
  </si>
  <si>
    <t xml:space="preserve">Брюки, зауженные к низу с притачным поясом и застежкой на потайную молнию в левом боковом шве. </t>
  </si>
  <si>
    <t>5133/6М110/1 ПЛАТЬЕ ПЕРВАЯ ЛЮБОВЬ</t>
  </si>
  <si>
    <t>Платье приталенного силуэта с центральными рельефами на полочке и на юбке спинки, без рукавов. В среднем шве спинки шлица и застежка на потайную молнию. Платье без подклада.</t>
  </si>
  <si>
    <t>5133/16М117/1 ПЛАТЬЕ НЕЖНОЕ ДЫХАНИЕ</t>
  </si>
  <si>
    <t xml:space="preserve">хлопок 60%, полиэстер 37%, эластан 3%; </t>
  </si>
  <si>
    <t>5533/22М118/1 ПЛАТЬЕ БУКЕТ ЛЮБИМОЙ</t>
  </si>
  <si>
    <t>Полиэстер 70%, вискоза 25%, эластан 5%.</t>
  </si>
  <si>
    <t>зеленый</t>
  </si>
  <si>
    <t>основная ткань - хлопок 65%, полиэстер 32%, эластан 3%; подклад – вискоза 50%, полиэстер 50%.</t>
  </si>
  <si>
    <t>ваниль</t>
  </si>
  <si>
    <t>Хлопок 60%, полиэстер 40%</t>
  </si>
  <si>
    <t>1142/3М135/1 БЛУЗКА СЛИВОЧНЫЙ ПЛОМБИР</t>
  </si>
  <si>
    <t xml:space="preserve">Яркая красочная блузка прямого силуэта с «V»-образным вырезом горловины и густой сборкой по плечу полочки. Особый шарм придают ленты с кисточками по плечевым швам. Длина блузки до линии бедер. </t>
  </si>
  <si>
    <t>1723/12М171/1 БЛУЗКА ТЕПЛЫЙ ВЕЧЕР</t>
  </si>
  <si>
    <t>вискоза 100%</t>
  </si>
  <si>
    <t>бежевая флора</t>
  </si>
  <si>
    <t>1143/20М173/1 БЛУЗКА ВЕЧЕРНЕЕ НЕБО</t>
  </si>
  <si>
    <t>Хлопок 97%, эластан 3%.</t>
  </si>
  <si>
    <t>телесный и черный</t>
  </si>
  <si>
    <t>1111/2М174/1 БЛУЗКА ЛЕГКИЙ ВЕТЕРОК</t>
  </si>
  <si>
    <t>Легкая летняя блузка из тонкого хлопка с выработкой в виде полос. Горизонтальные кокетки на полочке и спинке позволяют полоски расположить в разном направлении, вырез горловины лодочкой, расходящиеся планочки у горловины, маленький рукав крылышко.</t>
  </si>
  <si>
    <t>белый в полоску</t>
  </si>
  <si>
    <t>4133/6М80/1 ЖАКЕТ НЕЖНОЕ ПРИКОСНОВЕНИЕ</t>
  </si>
  <si>
    <t>1713/8М132/1 БЛУЗКА ОКЕАН СТРАСТИ</t>
  </si>
  <si>
    <t>красный</t>
  </si>
  <si>
    <t>2153/8М63/1 ЮБКА ЖЕНСКАЯ МАГИЯ</t>
  </si>
  <si>
    <t>Юбка «карандаш» с цельнокроеным поясом. Верхний срез оформлен фигурно. На переднем и заднем полотнищах по две вытачки. В среднем шве заднего полотнища шлица и застежка на потайную молнию.</t>
  </si>
  <si>
    <t>Хлопок 60%, вискоза 37%, эластан 3%.</t>
  </si>
  <si>
    <t>коралл-джинс</t>
  </si>
  <si>
    <t>2723/12М32/1 ЮБКА ТРОПИЧЕСКИЙ ОСТРОВ</t>
  </si>
  <si>
    <t>Вискоза 100%.</t>
  </si>
  <si>
    <t>3153/8М28/1 БРЮКИ ЗАКАТ АЛЫЙ</t>
  </si>
  <si>
    <t xml:space="preserve">Брюки в непринужденном стиле из легкой хлопковой ткани. Детали брюк выполнены в джинсовом стиле: на передних половинках выполнены карманы, застежка  в среднем шве, сзади – кокетка в косом направлении, притачной пояс со шлевками, отделочные строчки. Длина брюк до щиколотки. </t>
  </si>
  <si>
    <t>хлопок 60%, вискоза 37%, эластан 3%</t>
  </si>
  <si>
    <t xml:space="preserve">Шорты с мягкими складками на передних половинках, из льняной ткани. Линия талии обработана подкройным поясом со шлевками, что позволяет носить шорты с ремнем. Удобные боковые карманы со скосом и задние в «листочку».  Застежка спереди на укрепленную молнию. </t>
  </si>
  <si>
    <t>Лен 45%, вискоза 33% полиэстер 19%, эластан 3%.</t>
  </si>
  <si>
    <t>3723М21/1 ШОРТЫ АМАЗОНКА</t>
  </si>
  <si>
    <t>6723М12/2 ЖИЛЕТ ГОРОДСКИЕ ДЖУНГЛИ</t>
  </si>
  <si>
    <t>4153/8М95/1 БЛЕЙЗЕР МОРСКАЯ ЗВЕЗДА</t>
  </si>
  <si>
    <t>5723/12М133/1 ПЛАТЬЕ КРАСОЧНЫЙ СОН</t>
  </si>
  <si>
    <t xml:space="preserve">Легкое романтичное платье приталенного силуэта с цветочным принтом. Приталенный силуэт и полупрозрачная кокетка полочки делают его необыкновенно женственным. Отрезное по талии с застежкой в среднем шве спинки и потайными карманами в боковых швах. Длина платья ниже колена на 7-10 см, в комплект входит лаковый черный ремешок. </t>
  </si>
  <si>
    <t>5152/4М132/1 ПЛАТЬЕ ЖАЖДА ПРИКЛЮЧЕНИЙ</t>
  </si>
  <si>
    <t xml:space="preserve">Хлопок 40%, полиэстер 60% </t>
  </si>
  <si>
    <t>Платье-рубашка с красивым оформлением плеча. Линия талии отрезная со съемным широким поясом. Застежка центральная с планкой. Рукав втачной с отворотами. Длина изделия до середины икры.</t>
  </si>
  <si>
    <t xml:space="preserve">Жилет из льняной ткани. Хорошую посадку обеспечивают центральные рельефы на полочке и спинке. Застежка смещенная, на металлическую молнию в шве рельефа полочки, при расстегивании в верхней части образует широкий лацкан, горловина открытая без воротников. На полочке боковые карманы в «листочку». </t>
  </si>
  <si>
    <t>1721/1М177/1 БЛУЗКА ЯГОДНЫЙ ПУНШ</t>
  </si>
  <si>
    <t>Женственная блузка из штапеля, нежного цветочного принта. Блузка полуприлегающего силуэта с милым отложным воротничком, маленький рукав фонарик, завязывающийся пояс.</t>
  </si>
  <si>
    <t>ботаника</t>
  </si>
  <si>
    <t>1511/32М172/1 БЛУЗКА БАНАНОВЫЙ СМУЗИ</t>
  </si>
  <si>
    <t>Легкая блузка из крепа молочного цвета. Удлиненные кокетки на полочке и спинке создают эффект многослойности. Блузка без рукавов,  застежка сзади на одну пуговицу. Эта модель просто находка для тех, кто не может носить блузки под заправку.</t>
  </si>
  <si>
    <t>1143/10М176/1 БЛУЗКА ФИСТАШКОВОЕ МОРОЖЕНОЕ</t>
  </si>
  <si>
    <t xml:space="preserve">Изящная блузка нежно-зеленого цвета из хлопковой ткани с эластаном. Бантовая складка по центру полочки и вертикально расположенные рельефы стройнят фигуру. Отложной воротник на расширенной горловине с декором на углах добавляет шарма. Маленький рукав дополняет нежный образ блузки. Застежка на пуговицы на спинке. </t>
  </si>
  <si>
    <t>Юбка – карандаш из легкой хлопковой ткани «Шамбре». Детали юбки выполнены в джинсовом стиле: на передних полотнищах  карманы, застежка  в среднем шве, сзади – фигурный подрез со шлицей, притачной пояс со шлевками, отделочные строчки. Юбка без подкладки длиной до середины колена.</t>
  </si>
  <si>
    <t>хлопок 60%, вискоза 25%, полиэстер 10%, эластан 5%.</t>
  </si>
  <si>
    <t>черничный</t>
  </si>
  <si>
    <t>Брюки в непринужденном стиле из легкой хлопковой ткани «Шамбре». Детали брюк выполнены в джинсовом стиле: на передних половинках выполнены карманы, застежка  в среднем шве, сзади – кокетка в косом направлении, притачной пояс со шлевками, отделочные строчки. Длина брюк до щиколотки.</t>
  </si>
  <si>
    <t>3143/21М28/1 БРЮКИ КОКТЕЙЛЬ НА ДВОИХ</t>
  </si>
  <si>
    <t>5721/1М137/1 ПЛАТЬЕ ЗЕМЛЯНИЧНОЕ ПАРФЕ</t>
  </si>
  <si>
    <t>Легкое романтичное платье из штапеля нежного цветочного принта на широких бретелях. Платье отрезное по линии талии, с завязывающимся поясом, верхняя часть лифа оформлена воланом. Юбка расширенная к низу, на подкладке из штапеля. Длина платья ниже колена на 7-10 см.</t>
  </si>
  <si>
    <t>основная ткань: вискоза 100%; подклад: вискоза 100%</t>
  </si>
  <si>
    <t>5151/4М134/1 ПЛАТЬЕ ЛИМОННОЕ МОНПАСЬЕ</t>
  </si>
  <si>
    <t>5143/21М115/1 ПЛАТЬЕ ЧЕРНИЧНЫЙ ФРЕШ</t>
  </si>
  <si>
    <t>Платье приталенного силуэта в спортивном стиле. На лифе мягкие складки, воротник стойка, прорезные карманы в листочку. Затсежка спереди на молнию. Съемный пояс, застегивающийся на две пуговицы.</t>
  </si>
  <si>
    <t>КАПСУЛА "АРИСТОКРАТКА"</t>
  </si>
  <si>
    <t>КАПСУЛА "БУКЕТ ЛЮБИМОЙ"</t>
  </si>
  <si>
    <t>КАПСУЛА "ЖАЖДА ПРИКЛЮЧЕНИЙ"</t>
  </si>
  <si>
    <t>КАПСУЛА "ЯГОДНЫЙ ПУНШ"</t>
  </si>
  <si>
    <t>вискоза 27%, полиэстер 70%, эластан 3%.</t>
  </si>
  <si>
    <t>1133/16М175/1 БЛУЗКА ДУША ЦВЕТКА</t>
  </si>
  <si>
    <t>Лен 45%, вискоза 33% полиэстер 19%, эластан 3%; подклад вискоза 100%</t>
  </si>
  <si>
    <t>Легкая блузка бежевого цвета с контрастной центральной частью полочки, которая зрительно стройнит фигуру. Горловина округлой формы. Линия плеча слегка спущена. Длина блузки чуть выше линии бедер. Застежка на потайную молнию в среднем шве спинки. При заказе комплктом с юбкой ремень в подарок.</t>
  </si>
  <si>
    <t>Блузка из вискозного штапеля приталенного силуэта. Задорный рукав-крылышко, застежка на пуговицы сзади, спереди отрезная линия талии с веерообразными мягкими складками. Длина блузки выше линии бедер. Ремень входит в комплект</t>
  </si>
  <si>
    <t>Юбка «полусолнце» из штапеля с ярким принтом. Детали переднего и заднего полотнищ выкроены в косом направлении. Верхний срез обработан притачным поясом со шлевками, застежка на потайную молнию в левом боковом шве. Длина юбки за колено. Ремень входит в комплект</t>
  </si>
  <si>
    <t>Элегантное платье со спортивными элементами и эффектным ремнем. На полочке и спинке отлетные кокетки. Лиф с запахом и отворотами лацканов. Юбка расширенная, длиной за колено.  Ремень входит в комплект.</t>
  </si>
  <si>
    <t>Блузка из вискозного штапеля приталенного силуэта. Задорный рукав-крылышко, застежка на пуговицы сзади, спереди отрезная линия талии с веерообразными мягкими складками. Длина блузки до линии бедер. Ремень входит в комплект.</t>
  </si>
  <si>
    <t>Очень женственное легкое платье нежно-зеленого оттенка с золотым ремешком. Плечевой пояс декорирован фигурной кокеткой и маленьким рукавчиком из кружева. На полочке и спинке по талии мягкие складки, как на лифе, так и на юбке. Юбка расширенная, длиной за колено. Ремень входит в комплект.</t>
  </si>
  <si>
    <t>Нарядное платье из хлопка с выработкой, цвета лайм с широким поясом сиреневого цвета. Платье отрезное по линии талии, юбка расширенная со встречной складкой, карманы со скосом расположены в боковом шве. Ремень входит в комплект.</t>
  </si>
  <si>
    <t>2143/21М66/1 ЮБКА ЕЖЕВИЧНЫЙ МОРС</t>
  </si>
  <si>
    <t xml:space="preserve">Блузка прилегающего силуэта с акцентом на плечи, три ряда двойных воланов. Каждый волан обработан контрастной бейкой. Застежка центральная на спинке с отрезной планкой. </t>
  </si>
  <si>
    <t>Легкая блузка полуприлегающего силуэта цвета ультрамарин. Маленький рукав, фигурный низ в стиле оригами.</t>
  </si>
  <si>
    <t xml:space="preserve">Юбка-карандаш из костюмной ткани нежно-розового цвета, эффектна в любой ситуации. Высокая шлица спереди в рельефе, застежка на юбке на потайную молнию в среднем шве заднего полотнища. Юбка на подкладе, длиной за колено. </t>
  </si>
  <si>
    <t>Состав основной ткани: полиэстер 70%, вискоза 25%, эластан 5%; Состав отделочной ткани: хлопок 60%, полиэстер 37%, эластан 3%.</t>
  </si>
  <si>
    <t>хлопок 70%, полиэстер 30%</t>
  </si>
  <si>
    <t>вискоза 27%, полиэстер 70%, эластан 3%.  Подклад: вискоза 50%, полиэстер 50%.</t>
  </si>
  <si>
    <t>Основная ткань: Вискоза 27%, полиэстер 70%, эластан 3%; отделочной ткани: полиэстер 100%</t>
  </si>
  <si>
    <t xml:space="preserve">Основная ткань: Вискоза 27%, полиэстер 70%, эластан 3%; отделочная ткань:хлопок 60%, полиэстер 37%, эластан 3%. </t>
  </si>
  <si>
    <t xml:space="preserve">Легкий блейзер свободного силуэта в непринужденном стиле. Спущенное плечо, по краю борта широкая притачная планка, чуть ниже линии талии подрез, в котором расположены карманы. Длина жакета чуть ниже линии бедер. В комплект входит  ремешок, с его помощью можно добиваться различных образов. </t>
  </si>
  <si>
    <t xml:space="preserve">     Блузка нежно-зеленого цвета, центральная часть полочки выполнена из принтового сатина с модным эффектом омбре. Рукав втачной с отворотами. Застежка на потайную молнию в среднем шве спинки.</t>
  </si>
  <si>
    <t xml:space="preserve">          Юбочка – «карандаш» из принтового сатина с модным эффектом омбре, выручит в любой ситуации!  Застежка на юбке на потайную молнию в среднем шве заднего полотнища, в нижней его части шлица. Юбка без подкладки длиной за колено.</t>
  </si>
  <si>
    <t xml:space="preserve">Яркое платье «футляр» с добавлением спортивных элементов - тренд этого лета! Плечевой пояс платья оформлен спортивной сеткой - кокетки на полочке, спинке и рукава. Горловина и линии кокеток подчеркнуты кантиками из дополнительной ткани. Полочка и спинка выполнены из принтового сатина с модным эффектом омбре. Платье без подкладки длиной за колено. </t>
  </si>
  <si>
    <t xml:space="preserve">     Женственное платье из принтового сатина с модным эффектом омбре. Красивые изгибы женской фигуры эффектно подчеркнуты контрастной отделкой в виде узких полосок. V-образный вырез горловины. Рукав втачной с фигурным низом. Застежка на потайную молнию в среднем шве спинки, сзади шлица.</t>
  </si>
  <si>
    <t xml:space="preserve">     Блузка полуприлегающего силуэта из нежно-розовой ткани, рукава реглан выполнены из принтового сатина с модным эффектом омбре. Горловина округлая, в среднем шве спинки потайная молния</t>
  </si>
  <si>
    <t>Летний  жакет полуприлегающего силуэта с V-образным вырезом горловины. Застежка встык на крючки и петли. Линия талии подчеркнута широким поясом-кушаком. Рукав втачной короткий до середины плеча. Жакет на подкладке длиной чуть выше линии бедер.</t>
  </si>
  <si>
    <t>Сделайте Ваш выбор!</t>
  </si>
  <si>
    <t>Сделайте Ваш Выбор!</t>
  </si>
  <si>
    <t>44-164</t>
  </si>
  <si>
    <t>46-164</t>
  </si>
  <si>
    <t>48-164</t>
  </si>
  <si>
    <t>50-164</t>
  </si>
  <si>
    <t>52-164</t>
  </si>
  <si>
    <t>56-164</t>
  </si>
  <si>
    <t>54-164</t>
  </si>
  <si>
    <t>42-164 42-170</t>
  </si>
  <si>
    <t>42-164  42-170</t>
  </si>
  <si>
    <t>44-164  44-170</t>
  </si>
  <si>
    <t>48-164  48-170</t>
  </si>
  <si>
    <t>44-170</t>
  </si>
  <si>
    <t xml:space="preserve">44-164  </t>
  </si>
  <si>
    <t>42-170</t>
  </si>
  <si>
    <t xml:space="preserve"> 42-170</t>
  </si>
  <si>
    <t xml:space="preserve">42-164 </t>
  </si>
  <si>
    <t>44-164 44-170</t>
  </si>
  <si>
    <t>46-164  46-170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</si>
</sst>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b/>
      <sz val="16"/>
      <color theme="3" tint="0.3999755851924192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Arial Cyr"/>
      <charset val="204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rgb="FFFF0000"/>
      <name val="Arial"/>
      <family val="2"/>
      <charset val="204"/>
    </font>
    <font>
      <b/>
      <sz val="12"/>
      <name val="Arial Cyr"/>
      <charset val="204"/>
    </font>
    <font>
      <b/>
      <sz val="9"/>
      <name val="Arial Cyr"/>
      <charset val="204"/>
    </font>
    <font>
      <sz val="9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5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8C2F6"/>
        <bgColor indexed="64"/>
      </patternFill>
    </fill>
    <fill>
      <patternFill patternType="solid">
        <fgColor rgb="FFD8D3F9"/>
        <bgColor indexed="64"/>
      </patternFill>
    </fill>
    <fill>
      <patternFill patternType="solid">
        <fgColor rgb="FFF9A291"/>
        <bgColor indexed="64"/>
      </patternFill>
    </fill>
    <fill>
      <patternFill patternType="solid">
        <fgColor rgb="FFFAB2A4"/>
        <bgColor indexed="64"/>
      </patternFill>
    </fill>
    <fill>
      <patternFill patternType="solid">
        <fgColor rgb="FFAFD9B0"/>
        <bgColor indexed="64"/>
      </patternFill>
    </fill>
    <fill>
      <patternFill patternType="solid">
        <fgColor rgb="FFC6E4C7"/>
        <bgColor indexed="64"/>
      </patternFill>
    </fill>
    <fill>
      <patternFill patternType="solid">
        <fgColor rgb="FF9DAAC7"/>
        <bgColor indexed="64"/>
      </patternFill>
    </fill>
    <fill>
      <patternFill patternType="solid">
        <fgColor rgb="FFA5B1CB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1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Border="1"/>
    <xf numFmtId="0" fontId="8" fillId="0" borderId="0" xfId="0" applyFont="1"/>
    <xf numFmtId="0" fontId="9" fillId="0" borderId="0" xfId="0" applyFont="1"/>
    <xf numFmtId="164" fontId="12" fillId="2" borderId="3" xfId="0" applyNumberFormat="1" applyFont="1" applyFill="1" applyBorder="1" applyAlignment="1">
      <alignment horizontal="center" vertical="center"/>
    </xf>
    <xf numFmtId="164" fontId="13" fillId="2" borderId="3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164" fontId="20" fillId="2" borderId="1" xfId="0" applyNumberFormat="1" applyFont="1" applyFill="1" applyBorder="1" applyAlignment="1">
      <alignment horizontal="center" vertical="center"/>
    </xf>
    <xf numFmtId="0" fontId="0" fillId="0" borderId="0" xfId="0" applyProtection="1"/>
    <xf numFmtId="0" fontId="8" fillId="0" borderId="0" xfId="0" applyFont="1" applyProtection="1"/>
    <xf numFmtId="0" fontId="9" fillId="0" borderId="0" xfId="0" applyFont="1" applyProtection="1"/>
    <xf numFmtId="0" fontId="14" fillId="0" borderId="0" xfId="2" applyFont="1" applyProtection="1"/>
    <xf numFmtId="0" fontId="0" fillId="0" borderId="0" xfId="0" applyAlignment="1" applyProtection="1">
      <alignment vertical="center"/>
    </xf>
    <xf numFmtId="0" fontId="4" fillId="0" borderId="0" xfId="0" applyFont="1" applyProtection="1"/>
    <xf numFmtId="0" fontId="16" fillId="9" borderId="4" xfId="0" applyFont="1" applyFill="1" applyBorder="1" applyAlignment="1" applyProtection="1">
      <alignment horizontal="center" vertical="center" wrapText="1"/>
    </xf>
    <xf numFmtId="0" fontId="16" fillId="9" borderId="6" xfId="0" applyFont="1" applyFill="1" applyBorder="1" applyAlignment="1" applyProtection="1">
      <alignment horizontal="center" vertical="center"/>
    </xf>
    <xf numFmtId="0" fontId="16" fillId="9" borderId="5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164" fontId="9" fillId="2" borderId="1" xfId="0" applyNumberFormat="1" applyFont="1" applyFill="1" applyBorder="1" applyAlignment="1" applyProtection="1">
      <alignment horizontal="center" vertical="center"/>
    </xf>
    <xf numFmtId="0" fontId="19" fillId="2" borderId="1" xfId="0" applyFont="1" applyFill="1" applyBorder="1" applyAlignment="1" applyProtection="1">
      <alignment horizontal="center" vertical="center"/>
    </xf>
    <xf numFmtId="164" fontId="12" fillId="2" borderId="1" xfId="0" applyNumberFormat="1" applyFont="1" applyFill="1" applyBorder="1" applyAlignment="1" applyProtection="1">
      <alignment horizontal="center" vertical="center"/>
    </xf>
    <xf numFmtId="164" fontId="13" fillId="2" borderId="1" xfId="0" applyNumberFormat="1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164" fontId="9" fillId="2" borderId="4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 wrapText="1"/>
    </xf>
    <xf numFmtId="0" fontId="0" fillId="0" borderId="0" xfId="0" applyBorder="1" applyProtection="1"/>
    <xf numFmtId="0" fontId="8" fillId="0" borderId="0" xfId="0" applyFont="1" applyBorder="1" applyProtection="1"/>
    <xf numFmtId="164" fontId="12" fillId="2" borderId="0" xfId="0" applyNumberFormat="1" applyFont="1" applyFill="1" applyBorder="1" applyAlignment="1" applyProtection="1">
      <alignment horizontal="center" vertical="center"/>
    </xf>
    <xf numFmtId="164" fontId="13" fillId="2" borderId="0" xfId="0" applyNumberFormat="1" applyFont="1" applyFill="1" applyBorder="1" applyAlignment="1" applyProtection="1">
      <alignment horizontal="center" vertical="center"/>
    </xf>
    <xf numFmtId="0" fontId="0" fillId="0" borderId="1" xfId="0" applyBorder="1" applyProtection="1"/>
    <xf numFmtId="0" fontId="8" fillId="0" borderId="1" xfId="0" applyFont="1" applyBorder="1" applyProtection="1"/>
    <xf numFmtId="0" fontId="0" fillId="2" borderId="3" xfId="0" applyFill="1" applyBorder="1" applyProtection="1"/>
    <xf numFmtId="0" fontId="5" fillId="2" borderId="3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164" fontId="20" fillId="2" borderId="3" xfId="0" applyNumberFormat="1" applyFont="1" applyFill="1" applyBorder="1" applyAlignment="1" applyProtection="1">
      <alignment horizontal="center" vertical="center"/>
    </xf>
    <xf numFmtId="164" fontId="12" fillId="2" borderId="3" xfId="0" applyNumberFormat="1" applyFont="1" applyFill="1" applyBorder="1" applyAlignment="1" applyProtection="1">
      <alignment horizontal="center" vertical="center"/>
    </xf>
    <xf numFmtId="164" fontId="13" fillId="2" borderId="3" xfId="0" applyNumberFormat="1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6" fillId="2" borderId="1" xfId="0" applyFont="1" applyFill="1" applyBorder="1" applyAlignment="1" applyProtection="1">
      <alignment horizontal="center" vertical="center"/>
    </xf>
    <xf numFmtId="164" fontId="20" fillId="2" borderId="1" xfId="0" applyNumberFormat="1" applyFont="1" applyFill="1" applyBorder="1" applyAlignment="1" applyProtection="1">
      <alignment horizontal="center" vertical="center"/>
    </xf>
    <xf numFmtId="0" fontId="0" fillId="2" borderId="1" xfId="0" applyFill="1" applyBorder="1" applyProtection="1"/>
    <xf numFmtId="0" fontId="19" fillId="2" borderId="0" xfId="0" applyFont="1" applyFill="1" applyAlignment="1" applyProtection="1">
      <alignment horizontal="center" vertical="center"/>
    </xf>
    <xf numFmtId="0" fontId="0" fillId="2" borderId="0" xfId="0" applyFill="1" applyBorder="1" applyProtection="1"/>
    <xf numFmtId="0" fontId="8" fillId="2" borderId="0" xfId="0" applyFont="1" applyFill="1" applyBorder="1" applyProtection="1"/>
    <xf numFmtId="0" fontId="9" fillId="2" borderId="0" xfId="0" applyFont="1" applyFill="1" applyBorder="1" applyProtection="1"/>
    <xf numFmtId="0" fontId="9" fillId="0" borderId="0" xfId="0" applyFont="1" applyBorder="1" applyProtection="1"/>
    <xf numFmtId="0" fontId="0" fillId="2" borderId="1" xfId="0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16" fillId="3" borderId="2" xfId="0" applyFont="1" applyFill="1" applyBorder="1" applyAlignment="1" applyProtection="1">
      <alignment horizontal="center" vertical="center"/>
    </xf>
    <xf numFmtId="0" fontId="16" fillId="3" borderId="4" xfId="0" applyFont="1" applyFill="1" applyBorder="1" applyAlignment="1" applyProtection="1">
      <alignment horizontal="center" vertical="center" wrapText="1"/>
    </xf>
    <xf numFmtId="0" fontId="16" fillId="3" borderId="6" xfId="0" applyFont="1" applyFill="1" applyBorder="1" applyAlignment="1" applyProtection="1">
      <alignment horizontal="center" vertical="center"/>
    </xf>
    <xf numFmtId="0" fontId="16" fillId="3" borderId="5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vertical="center"/>
    </xf>
    <xf numFmtId="0" fontId="0" fillId="0" borderId="3" xfId="0" applyFill="1" applyBorder="1" applyProtection="1"/>
    <xf numFmtId="0" fontId="7" fillId="2" borderId="3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0" fontId="0" fillId="0" borderId="1" xfId="0" applyFill="1" applyBorder="1" applyProtection="1"/>
    <xf numFmtId="0" fontId="5" fillId="2" borderId="6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6" fillId="9" borderId="2" xfId="0" applyFont="1" applyFill="1" applyBorder="1" applyAlignment="1" applyProtection="1">
      <alignment horizontal="center" vertical="center"/>
    </xf>
    <xf numFmtId="0" fontId="10" fillId="7" borderId="1" xfId="0" applyFont="1" applyFill="1" applyBorder="1" applyAlignment="1" applyProtection="1">
      <alignment horizontal="center" wrapText="1"/>
    </xf>
    <xf numFmtId="0" fontId="0" fillId="0" borderId="10" xfId="0" applyBorder="1" applyProtection="1"/>
    <xf numFmtId="0" fontId="10" fillId="7" borderId="3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10" fillId="9" borderId="1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center" vertical="center" wrapText="1"/>
    </xf>
    <xf numFmtId="0" fontId="21" fillId="3" borderId="1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3" xfId="0" applyFont="1" applyFill="1" applyBorder="1" applyAlignment="1" applyProtection="1">
      <alignment horizontal="center" vertical="center" wrapText="1"/>
    </xf>
    <xf numFmtId="0" fontId="16" fillId="3" borderId="2" xfId="0" applyFont="1" applyFill="1" applyBorder="1" applyAlignment="1" applyProtection="1">
      <alignment horizontal="center" vertical="center"/>
    </xf>
    <xf numFmtId="0" fontId="16" fillId="3" borderId="3" xfId="0" applyFont="1" applyFill="1" applyBorder="1" applyAlignment="1" applyProtection="1">
      <alignment horizontal="center" vertical="center"/>
    </xf>
    <xf numFmtId="0" fontId="10" fillId="3" borderId="2" xfId="0" applyFont="1" applyFill="1" applyBorder="1" applyAlignment="1" applyProtection="1">
      <alignment horizontal="center" vertical="center"/>
    </xf>
    <xf numFmtId="0" fontId="10" fillId="3" borderId="3" xfId="0" applyFont="1" applyFill="1" applyBorder="1" applyAlignment="1" applyProtection="1">
      <alignment horizontal="center" vertical="center"/>
    </xf>
    <xf numFmtId="0" fontId="15" fillId="10" borderId="9" xfId="0" applyFont="1" applyFill="1" applyBorder="1" applyAlignment="1" applyProtection="1">
      <alignment horizontal="center" vertical="center"/>
    </xf>
    <xf numFmtId="0" fontId="15" fillId="10" borderId="0" xfId="0" applyFont="1" applyFill="1" applyBorder="1" applyAlignment="1" applyProtection="1">
      <alignment horizontal="center" vertical="center"/>
    </xf>
    <xf numFmtId="0" fontId="21" fillId="5" borderId="1" xfId="0" applyFont="1" applyFill="1" applyBorder="1" applyAlignment="1" applyProtection="1">
      <alignment horizontal="center" wrapText="1"/>
    </xf>
    <xf numFmtId="0" fontId="15" fillId="6" borderId="9" xfId="0" applyFont="1" applyFill="1" applyBorder="1" applyAlignment="1" applyProtection="1">
      <alignment horizontal="center" vertical="center"/>
    </xf>
    <xf numFmtId="0" fontId="15" fillId="6" borderId="0" xfId="0" applyFont="1" applyFill="1" applyBorder="1" applyAlignment="1" applyProtection="1">
      <alignment horizontal="center" vertical="center"/>
    </xf>
    <xf numFmtId="0" fontId="17" fillId="7" borderId="1" xfId="0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 applyProtection="1">
      <alignment horizontal="center" vertical="center"/>
    </xf>
    <xf numFmtId="0" fontId="16" fillId="5" borderId="6" xfId="0" applyFont="1" applyFill="1" applyBorder="1" applyAlignment="1" applyProtection="1">
      <alignment horizontal="center" vertical="center"/>
    </xf>
    <xf numFmtId="0" fontId="17" fillId="7" borderId="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0" fillId="7" borderId="1" xfId="0" applyFont="1" applyFill="1" applyBorder="1" applyAlignment="1" applyProtection="1">
      <alignment horizontal="center" vertical="center" wrapText="1"/>
    </xf>
    <xf numFmtId="0" fontId="16" fillId="9" borderId="2" xfId="0" applyFont="1" applyFill="1" applyBorder="1" applyAlignment="1" applyProtection="1">
      <alignment horizontal="center" vertical="center"/>
    </xf>
    <xf numFmtId="0" fontId="16" fillId="9" borderId="3" xfId="0" applyFont="1" applyFill="1" applyBorder="1" applyAlignment="1" applyProtection="1">
      <alignment horizontal="center" vertical="center"/>
    </xf>
    <xf numFmtId="0" fontId="10" fillId="9" borderId="2" xfId="0" applyFont="1" applyFill="1" applyBorder="1" applyAlignment="1" applyProtection="1">
      <alignment horizontal="center" vertical="center"/>
    </xf>
    <xf numFmtId="0" fontId="10" fillId="9" borderId="3" xfId="0" applyFont="1" applyFill="1" applyBorder="1" applyAlignment="1" applyProtection="1">
      <alignment horizontal="center" vertical="center"/>
    </xf>
    <xf numFmtId="0" fontId="10" fillId="9" borderId="2" xfId="0" applyFont="1" applyFill="1" applyBorder="1" applyAlignment="1" applyProtection="1">
      <alignment horizontal="center" vertical="center" wrapText="1"/>
    </xf>
    <xf numFmtId="0" fontId="10" fillId="9" borderId="3" xfId="0" applyFont="1" applyFill="1" applyBorder="1" applyAlignment="1" applyProtection="1">
      <alignment horizontal="center" vertical="center" wrapText="1"/>
    </xf>
    <xf numFmtId="0" fontId="16" fillId="7" borderId="1" xfId="0" applyFont="1" applyFill="1" applyBorder="1" applyAlignment="1" applyProtection="1">
      <alignment horizontal="center" vertical="center"/>
    </xf>
    <xf numFmtId="0" fontId="21" fillId="7" borderId="1" xfId="0" applyFont="1" applyFill="1" applyBorder="1" applyAlignment="1" applyProtection="1">
      <alignment horizontal="center" vertical="center" wrapText="1"/>
    </xf>
    <xf numFmtId="0" fontId="15" fillId="4" borderId="9" xfId="0" applyFont="1" applyFill="1" applyBorder="1" applyAlignment="1" applyProtection="1">
      <alignment horizontal="center" vertical="center"/>
    </xf>
    <xf numFmtId="0" fontId="15" fillId="4" borderId="0" xfId="0" applyFont="1" applyFill="1" applyBorder="1" applyAlignment="1" applyProtection="1">
      <alignment horizontal="center" vertical="center"/>
    </xf>
    <xf numFmtId="0" fontId="10" fillId="5" borderId="2" xfId="0" applyFont="1" applyFill="1" applyBorder="1" applyAlignment="1" applyProtection="1">
      <alignment horizontal="center" vertical="center" wrapText="1"/>
    </xf>
    <xf numFmtId="0" fontId="10" fillId="5" borderId="3" xfId="0" applyFont="1" applyFill="1" applyBorder="1" applyAlignment="1" applyProtection="1">
      <alignment horizontal="center" vertical="center" wrapText="1"/>
    </xf>
    <xf numFmtId="0" fontId="15" fillId="8" borderId="9" xfId="0" applyFont="1" applyFill="1" applyBorder="1" applyAlignment="1" applyProtection="1">
      <alignment horizontal="center" vertical="center"/>
    </xf>
    <xf numFmtId="0" fontId="15" fillId="8" borderId="0" xfId="0" applyFont="1" applyFill="1" applyBorder="1" applyAlignment="1" applyProtection="1">
      <alignment horizontal="center" vertical="center"/>
    </xf>
    <xf numFmtId="0" fontId="21" fillId="9" borderId="1" xfId="0" applyFont="1" applyFill="1" applyBorder="1" applyAlignment="1" applyProtection="1">
      <alignment horizont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A5B1CB"/>
      <color rgb="FF9DAAC7"/>
      <color rgb="FF9BA8C5"/>
      <color rgb="FF8D9CBD"/>
      <color rgb="FF7B8CB3"/>
      <color rgb="FF6377A5"/>
      <color rgb="FF000000"/>
      <color rgb="FF7D8EB5"/>
      <color rgb="FF6D80AB"/>
      <color rgb="FFC6E4C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40821</xdr:rowOff>
    </xdr:from>
    <xdr:to>
      <xdr:col>1</xdr:col>
      <xdr:colOff>0</xdr:colOff>
      <xdr:row>11</xdr:row>
      <xdr:rowOff>2381250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3607"/>
          <a:ext cx="1605643" cy="23404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0</xdr:rowOff>
    </xdr:from>
    <xdr:to>
      <xdr:col>1</xdr:col>
      <xdr:colOff>9071</xdr:colOff>
      <xdr:row>12</xdr:row>
      <xdr:rowOff>2367643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070929"/>
          <a:ext cx="1696356" cy="2367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5896</xdr:colOff>
      <xdr:row>13</xdr:row>
      <xdr:rowOff>2317750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38571"/>
          <a:ext cx="1678214" cy="2322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27214</xdr:colOff>
      <xdr:row>15</xdr:row>
      <xdr:rowOff>9072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42714"/>
          <a:ext cx="1714500" cy="23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0</xdr:rowOff>
    </xdr:from>
    <xdr:to>
      <xdr:col>1</xdr:col>
      <xdr:colOff>18143</xdr:colOff>
      <xdr:row>15</xdr:row>
      <xdr:rowOff>2376714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110357"/>
          <a:ext cx="1705428" cy="237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16</xdr:row>
      <xdr:rowOff>2376714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78000"/>
          <a:ext cx="1687286" cy="237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18143</xdr:colOff>
      <xdr:row>17</xdr:row>
      <xdr:rowOff>2376713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45643"/>
          <a:ext cx="1705429" cy="237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18143</xdr:colOff>
      <xdr:row>18</xdr:row>
      <xdr:rowOff>2376714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13286"/>
          <a:ext cx="1705429" cy="237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18143</xdr:colOff>
      <xdr:row>19</xdr:row>
      <xdr:rowOff>2376715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80929"/>
          <a:ext cx="1705429" cy="237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1605642</xdr:colOff>
      <xdr:row>21</xdr:row>
      <xdr:rowOff>9072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48571"/>
          <a:ext cx="1687285" cy="23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9070</xdr:colOff>
      <xdr:row>42</xdr:row>
      <xdr:rowOff>18143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34143"/>
          <a:ext cx="1696356" cy="2313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1605642</xdr:colOff>
      <xdr:row>44</xdr:row>
      <xdr:rowOff>9070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24500"/>
          <a:ext cx="1687285" cy="23041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44</xdr:row>
      <xdr:rowOff>0</xdr:rowOff>
    </xdr:from>
    <xdr:to>
      <xdr:col>1</xdr:col>
      <xdr:colOff>5897</xdr:colOff>
      <xdr:row>45</xdr:row>
      <xdr:rowOff>-1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619571"/>
          <a:ext cx="1678214" cy="2285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46</xdr:row>
      <xdr:rowOff>9072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05571"/>
          <a:ext cx="1687286" cy="2295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18143</xdr:colOff>
      <xdr:row>47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91571"/>
          <a:ext cx="1705429" cy="2295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18143</xdr:colOff>
      <xdr:row>48</xdr:row>
      <xdr:rowOff>9071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486643"/>
          <a:ext cx="1705429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49</xdr:row>
      <xdr:rowOff>9073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63571"/>
          <a:ext cx="1687286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1605642</xdr:colOff>
      <xdr:row>50</xdr:row>
      <xdr:rowOff>9070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40500"/>
          <a:ext cx="1687285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18143</xdr:colOff>
      <xdr:row>51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44429"/>
          <a:ext cx="1705429" cy="266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52</xdr:row>
      <xdr:rowOff>9072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111429"/>
          <a:ext cx="1687286" cy="24583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9071</xdr:colOff>
      <xdr:row>53</xdr:row>
      <xdr:rowOff>18143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60714"/>
          <a:ext cx="1696357" cy="2304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26</xdr:row>
      <xdr:rowOff>2308678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49714"/>
          <a:ext cx="1687286" cy="23041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0</xdr:rowOff>
    </xdr:from>
    <xdr:to>
      <xdr:col>1</xdr:col>
      <xdr:colOff>9071</xdr:colOff>
      <xdr:row>27</xdr:row>
      <xdr:rowOff>2295071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9944786"/>
          <a:ext cx="1696356" cy="2295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9070</xdr:colOff>
      <xdr:row>29</xdr:row>
      <xdr:rowOff>9071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30786"/>
          <a:ext cx="1696356" cy="2295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9071</xdr:colOff>
      <xdr:row>30</xdr:row>
      <xdr:rowOff>9073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16786"/>
          <a:ext cx="1696357" cy="2304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11857"/>
          <a:ext cx="1687286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1605642</xdr:colOff>
      <xdr:row>32</xdr:row>
      <xdr:rowOff>18143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97857"/>
          <a:ext cx="1687285" cy="23041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</xdr:row>
      <xdr:rowOff>0</xdr:rowOff>
    </xdr:from>
    <xdr:to>
      <xdr:col>0</xdr:col>
      <xdr:colOff>1496786</xdr:colOff>
      <xdr:row>33</xdr:row>
      <xdr:rowOff>83116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161857"/>
          <a:ext cx="1496785" cy="2110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231321</xdr:rowOff>
    </xdr:from>
    <xdr:to>
      <xdr:col>1</xdr:col>
      <xdr:colOff>9071</xdr:colOff>
      <xdr:row>33</xdr:row>
      <xdr:rowOff>2526392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20642"/>
          <a:ext cx="1614714" cy="2295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9071</xdr:colOff>
      <xdr:row>35</xdr:row>
      <xdr:rowOff>2222500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32786"/>
          <a:ext cx="1696357" cy="222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18142</xdr:colOff>
      <xdr:row>60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69857"/>
          <a:ext cx="1705428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18143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055857"/>
          <a:ext cx="1687286" cy="2304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18143</xdr:colOff>
      <xdr:row>62</xdr:row>
      <xdr:rowOff>9071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41857"/>
          <a:ext cx="1705429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18143</xdr:colOff>
      <xdr:row>63</xdr:row>
      <xdr:rowOff>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18786"/>
          <a:ext cx="1705429" cy="2295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9071</xdr:colOff>
      <xdr:row>64</xdr:row>
      <xdr:rowOff>9072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13857"/>
          <a:ext cx="1696357" cy="2304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9071</xdr:colOff>
      <xdr:row>65</xdr:row>
      <xdr:rowOff>9071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208929"/>
          <a:ext cx="1696357" cy="2295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66</xdr:row>
      <xdr:rowOff>9071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94929"/>
          <a:ext cx="1687286" cy="2295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9071</xdr:colOff>
      <xdr:row>67</xdr:row>
      <xdr:rowOff>9071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80929"/>
          <a:ext cx="1696357" cy="2295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67</xdr:row>
      <xdr:rowOff>2272392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66929"/>
          <a:ext cx="1687286" cy="227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18143</xdr:colOff>
      <xdr:row>35</xdr:row>
      <xdr:rowOff>9071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46786"/>
          <a:ext cx="1705429" cy="2295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9071</xdr:colOff>
      <xdr:row>42</xdr:row>
      <xdr:rowOff>2285999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129214"/>
          <a:ext cx="1696357" cy="228599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0</xdr:row>
      <xdr:rowOff>54429</xdr:rowOff>
    </xdr:from>
    <xdr:to>
      <xdr:col>2</xdr:col>
      <xdr:colOff>217713</xdr:colOff>
      <xdr:row>6</xdr:row>
      <xdr:rowOff>616877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54429"/>
          <a:ext cx="3129642" cy="2780412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149676</xdr:colOff>
      <xdr:row>2</xdr:row>
      <xdr:rowOff>163285</xdr:rowOff>
    </xdr:from>
    <xdr:to>
      <xdr:col>8</xdr:col>
      <xdr:colOff>227331</xdr:colOff>
      <xdr:row>5</xdr:row>
      <xdr:rowOff>385933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212" y="707571"/>
          <a:ext cx="5085083" cy="147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opt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0"/>
  <sheetViews>
    <sheetView tabSelected="1" zoomScale="70" zoomScaleNormal="70" workbookViewId="0">
      <pane ySplit="1" topLeftCell="A65" activePane="bottomLeft" state="frozen"/>
      <selection pane="bottomLeft" activeCell="K66" sqref="K66"/>
    </sheetView>
  </sheetViews>
  <sheetFormatPr defaultRowHeight="18.75" x14ac:dyDescent="0.3"/>
  <cols>
    <col min="1" max="1" width="24.140625" customWidth="1"/>
    <col min="2" max="2" width="21.7109375" customWidth="1"/>
    <col min="3" max="3" width="21" customWidth="1"/>
    <col min="4" max="4" width="24.140625" customWidth="1"/>
    <col min="5" max="5" width="35.42578125" customWidth="1"/>
    <col min="6" max="6" width="21.42578125" hidden="1" customWidth="1"/>
    <col min="7" max="7" width="1" style="2" hidden="1" customWidth="1"/>
    <col min="8" max="8" width="15.5703125" style="3" customWidth="1"/>
    <col min="9" max="10" width="13.28515625" customWidth="1"/>
    <col min="11" max="11" width="14.28515625" customWidth="1"/>
    <col min="12" max="12" width="10.28515625" customWidth="1"/>
    <col min="13" max="13" width="10" customWidth="1"/>
    <col min="14" max="14" width="10.85546875" customWidth="1"/>
    <col min="15" max="15" width="11" customWidth="1"/>
    <col min="16" max="16" width="10" customWidth="1"/>
    <col min="17" max="17" width="9.5703125" customWidth="1"/>
  </cols>
  <sheetData>
    <row r="1" spans="1:19" s="12" customFormat="1" ht="15" customHeight="1" x14ac:dyDescent="0.25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9" s="12" customFormat="1" ht="27.75" customHeight="1" x14ac:dyDescent="0.25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P2" s="12" t="s">
        <v>17</v>
      </c>
    </row>
    <row r="3" spans="1:19" s="12" customFormat="1" ht="42" customHeight="1" x14ac:dyDescent="0.25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P3" s="12" t="s">
        <v>25</v>
      </c>
    </row>
    <row r="4" spans="1:19" s="12" customFormat="1" ht="20.25" customHeight="1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P4" s="15" t="s">
        <v>24</v>
      </c>
    </row>
    <row r="5" spans="1:19" s="12" customFormat="1" ht="36" customHeight="1" x14ac:dyDescent="0.25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P5" s="16" t="s">
        <v>22</v>
      </c>
    </row>
    <row r="6" spans="1:19" s="12" customFormat="1" ht="33" customHeight="1" x14ac:dyDescent="0.25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P6" s="12" t="s">
        <v>26</v>
      </c>
    </row>
    <row r="7" spans="1:19" s="12" customFormat="1" ht="50.25" customHeight="1" x14ac:dyDescent="0.25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P7" s="69" t="s">
        <v>21</v>
      </c>
      <c r="Q7" s="70" t="s">
        <v>23</v>
      </c>
      <c r="R7" s="68"/>
    </row>
    <row r="8" spans="1:19" s="12" customFormat="1" ht="2.25" customHeight="1" x14ac:dyDescent="0.25">
      <c r="A8" s="99"/>
      <c r="B8" s="99"/>
      <c r="C8" s="99"/>
      <c r="D8" s="99"/>
      <c r="E8" s="99"/>
      <c r="F8" s="99"/>
      <c r="G8" s="99"/>
      <c r="H8" s="99"/>
      <c r="I8" s="99"/>
      <c r="J8" s="99"/>
      <c r="K8" s="99"/>
      <c r="L8" s="100"/>
      <c r="M8" s="100"/>
      <c r="N8" s="100"/>
    </row>
    <row r="9" spans="1:19" s="12" customFormat="1" ht="23.25" customHeight="1" x14ac:dyDescent="0.3">
      <c r="A9" s="102" t="s">
        <v>15</v>
      </c>
      <c r="B9" s="102" t="s">
        <v>2</v>
      </c>
      <c r="C9" s="102" t="s">
        <v>3</v>
      </c>
      <c r="D9" s="102" t="s">
        <v>5</v>
      </c>
      <c r="E9" s="102" t="s">
        <v>4</v>
      </c>
      <c r="F9" s="71" t="s">
        <v>1</v>
      </c>
      <c r="G9" s="18" t="s">
        <v>0</v>
      </c>
      <c r="H9" s="104" t="s">
        <v>8</v>
      </c>
      <c r="I9" s="106" t="s">
        <v>9</v>
      </c>
      <c r="J9" s="106" t="s">
        <v>14</v>
      </c>
      <c r="K9" s="106" t="s">
        <v>10</v>
      </c>
      <c r="L9" s="116" t="s">
        <v>159</v>
      </c>
      <c r="M9" s="116"/>
      <c r="N9" s="116"/>
      <c r="O9" s="116"/>
      <c r="P9" s="116"/>
      <c r="Q9" s="116"/>
      <c r="R9" s="116"/>
      <c r="S9" s="116"/>
    </row>
    <row r="10" spans="1:19" s="12" customFormat="1" ht="23.25" customHeight="1" x14ac:dyDescent="0.25">
      <c r="A10" s="103"/>
      <c r="B10" s="103"/>
      <c r="C10" s="103"/>
      <c r="D10" s="103"/>
      <c r="E10" s="103"/>
      <c r="F10" s="19"/>
      <c r="G10" s="20"/>
      <c r="H10" s="105"/>
      <c r="I10" s="107"/>
      <c r="J10" s="107"/>
      <c r="K10" s="107"/>
      <c r="L10" s="76">
        <v>42</v>
      </c>
      <c r="M10" s="76">
        <v>44</v>
      </c>
      <c r="N10" s="76">
        <v>46</v>
      </c>
      <c r="O10" s="76">
        <v>48</v>
      </c>
      <c r="P10" s="76">
        <v>50</v>
      </c>
      <c r="Q10" s="76">
        <v>52</v>
      </c>
      <c r="R10" s="76">
        <v>54</v>
      </c>
      <c r="S10" s="76">
        <v>56</v>
      </c>
    </row>
    <row r="11" spans="1:19" s="12" customFormat="1" ht="23.25" customHeight="1" x14ac:dyDescent="0.25">
      <c r="A11" s="89" t="s">
        <v>128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</row>
    <row r="12" spans="1:19" s="12" customFormat="1" ht="192" customHeight="1" x14ac:dyDescent="0.25">
      <c r="A12" s="21"/>
      <c r="B12" s="22" t="s">
        <v>32</v>
      </c>
      <c r="C12" s="22" t="s">
        <v>150</v>
      </c>
      <c r="D12" s="23" t="s">
        <v>33</v>
      </c>
      <c r="E12" s="22" t="s">
        <v>156</v>
      </c>
      <c r="F12" s="24"/>
      <c r="G12" s="24"/>
      <c r="H12" s="25">
        <v>2530</v>
      </c>
      <c r="I12" s="26">
        <f>H12*0.95</f>
        <v>2403.5</v>
      </c>
      <c r="J12" s="26">
        <f>H12*0.9</f>
        <v>2277</v>
      </c>
      <c r="K12" s="27">
        <f>H12*0.85</f>
        <v>2150.5</v>
      </c>
      <c r="L12" s="81" t="s">
        <v>167</v>
      </c>
      <c r="M12" s="80" t="s">
        <v>160</v>
      </c>
      <c r="N12" s="80" t="s">
        <v>161</v>
      </c>
      <c r="O12" s="80" t="s">
        <v>162</v>
      </c>
      <c r="P12" s="80" t="s">
        <v>163</v>
      </c>
      <c r="Q12" s="80" t="s">
        <v>164</v>
      </c>
      <c r="R12" s="80" t="s">
        <v>166</v>
      </c>
      <c r="S12" s="80" t="s">
        <v>165</v>
      </c>
    </row>
    <row r="13" spans="1:19" s="12" customFormat="1" ht="191.25" customHeight="1" x14ac:dyDescent="0.25">
      <c r="A13" s="21"/>
      <c r="B13" s="22" t="s">
        <v>30</v>
      </c>
      <c r="C13" s="22" t="s">
        <v>149</v>
      </c>
      <c r="D13" s="23" t="s">
        <v>29</v>
      </c>
      <c r="E13" s="22" t="s">
        <v>31</v>
      </c>
      <c r="F13" s="24"/>
      <c r="G13" s="24"/>
      <c r="H13" s="25">
        <v>2220</v>
      </c>
      <c r="I13" s="26">
        <f t="shared" ref="I13:I21" si="0">H13*0.95</f>
        <v>2109</v>
      </c>
      <c r="J13" s="26">
        <f t="shared" ref="J13:J21" si="1">H13*0.9</f>
        <v>1998</v>
      </c>
      <c r="K13" s="27">
        <f t="shared" ref="K13:K21" si="2">H13*0.85</f>
        <v>1887</v>
      </c>
      <c r="L13" s="81" t="s">
        <v>167</v>
      </c>
      <c r="M13" s="80" t="s">
        <v>160</v>
      </c>
      <c r="N13" s="80" t="s">
        <v>161</v>
      </c>
      <c r="O13" s="80" t="s">
        <v>162</v>
      </c>
      <c r="P13" s="80" t="s">
        <v>163</v>
      </c>
      <c r="Q13" s="80" t="s">
        <v>164</v>
      </c>
      <c r="R13" s="80" t="s">
        <v>166</v>
      </c>
      <c r="S13" s="80" t="s">
        <v>165</v>
      </c>
    </row>
    <row r="14" spans="1:19" s="12" customFormat="1" ht="183.75" customHeight="1" x14ac:dyDescent="0.25">
      <c r="A14" s="21"/>
      <c r="B14" s="22" t="s">
        <v>34</v>
      </c>
      <c r="C14" s="22" t="s">
        <v>35</v>
      </c>
      <c r="D14" s="28" t="s">
        <v>29</v>
      </c>
      <c r="E14" s="22" t="s">
        <v>144</v>
      </c>
      <c r="F14" s="24"/>
      <c r="G14" s="24"/>
      <c r="H14" s="25">
        <v>2240</v>
      </c>
      <c r="I14" s="26">
        <f t="shared" si="0"/>
        <v>2128</v>
      </c>
      <c r="J14" s="26">
        <f t="shared" si="1"/>
        <v>2016</v>
      </c>
      <c r="K14" s="27">
        <f t="shared" si="2"/>
        <v>1904</v>
      </c>
      <c r="L14" s="81" t="s">
        <v>167</v>
      </c>
      <c r="M14" s="80" t="s">
        <v>160</v>
      </c>
      <c r="N14" s="80" t="s">
        <v>161</v>
      </c>
      <c r="O14" s="80" t="s">
        <v>162</v>
      </c>
      <c r="P14" s="80" t="s">
        <v>163</v>
      </c>
      <c r="Q14" s="80" t="s">
        <v>164</v>
      </c>
      <c r="R14" s="80" t="s">
        <v>166</v>
      </c>
      <c r="S14" s="80" t="s">
        <v>165</v>
      </c>
    </row>
    <row r="15" spans="1:19" s="12" customFormat="1" ht="186.75" customHeight="1" x14ac:dyDescent="0.25">
      <c r="A15" s="21"/>
      <c r="B15" s="22" t="s">
        <v>36</v>
      </c>
      <c r="C15" s="22" t="s">
        <v>147</v>
      </c>
      <c r="D15" s="23" t="s">
        <v>38</v>
      </c>
      <c r="E15" s="22" t="s">
        <v>37</v>
      </c>
      <c r="F15" s="24"/>
      <c r="G15" s="24"/>
      <c r="H15" s="25">
        <v>1600</v>
      </c>
      <c r="I15" s="26">
        <f t="shared" si="0"/>
        <v>1520</v>
      </c>
      <c r="J15" s="26">
        <f t="shared" si="1"/>
        <v>1440</v>
      </c>
      <c r="K15" s="27">
        <f t="shared" si="2"/>
        <v>1360</v>
      </c>
      <c r="L15" s="81" t="s">
        <v>167</v>
      </c>
      <c r="M15" s="80" t="s">
        <v>160</v>
      </c>
      <c r="N15" s="80" t="s">
        <v>161</v>
      </c>
      <c r="O15" s="80" t="s">
        <v>162</v>
      </c>
      <c r="P15" s="80"/>
      <c r="Q15" s="80" t="s">
        <v>164</v>
      </c>
      <c r="R15" s="80" t="s">
        <v>166</v>
      </c>
      <c r="S15" s="80" t="s">
        <v>165</v>
      </c>
    </row>
    <row r="16" spans="1:19" s="12" customFormat="1" ht="187.5" customHeight="1" x14ac:dyDescent="0.25">
      <c r="A16" s="21"/>
      <c r="B16" s="22" t="s">
        <v>39</v>
      </c>
      <c r="C16" s="22" t="s">
        <v>148</v>
      </c>
      <c r="D16" s="28" t="s">
        <v>33</v>
      </c>
      <c r="E16" s="22" t="s">
        <v>145</v>
      </c>
      <c r="F16" s="24"/>
      <c r="G16" s="24"/>
      <c r="H16" s="25">
        <v>2390</v>
      </c>
      <c r="I16" s="26">
        <f t="shared" si="0"/>
        <v>2270.5</v>
      </c>
      <c r="J16" s="26">
        <f t="shared" si="1"/>
        <v>2151</v>
      </c>
      <c r="K16" s="27">
        <f t="shared" si="2"/>
        <v>2031.5</v>
      </c>
      <c r="L16" s="81" t="s">
        <v>167</v>
      </c>
      <c r="M16" s="80" t="s">
        <v>160</v>
      </c>
      <c r="N16" s="80" t="s">
        <v>161</v>
      </c>
      <c r="O16" s="80" t="s">
        <v>162</v>
      </c>
      <c r="P16" s="80" t="s">
        <v>163</v>
      </c>
      <c r="Q16" s="80" t="s">
        <v>164</v>
      </c>
      <c r="R16" s="80" t="s">
        <v>166</v>
      </c>
      <c r="S16" s="80" t="s">
        <v>165</v>
      </c>
    </row>
    <row r="17" spans="1:19" s="12" customFormat="1" ht="189" customHeight="1" x14ac:dyDescent="0.25">
      <c r="A17" s="21"/>
      <c r="B17" s="22" t="s">
        <v>27</v>
      </c>
      <c r="C17" s="22" t="s">
        <v>19</v>
      </c>
      <c r="D17" s="28" t="s">
        <v>29</v>
      </c>
      <c r="E17" s="22" t="s">
        <v>28</v>
      </c>
      <c r="F17" s="24"/>
      <c r="G17" s="24"/>
      <c r="H17" s="25">
        <v>3100</v>
      </c>
      <c r="I17" s="26">
        <f t="shared" si="0"/>
        <v>2945</v>
      </c>
      <c r="J17" s="26">
        <f t="shared" si="1"/>
        <v>2790</v>
      </c>
      <c r="K17" s="27">
        <f t="shared" si="2"/>
        <v>2635</v>
      </c>
      <c r="L17" s="81" t="s">
        <v>167</v>
      </c>
      <c r="M17" s="80" t="s">
        <v>160</v>
      </c>
      <c r="N17" s="80" t="s">
        <v>161</v>
      </c>
      <c r="O17" s="80" t="s">
        <v>162</v>
      </c>
      <c r="P17" s="80" t="s">
        <v>163</v>
      </c>
      <c r="Q17" s="80" t="s">
        <v>164</v>
      </c>
      <c r="R17" s="80" t="s">
        <v>166</v>
      </c>
      <c r="S17" s="80" t="s">
        <v>165</v>
      </c>
    </row>
    <row r="18" spans="1:19" s="12" customFormat="1" ht="189" customHeight="1" x14ac:dyDescent="0.25">
      <c r="A18" s="21"/>
      <c r="B18" s="22" t="s">
        <v>40</v>
      </c>
      <c r="C18" s="22" t="s">
        <v>132</v>
      </c>
      <c r="D18" s="23" t="s">
        <v>42</v>
      </c>
      <c r="E18" s="29" t="s">
        <v>41</v>
      </c>
      <c r="F18" s="24"/>
      <c r="G18" s="24"/>
      <c r="H18" s="25">
        <v>3500</v>
      </c>
      <c r="I18" s="26">
        <f t="shared" si="0"/>
        <v>3325</v>
      </c>
      <c r="J18" s="26">
        <f t="shared" si="1"/>
        <v>3150</v>
      </c>
      <c r="K18" s="27">
        <f t="shared" si="2"/>
        <v>2975</v>
      </c>
      <c r="L18" s="81" t="s">
        <v>167</v>
      </c>
      <c r="M18" s="80"/>
      <c r="N18" s="80" t="s">
        <v>161</v>
      </c>
      <c r="O18" s="80" t="s">
        <v>162</v>
      </c>
      <c r="P18" s="80" t="s">
        <v>163</v>
      </c>
      <c r="Q18" s="80" t="s">
        <v>164</v>
      </c>
      <c r="R18" s="80" t="s">
        <v>166</v>
      </c>
      <c r="S18" s="80" t="s">
        <v>165</v>
      </c>
    </row>
    <row r="19" spans="1:19" s="12" customFormat="1" ht="189" customHeight="1" x14ac:dyDescent="0.25">
      <c r="A19" s="21"/>
      <c r="B19" s="30" t="s">
        <v>43</v>
      </c>
      <c r="C19" s="22" t="s">
        <v>44</v>
      </c>
      <c r="D19" s="23" t="s">
        <v>45</v>
      </c>
      <c r="E19" s="29" t="s">
        <v>155</v>
      </c>
      <c r="F19" s="24"/>
      <c r="G19" s="24"/>
      <c r="H19" s="25">
        <v>3750</v>
      </c>
      <c r="I19" s="26">
        <f t="shared" si="0"/>
        <v>3562.5</v>
      </c>
      <c r="J19" s="26">
        <f t="shared" si="1"/>
        <v>3375</v>
      </c>
      <c r="K19" s="27">
        <f t="shared" si="2"/>
        <v>3187.5</v>
      </c>
      <c r="L19" s="81" t="s">
        <v>168</v>
      </c>
      <c r="M19" s="21"/>
      <c r="N19" s="75"/>
      <c r="O19" s="38"/>
      <c r="P19" s="38"/>
      <c r="Q19" s="38"/>
      <c r="R19" s="38"/>
      <c r="S19" s="38"/>
    </row>
    <row r="20" spans="1:19" s="12" customFormat="1" ht="190.5" customHeight="1" x14ac:dyDescent="0.25">
      <c r="A20" s="21"/>
      <c r="B20" s="22" t="s">
        <v>46</v>
      </c>
      <c r="C20" s="22" t="s">
        <v>132</v>
      </c>
      <c r="D20" s="23" t="s">
        <v>33</v>
      </c>
      <c r="E20" s="29" t="s">
        <v>138</v>
      </c>
      <c r="F20" s="24"/>
      <c r="G20" s="24"/>
      <c r="H20" s="25">
        <v>4300</v>
      </c>
      <c r="I20" s="26">
        <f t="shared" si="0"/>
        <v>4085</v>
      </c>
      <c r="J20" s="26">
        <f t="shared" si="1"/>
        <v>3870</v>
      </c>
      <c r="K20" s="27">
        <f t="shared" si="2"/>
        <v>3655</v>
      </c>
      <c r="L20" s="81" t="s">
        <v>167</v>
      </c>
      <c r="M20" s="80" t="s">
        <v>160</v>
      </c>
      <c r="N20" s="80" t="s">
        <v>161</v>
      </c>
      <c r="O20" s="80"/>
      <c r="P20" s="80" t="s">
        <v>163</v>
      </c>
      <c r="Q20" s="80"/>
      <c r="R20" s="80" t="s">
        <v>166</v>
      </c>
      <c r="S20" s="80" t="s">
        <v>165</v>
      </c>
    </row>
    <row r="21" spans="1:19" s="12" customFormat="1" ht="186.75" customHeight="1" x14ac:dyDescent="0.25">
      <c r="A21" s="21"/>
      <c r="B21" s="22" t="s">
        <v>47</v>
      </c>
      <c r="C21" s="22" t="s">
        <v>132</v>
      </c>
      <c r="D21" s="23" t="s">
        <v>33</v>
      </c>
      <c r="E21" s="29" t="s">
        <v>48</v>
      </c>
      <c r="F21" s="24"/>
      <c r="G21" s="31"/>
      <c r="H21" s="25">
        <v>2980</v>
      </c>
      <c r="I21" s="26">
        <f t="shared" si="0"/>
        <v>2831</v>
      </c>
      <c r="J21" s="26">
        <f t="shared" si="1"/>
        <v>2682</v>
      </c>
      <c r="K21" s="27">
        <f t="shared" si="2"/>
        <v>2533</v>
      </c>
      <c r="L21" s="81" t="s">
        <v>167</v>
      </c>
      <c r="M21" s="80" t="s">
        <v>160</v>
      </c>
      <c r="N21" s="80" t="s">
        <v>161</v>
      </c>
      <c r="O21" s="80" t="s">
        <v>162</v>
      </c>
      <c r="P21" s="80" t="s">
        <v>163</v>
      </c>
      <c r="Q21" s="80" t="s">
        <v>164</v>
      </c>
      <c r="R21" s="80" t="s">
        <v>166</v>
      </c>
      <c r="S21" s="80" t="s">
        <v>165</v>
      </c>
    </row>
    <row r="22" spans="1:19" s="12" customFormat="1" ht="30.75" customHeight="1" x14ac:dyDescent="0.3">
      <c r="A22" s="32"/>
      <c r="B22" s="33"/>
      <c r="C22" s="33"/>
      <c r="D22" s="33"/>
      <c r="E22" s="34"/>
      <c r="F22" s="34"/>
      <c r="G22" s="35"/>
      <c r="H22" s="36"/>
      <c r="I22" s="37"/>
      <c r="J22" s="37"/>
      <c r="K22" s="37"/>
      <c r="L22" s="32"/>
      <c r="M22" s="32"/>
      <c r="N22" s="32"/>
      <c r="O22" s="73"/>
    </row>
    <row r="23" spans="1:19" s="12" customFormat="1" ht="48.75" customHeight="1" x14ac:dyDescent="0.3">
      <c r="A23" s="108" t="s">
        <v>15</v>
      </c>
      <c r="B23" s="108" t="s">
        <v>2</v>
      </c>
      <c r="C23" s="108" t="s">
        <v>3</v>
      </c>
      <c r="D23" s="108" t="s">
        <v>5</v>
      </c>
      <c r="E23" s="108" t="s">
        <v>4</v>
      </c>
      <c r="F23" s="38"/>
      <c r="G23" s="39"/>
      <c r="H23" s="97" t="s">
        <v>8</v>
      </c>
      <c r="I23" s="101" t="s">
        <v>9</v>
      </c>
      <c r="J23" s="101" t="s">
        <v>14</v>
      </c>
      <c r="K23" s="101" t="s">
        <v>10</v>
      </c>
      <c r="L23" s="109" t="s">
        <v>158</v>
      </c>
      <c r="M23" s="109"/>
      <c r="N23" s="109"/>
      <c r="O23" s="109"/>
      <c r="P23" s="109"/>
      <c r="Q23" s="109"/>
      <c r="R23" s="109"/>
      <c r="S23" s="109"/>
    </row>
    <row r="24" spans="1:19" s="12" customFormat="1" ht="19.5" customHeight="1" x14ac:dyDescent="0.25">
      <c r="A24" s="108"/>
      <c r="B24" s="108"/>
      <c r="C24" s="108"/>
      <c r="D24" s="108"/>
      <c r="E24" s="108"/>
      <c r="F24" s="97" t="s">
        <v>6</v>
      </c>
      <c r="G24" s="94" t="s">
        <v>7</v>
      </c>
      <c r="H24" s="97"/>
      <c r="I24" s="101"/>
      <c r="J24" s="101"/>
      <c r="K24" s="101"/>
      <c r="L24" s="72">
        <v>42</v>
      </c>
      <c r="M24" s="72">
        <v>44</v>
      </c>
      <c r="N24" s="72">
        <v>46</v>
      </c>
      <c r="O24" s="72">
        <v>48</v>
      </c>
      <c r="P24" s="72">
        <v>50</v>
      </c>
      <c r="Q24" s="72">
        <v>52</v>
      </c>
      <c r="R24" s="72">
        <v>54</v>
      </c>
      <c r="S24" s="72">
        <v>56</v>
      </c>
    </row>
    <row r="25" spans="1:19" s="12" customFormat="1" ht="159" hidden="1" customHeight="1" x14ac:dyDescent="0.25">
      <c r="A25" s="108"/>
      <c r="B25" s="108"/>
      <c r="C25" s="108"/>
      <c r="D25" s="108"/>
      <c r="E25" s="108"/>
      <c r="F25" s="97"/>
      <c r="G25" s="94"/>
      <c r="H25" s="97"/>
      <c r="I25" s="101"/>
      <c r="J25" s="101"/>
      <c r="K25" s="101"/>
      <c r="L25" s="74" t="s">
        <v>11</v>
      </c>
      <c r="M25" s="74" t="s">
        <v>12</v>
      </c>
      <c r="N25" s="74" t="s">
        <v>13</v>
      </c>
    </row>
    <row r="26" spans="1:19" s="12" customFormat="1" ht="26.25" customHeight="1" x14ac:dyDescent="0.25">
      <c r="A26" s="114" t="s">
        <v>129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</row>
    <row r="27" spans="1:19" s="12" customFormat="1" ht="183.75" customHeight="1" x14ac:dyDescent="0.25">
      <c r="A27" s="40"/>
      <c r="B27" s="22" t="s">
        <v>49</v>
      </c>
      <c r="C27" s="22" t="s">
        <v>50</v>
      </c>
      <c r="D27" s="41" t="s">
        <v>51</v>
      </c>
      <c r="E27" s="22" t="s">
        <v>52</v>
      </c>
      <c r="F27" s="42"/>
      <c r="G27" s="43"/>
      <c r="H27" s="49">
        <v>1590</v>
      </c>
      <c r="I27" s="26">
        <f>H27*0.95</f>
        <v>1510.5</v>
      </c>
      <c r="J27" s="26">
        <f>H27*0.9</f>
        <v>1431</v>
      </c>
      <c r="K27" s="27">
        <f>H27*0.85</f>
        <v>1351.5</v>
      </c>
      <c r="L27" s="81" t="s">
        <v>167</v>
      </c>
      <c r="M27" s="81" t="s">
        <v>172</v>
      </c>
      <c r="N27" s="80" t="s">
        <v>161</v>
      </c>
      <c r="O27" s="80" t="s">
        <v>162</v>
      </c>
      <c r="P27" s="80" t="s">
        <v>163</v>
      </c>
      <c r="Q27" s="80" t="s">
        <v>164</v>
      </c>
      <c r="R27" s="80" t="s">
        <v>166</v>
      </c>
      <c r="S27" s="80" t="s">
        <v>165</v>
      </c>
    </row>
    <row r="28" spans="1:19" s="12" customFormat="1" ht="184.5" customHeight="1" x14ac:dyDescent="0.25">
      <c r="A28" s="47"/>
      <c r="B28" s="22" t="s">
        <v>133</v>
      </c>
      <c r="C28" s="22" t="s">
        <v>146</v>
      </c>
      <c r="D28" s="30" t="s">
        <v>53</v>
      </c>
      <c r="E28" s="22" t="s">
        <v>152</v>
      </c>
      <c r="F28" s="48"/>
      <c r="G28" s="28"/>
      <c r="H28" s="49">
        <v>2660</v>
      </c>
      <c r="I28" s="45">
        <f t="shared" ref="I28:I36" si="3">H28*0.95</f>
        <v>2527</v>
      </c>
      <c r="J28" s="45">
        <f t="shared" ref="J28:J36" si="4">H28*0.9</f>
        <v>2394</v>
      </c>
      <c r="K28" s="46">
        <f t="shared" ref="K28:K36" si="5">H28*0.85</f>
        <v>2261</v>
      </c>
      <c r="L28" s="81" t="s">
        <v>167</v>
      </c>
      <c r="M28" s="80" t="s">
        <v>160</v>
      </c>
      <c r="N28" s="80" t="s">
        <v>161</v>
      </c>
      <c r="O28" s="80" t="s">
        <v>162</v>
      </c>
      <c r="P28" s="80" t="s">
        <v>163</v>
      </c>
      <c r="Q28" s="80" t="s">
        <v>164</v>
      </c>
      <c r="R28" s="80" t="s">
        <v>166</v>
      </c>
      <c r="S28" s="80" t="s">
        <v>165</v>
      </c>
    </row>
    <row r="29" spans="1:19" s="12" customFormat="1" ht="180" customHeight="1" x14ac:dyDescent="0.25">
      <c r="A29" s="50"/>
      <c r="B29" s="22" t="s">
        <v>54</v>
      </c>
      <c r="C29" s="22" t="s">
        <v>57</v>
      </c>
      <c r="D29" s="30" t="s">
        <v>56</v>
      </c>
      <c r="E29" s="22" t="s">
        <v>55</v>
      </c>
      <c r="F29" s="48"/>
      <c r="G29" s="28"/>
      <c r="H29" s="49">
        <v>2220</v>
      </c>
      <c r="I29" s="45">
        <f t="shared" si="3"/>
        <v>2109</v>
      </c>
      <c r="J29" s="45">
        <f t="shared" si="4"/>
        <v>1998</v>
      </c>
      <c r="K29" s="46">
        <f t="shared" si="5"/>
        <v>1887</v>
      </c>
      <c r="L29" s="81" t="s">
        <v>167</v>
      </c>
      <c r="M29" s="80" t="s">
        <v>160</v>
      </c>
      <c r="N29" s="80" t="s">
        <v>161</v>
      </c>
      <c r="O29" s="80" t="s">
        <v>162</v>
      </c>
      <c r="P29" s="80" t="s">
        <v>163</v>
      </c>
      <c r="Q29" s="80" t="s">
        <v>164</v>
      </c>
      <c r="R29" s="80" t="s">
        <v>166</v>
      </c>
      <c r="S29" s="80" t="s">
        <v>165</v>
      </c>
    </row>
    <row r="30" spans="1:19" s="12" customFormat="1" ht="180.75" customHeight="1" x14ac:dyDescent="0.25">
      <c r="A30" s="50"/>
      <c r="B30" s="22" t="s">
        <v>58</v>
      </c>
      <c r="C30" s="22" t="s">
        <v>59</v>
      </c>
      <c r="D30" s="30" t="s">
        <v>60</v>
      </c>
      <c r="E30" s="22" t="s">
        <v>139</v>
      </c>
      <c r="F30" s="48"/>
      <c r="G30" s="28"/>
      <c r="H30" s="51">
        <v>2500</v>
      </c>
      <c r="I30" s="45">
        <f t="shared" si="3"/>
        <v>2375</v>
      </c>
      <c r="J30" s="45">
        <f t="shared" si="4"/>
        <v>2250</v>
      </c>
      <c r="K30" s="46">
        <f t="shared" si="5"/>
        <v>2125</v>
      </c>
      <c r="L30" s="81" t="s">
        <v>167</v>
      </c>
      <c r="M30" s="80" t="s">
        <v>160</v>
      </c>
      <c r="N30" s="80" t="s">
        <v>161</v>
      </c>
      <c r="O30" s="81" t="s">
        <v>170</v>
      </c>
      <c r="P30" s="80" t="s">
        <v>163</v>
      </c>
      <c r="Q30" s="80" t="s">
        <v>164</v>
      </c>
      <c r="R30" s="80" t="s">
        <v>166</v>
      </c>
      <c r="S30" s="80" t="s">
        <v>165</v>
      </c>
    </row>
    <row r="31" spans="1:19" s="12" customFormat="1" ht="180" customHeight="1" x14ac:dyDescent="0.25">
      <c r="A31" s="47"/>
      <c r="B31" s="22" t="s">
        <v>61</v>
      </c>
      <c r="C31" s="22" t="s">
        <v>62</v>
      </c>
      <c r="D31" s="30" t="s">
        <v>63</v>
      </c>
      <c r="E31" s="22" t="s">
        <v>153</v>
      </c>
      <c r="F31" s="48"/>
      <c r="G31" s="28"/>
      <c r="H31" s="49">
        <v>2150</v>
      </c>
      <c r="I31" s="45">
        <f t="shared" si="3"/>
        <v>2042.5</v>
      </c>
      <c r="J31" s="45">
        <f t="shared" si="4"/>
        <v>1935</v>
      </c>
      <c r="K31" s="46">
        <f t="shared" si="5"/>
        <v>1827.5</v>
      </c>
      <c r="L31" s="81" t="s">
        <v>167</v>
      </c>
      <c r="M31" s="80" t="s">
        <v>160</v>
      </c>
      <c r="N31" s="80" t="s">
        <v>161</v>
      </c>
      <c r="O31" s="80" t="s">
        <v>162</v>
      </c>
      <c r="P31" s="80" t="s">
        <v>163</v>
      </c>
      <c r="Q31" s="80" t="s">
        <v>164</v>
      </c>
      <c r="R31" s="80" t="s">
        <v>166</v>
      </c>
      <c r="S31" s="80" t="s">
        <v>165</v>
      </c>
    </row>
    <row r="32" spans="1:19" s="12" customFormat="1" ht="180" customHeight="1" x14ac:dyDescent="0.25">
      <c r="A32" s="50"/>
      <c r="B32" s="22" t="s">
        <v>64</v>
      </c>
      <c r="C32" s="22" t="s">
        <v>62</v>
      </c>
      <c r="D32" s="30" t="s">
        <v>74</v>
      </c>
      <c r="E32" s="22" t="s">
        <v>65</v>
      </c>
      <c r="F32" s="48"/>
      <c r="G32" s="28"/>
      <c r="H32" s="49">
        <v>2320</v>
      </c>
      <c r="I32" s="45">
        <f t="shared" si="3"/>
        <v>2204</v>
      </c>
      <c r="J32" s="45">
        <f t="shared" si="4"/>
        <v>2088</v>
      </c>
      <c r="K32" s="46">
        <f t="shared" si="5"/>
        <v>1972</v>
      </c>
      <c r="L32" s="81" t="s">
        <v>167</v>
      </c>
      <c r="M32" s="81" t="s">
        <v>169</v>
      </c>
      <c r="N32" s="80" t="s">
        <v>161</v>
      </c>
      <c r="O32" s="80" t="s">
        <v>162</v>
      </c>
      <c r="P32" s="80" t="s">
        <v>163</v>
      </c>
      <c r="Q32" s="80"/>
      <c r="R32" s="80"/>
      <c r="S32" s="80"/>
    </row>
    <row r="33" spans="1:19" s="12" customFormat="1" ht="159.75" customHeight="1" x14ac:dyDescent="0.25">
      <c r="A33" s="50"/>
      <c r="B33" s="22" t="s">
        <v>66</v>
      </c>
      <c r="C33" s="22" t="s">
        <v>62</v>
      </c>
      <c r="D33" s="30" t="s">
        <v>74</v>
      </c>
      <c r="E33" s="22" t="s">
        <v>67</v>
      </c>
      <c r="F33" s="48"/>
      <c r="G33" s="28"/>
      <c r="H33" s="49">
        <v>3400</v>
      </c>
      <c r="I33" s="45">
        <f t="shared" si="3"/>
        <v>3230</v>
      </c>
      <c r="J33" s="45">
        <f t="shared" si="4"/>
        <v>3060</v>
      </c>
      <c r="K33" s="46">
        <f t="shared" si="5"/>
        <v>2890</v>
      </c>
      <c r="L33" s="81" t="s">
        <v>167</v>
      </c>
      <c r="M33" s="80" t="s">
        <v>171</v>
      </c>
      <c r="N33" s="80" t="s">
        <v>161</v>
      </c>
      <c r="O33" s="80"/>
      <c r="P33" s="80" t="s">
        <v>163</v>
      </c>
      <c r="Q33" s="80"/>
      <c r="R33" s="80"/>
      <c r="S33" s="80"/>
    </row>
    <row r="34" spans="1:19" s="12" customFormat="1" ht="206.25" customHeight="1" x14ac:dyDescent="0.25">
      <c r="A34" s="50"/>
      <c r="B34" s="22" t="s">
        <v>68</v>
      </c>
      <c r="C34" s="22" t="s">
        <v>69</v>
      </c>
      <c r="D34" s="30" t="s">
        <v>63</v>
      </c>
      <c r="E34" s="22" t="s">
        <v>154</v>
      </c>
      <c r="F34" s="48"/>
      <c r="G34" s="28"/>
      <c r="H34" s="49">
        <v>3620</v>
      </c>
      <c r="I34" s="45">
        <f t="shared" si="3"/>
        <v>3439</v>
      </c>
      <c r="J34" s="45">
        <f t="shared" si="4"/>
        <v>3258</v>
      </c>
      <c r="K34" s="46">
        <f t="shared" si="5"/>
        <v>3077</v>
      </c>
      <c r="L34" s="81" t="s">
        <v>167</v>
      </c>
      <c r="M34" s="80" t="s">
        <v>160</v>
      </c>
      <c r="N34" s="80" t="s">
        <v>161</v>
      </c>
      <c r="O34" s="80" t="s">
        <v>162</v>
      </c>
      <c r="P34" s="80" t="s">
        <v>163</v>
      </c>
      <c r="Q34" s="80" t="s">
        <v>164</v>
      </c>
      <c r="R34" s="80" t="s">
        <v>166</v>
      </c>
      <c r="S34" s="80" t="s">
        <v>165</v>
      </c>
    </row>
    <row r="35" spans="1:19" s="12" customFormat="1" ht="180" customHeight="1" x14ac:dyDescent="0.25">
      <c r="A35" s="50"/>
      <c r="B35" s="22" t="s">
        <v>70</v>
      </c>
      <c r="C35" s="22" t="s">
        <v>71</v>
      </c>
      <c r="D35" s="30" t="s">
        <v>72</v>
      </c>
      <c r="E35" s="22" t="s">
        <v>140</v>
      </c>
      <c r="F35" s="48"/>
      <c r="G35" s="28"/>
      <c r="H35" s="49">
        <v>4050</v>
      </c>
      <c r="I35" s="45">
        <f t="shared" si="3"/>
        <v>3847.5</v>
      </c>
      <c r="J35" s="45">
        <f t="shared" si="4"/>
        <v>3645</v>
      </c>
      <c r="K35" s="46">
        <f t="shared" si="5"/>
        <v>3442.5</v>
      </c>
      <c r="L35" s="81" t="s">
        <v>167</v>
      </c>
      <c r="M35" s="80" t="s">
        <v>160</v>
      </c>
      <c r="N35" s="80"/>
      <c r="O35" s="80" t="s">
        <v>162</v>
      </c>
      <c r="P35" s="80" t="s">
        <v>163</v>
      </c>
      <c r="Q35" s="80" t="s">
        <v>164</v>
      </c>
      <c r="R35" s="80" t="s">
        <v>166</v>
      </c>
      <c r="S35" s="80" t="s">
        <v>165</v>
      </c>
    </row>
    <row r="36" spans="1:19" s="12" customFormat="1" ht="175.5" customHeight="1" x14ac:dyDescent="0.25">
      <c r="A36" s="50"/>
      <c r="B36" s="22" t="s">
        <v>87</v>
      </c>
      <c r="C36" s="22" t="s">
        <v>73</v>
      </c>
      <c r="D36" s="30" t="s">
        <v>74</v>
      </c>
      <c r="E36" s="22" t="s">
        <v>157</v>
      </c>
      <c r="F36" s="48"/>
      <c r="G36" s="28"/>
      <c r="H36" s="49">
        <v>3930</v>
      </c>
      <c r="I36" s="45">
        <f t="shared" si="3"/>
        <v>3733.5</v>
      </c>
      <c r="J36" s="45">
        <f t="shared" si="4"/>
        <v>3537</v>
      </c>
      <c r="K36" s="46">
        <f t="shared" si="5"/>
        <v>3340.5</v>
      </c>
      <c r="L36" s="81" t="s">
        <v>167</v>
      </c>
      <c r="M36" s="80" t="s">
        <v>160</v>
      </c>
      <c r="N36" s="80" t="s">
        <v>161</v>
      </c>
      <c r="O36" s="80" t="s">
        <v>162</v>
      </c>
      <c r="P36" s="80" t="s">
        <v>163</v>
      </c>
      <c r="Q36" s="80" t="s">
        <v>164</v>
      </c>
      <c r="R36" s="80" t="s">
        <v>166</v>
      </c>
      <c r="S36" s="80" t="s">
        <v>165</v>
      </c>
    </row>
    <row r="37" spans="1:19" s="12" customFormat="1" x14ac:dyDescent="0.3">
      <c r="A37" s="52"/>
      <c r="B37" s="52"/>
      <c r="C37" s="52"/>
      <c r="D37" s="52"/>
      <c r="E37" s="52"/>
      <c r="F37" s="52"/>
      <c r="G37" s="53"/>
      <c r="H37" s="54"/>
      <c r="I37" s="47"/>
      <c r="J37" s="47"/>
      <c r="K37" s="47"/>
      <c r="L37" s="47"/>
      <c r="M37" s="47"/>
      <c r="N37" s="47"/>
    </row>
    <row r="38" spans="1:19" s="12" customFormat="1" ht="21" x14ac:dyDescent="0.35">
      <c r="A38" s="17"/>
      <c r="B38" s="17"/>
      <c r="C38" s="17"/>
      <c r="D38" s="17"/>
      <c r="E38" s="17"/>
      <c r="F38" s="34"/>
      <c r="G38" s="35"/>
      <c r="H38" s="55"/>
    </row>
    <row r="39" spans="1:19" s="12" customFormat="1" ht="23.25" customHeight="1" x14ac:dyDescent="0.3">
      <c r="A39" s="95" t="s">
        <v>15</v>
      </c>
      <c r="B39" s="95" t="s">
        <v>2</v>
      </c>
      <c r="C39" s="95" t="s">
        <v>3</v>
      </c>
      <c r="D39" s="95" t="s">
        <v>5</v>
      </c>
      <c r="E39" s="95" t="s">
        <v>4</v>
      </c>
      <c r="F39" s="95" t="s">
        <v>1</v>
      </c>
      <c r="G39" s="95" t="s">
        <v>0</v>
      </c>
      <c r="H39" s="95" t="s">
        <v>8</v>
      </c>
      <c r="I39" s="112" t="s">
        <v>9</v>
      </c>
      <c r="J39" s="112" t="s">
        <v>14</v>
      </c>
      <c r="K39" s="112" t="s">
        <v>10</v>
      </c>
      <c r="L39" s="91" t="s">
        <v>158</v>
      </c>
      <c r="M39" s="91"/>
      <c r="N39" s="91"/>
      <c r="O39" s="91"/>
      <c r="P39" s="91"/>
      <c r="Q39" s="91"/>
      <c r="R39" s="91"/>
      <c r="S39" s="91"/>
    </row>
    <row r="40" spans="1:19" s="12" customFormat="1" ht="23.25" customHeight="1" x14ac:dyDescent="0.25">
      <c r="A40" s="96"/>
      <c r="B40" s="96"/>
      <c r="C40" s="96"/>
      <c r="D40" s="96"/>
      <c r="E40" s="96"/>
      <c r="F40" s="96"/>
      <c r="G40" s="96"/>
      <c r="H40" s="96"/>
      <c r="I40" s="113"/>
      <c r="J40" s="113"/>
      <c r="K40" s="113"/>
      <c r="L40" s="79">
        <v>42</v>
      </c>
      <c r="M40" s="79">
        <v>44</v>
      </c>
      <c r="N40" s="79">
        <v>46</v>
      </c>
      <c r="O40" s="79">
        <v>48</v>
      </c>
      <c r="P40" s="79">
        <v>50</v>
      </c>
      <c r="Q40" s="79">
        <v>52</v>
      </c>
      <c r="R40" s="79">
        <v>54</v>
      </c>
      <c r="S40" s="79">
        <v>56</v>
      </c>
    </row>
    <row r="41" spans="1:19" s="12" customFormat="1" ht="23.25" customHeight="1" x14ac:dyDescent="0.25">
      <c r="A41" s="92" t="s">
        <v>130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</row>
    <row r="42" spans="1:19" s="12" customFormat="1" ht="180.75" customHeight="1" x14ac:dyDescent="0.25">
      <c r="A42" s="56"/>
      <c r="B42" s="22" t="s">
        <v>78</v>
      </c>
      <c r="C42" s="22" t="s">
        <v>79</v>
      </c>
      <c r="D42" s="22" t="s">
        <v>80</v>
      </c>
      <c r="E42" s="22" t="s">
        <v>77</v>
      </c>
      <c r="F42" s="48"/>
      <c r="G42" s="28"/>
      <c r="H42" s="49">
        <v>2190</v>
      </c>
      <c r="I42" s="26">
        <f>H42*0.95</f>
        <v>2080.5</v>
      </c>
      <c r="J42" s="26">
        <f>H42*0.9</f>
        <v>1971</v>
      </c>
      <c r="K42" s="27">
        <f>H42*0.85</f>
        <v>1861.5</v>
      </c>
      <c r="L42" s="81" t="s">
        <v>167</v>
      </c>
      <c r="M42" s="80" t="s">
        <v>160</v>
      </c>
      <c r="N42" s="80" t="s">
        <v>161</v>
      </c>
      <c r="O42" s="80" t="s">
        <v>162</v>
      </c>
      <c r="P42" s="80" t="s">
        <v>163</v>
      </c>
      <c r="Q42" s="80" t="s">
        <v>164</v>
      </c>
      <c r="R42" s="80" t="s">
        <v>166</v>
      </c>
      <c r="S42" s="80" t="s">
        <v>165</v>
      </c>
    </row>
    <row r="43" spans="1:19" s="12" customFormat="1" ht="180" customHeight="1" x14ac:dyDescent="0.25">
      <c r="A43" s="56"/>
      <c r="B43" s="22" t="s">
        <v>81</v>
      </c>
      <c r="C43" s="22" t="s">
        <v>82</v>
      </c>
      <c r="D43" s="22" t="s">
        <v>83</v>
      </c>
      <c r="E43" s="22" t="s">
        <v>135</v>
      </c>
      <c r="F43" s="48"/>
      <c r="G43" s="28"/>
      <c r="H43" s="49">
        <v>2200</v>
      </c>
      <c r="I43" s="26">
        <f t="shared" ref="I43:I53" si="6">H43*0.95</f>
        <v>2090</v>
      </c>
      <c r="J43" s="26">
        <f t="shared" ref="J43:J53" si="7">H43*0.9</f>
        <v>1980</v>
      </c>
      <c r="K43" s="27">
        <f t="shared" ref="K43:K53" si="8">H43*0.85</f>
        <v>1870</v>
      </c>
      <c r="L43" s="81" t="s">
        <v>167</v>
      </c>
      <c r="M43" s="80" t="s">
        <v>160</v>
      </c>
      <c r="N43" s="80" t="s">
        <v>161</v>
      </c>
      <c r="O43" s="80" t="s">
        <v>162</v>
      </c>
      <c r="P43" s="80" t="s">
        <v>163</v>
      </c>
      <c r="Q43" s="80" t="s">
        <v>164</v>
      </c>
      <c r="R43" s="80" t="s">
        <v>166</v>
      </c>
      <c r="S43" s="80" t="s">
        <v>165</v>
      </c>
    </row>
    <row r="44" spans="1:19" s="12" customFormat="1" ht="180.75" customHeight="1" x14ac:dyDescent="0.25">
      <c r="A44" s="56"/>
      <c r="B44" s="22" t="s">
        <v>84</v>
      </c>
      <c r="C44" s="22" t="s">
        <v>16</v>
      </c>
      <c r="D44" s="22" t="s">
        <v>86</v>
      </c>
      <c r="E44" s="22" t="s">
        <v>85</v>
      </c>
      <c r="F44" s="48"/>
      <c r="G44" s="28"/>
      <c r="H44" s="49">
        <v>1880</v>
      </c>
      <c r="I44" s="26">
        <f t="shared" si="6"/>
        <v>1786</v>
      </c>
      <c r="J44" s="26">
        <f t="shared" si="7"/>
        <v>1692</v>
      </c>
      <c r="K44" s="27">
        <f t="shared" si="8"/>
        <v>1598</v>
      </c>
      <c r="L44" s="81" t="s">
        <v>174</v>
      </c>
      <c r="M44" s="80"/>
      <c r="N44" s="80"/>
      <c r="O44" s="80"/>
      <c r="P44" s="80" t="s">
        <v>163</v>
      </c>
      <c r="Q44" s="80"/>
      <c r="R44" s="80"/>
      <c r="S44" s="80"/>
    </row>
    <row r="45" spans="1:19" s="12" customFormat="1" ht="180" customHeight="1" x14ac:dyDescent="0.25">
      <c r="A45" s="56"/>
      <c r="B45" s="22" t="s">
        <v>88</v>
      </c>
      <c r="C45" s="22" t="s">
        <v>59</v>
      </c>
      <c r="D45" s="30" t="s">
        <v>89</v>
      </c>
      <c r="E45" s="22" t="s">
        <v>136</v>
      </c>
      <c r="F45" s="48"/>
      <c r="G45" s="28"/>
      <c r="H45" s="49">
        <v>2500</v>
      </c>
      <c r="I45" s="26">
        <f t="shared" si="6"/>
        <v>2375</v>
      </c>
      <c r="J45" s="26">
        <f t="shared" si="7"/>
        <v>2250</v>
      </c>
      <c r="K45" s="27">
        <f t="shared" si="8"/>
        <v>2125</v>
      </c>
      <c r="L45" s="81" t="s">
        <v>167</v>
      </c>
      <c r="M45" s="80" t="s">
        <v>160</v>
      </c>
      <c r="N45" s="80" t="s">
        <v>161</v>
      </c>
      <c r="O45" s="80" t="s">
        <v>162</v>
      </c>
      <c r="P45" s="80" t="s">
        <v>163</v>
      </c>
      <c r="Q45" s="80" t="s">
        <v>164</v>
      </c>
      <c r="R45" s="80" t="s">
        <v>166</v>
      </c>
      <c r="S45" s="80" t="s">
        <v>165</v>
      </c>
    </row>
    <row r="46" spans="1:19" s="12" customFormat="1" ht="180" customHeight="1" x14ac:dyDescent="0.25">
      <c r="A46" s="56"/>
      <c r="B46" s="22" t="s">
        <v>90</v>
      </c>
      <c r="C46" s="22" t="s">
        <v>92</v>
      </c>
      <c r="D46" s="22" t="s">
        <v>93</v>
      </c>
      <c r="E46" s="22" t="s">
        <v>91</v>
      </c>
      <c r="F46" s="48"/>
      <c r="G46" s="28"/>
      <c r="H46" s="49">
        <v>2120</v>
      </c>
      <c r="I46" s="26">
        <f t="shared" si="6"/>
        <v>2014</v>
      </c>
      <c r="J46" s="26">
        <f t="shared" si="7"/>
        <v>1908</v>
      </c>
      <c r="K46" s="27">
        <f t="shared" si="8"/>
        <v>1802</v>
      </c>
      <c r="L46" s="81" t="s">
        <v>167</v>
      </c>
      <c r="M46" s="80" t="s">
        <v>160</v>
      </c>
      <c r="N46" s="80" t="s">
        <v>161</v>
      </c>
      <c r="O46" s="80" t="s">
        <v>162</v>
      </c>
      <c r="P46" s="80" t="s">
        <v>163</v>
      </c>
      <c r="Q46" s="80" t="s">
        <v>164</v>
      </c>
      <c r="R46" s="80" t="s">
        <v>166</v>
      </c>
      <c r="S46" s="80" t="s">
        <v>165</v>
      </c>
    </row>
    <row r="47" spans="1:19" s="12" customFormat="1" ht="180.75" customHeight="1" x14ac:dyDescent="0.25">
      <c r="A47" s="56"/>
      <c r="B47" s="22" t="s">
        <v>94</v>
      </c>
      <c r="C47" s="22" t="s">
        <v>95</v>
      </c>
      <c r="D47" s="22" t="s">
        <v>80</v>
      </c>
      <c r="E47" s="22" t="s">
        <v>137</v>
      </c>
      <c r="F47" s="48"/>
      <c r="G47" s="28"/>
      <c r="H47" s="49">
        <v>2330</v>
      </c>
      <c r="I47" s="26">
        <f t="shared" si="6"/>
        <v>2213.5</v>
      </c>
      <c r="J47" s="26">
        <f t="shared" si="7"/>
        <v>2097</v>
      </c>
      <c r="K47" s="27">
        <f t="shared" si="8"/>
        <v>1980.5</v>
      </c>
      <c r="L47" s="81" t="s">
        <v>167</v>
      </c>
      <c r="M47" s="80" t="s">
        <v>160</v>
      </c>
      <c r="N47" s="80" t="s">
        <v>161</v>
      </c>
      <c r="O47" s="80" t="s">
        <v>162</v>
      </c>
      <c r="P47" s="80" t="s">
        <v>163</v>
      </c>
      <c r="Q47" s="80" t="s">
        <v>164</v>
      </c>
      <c r="R47" s="80" t="s">
        <v>166</v>
      </c>
      <c r="S47" s="80" t="s">
        <v>165</v>
      </c>
    </row>
    <row r="48" spans="1:19" s="12" customFormat="1" ht="179.25" customHeight="1" x14ac:dyDescent="0.25">
      <c r="A48" s="57"/>
      <c r="B48" s="22" t="s">
        <v>96</v>
      </c>
      <c r="C48" s="22" t="s">
        <v>98</v>
      </c>
      <c r="D48" s="22" t="s">
        <v>93</v>
      </c>
      <c r="E48" s="22" t="s">
        <v>97</v>
      </c>
      <c r="F48" s="48"/>
      <c r="G48" s="28"/>
      <c r="H48" s="49">
        <v>2950</v>
      </c>
      <c r="I48" s="26">
        <f t="shared" si="6"/>
        <v>2802.5</v>
      </c>
      <c r="J48" s="26">
        <f t="shared" si="7"/>
        <v>2655</v>
      </c>
      <c r="K48" s="27">
        <f t="shared" si="8"/>
        <v>2507.5</v>
      </c>
      <c r="L48" s="81" t="s">
        <v>167</v>
      </c>
      <c r="M48" s="80" t="s">
        <v>160</v>
      </c>
      <c r="N48" s="80" t="s">
        <v>161</v>
      </c>
      <c r="O48" s="80" t="s">
        <v>162</v>
      </c>
      <c r="P48" s="80" t="s">
        <v>163</v>
      </c>
      <c r="Q48" s="80" t="s">
        <v>164</v>
      </c>
      <c r="R48" s="80" t="s">
        <v>166</v>
      </c>
      <c r="S48" s="80" t="s">
        <v>165</v>
      </c>
    </row>
    <row r="49" spans="1:29" s="12" customFormat="1" ht="179.25" customHeight="1" x14ac:dyDescent="0.25">
      <c r="A49" s="57"/>
      <c r="B49" s="22" t="s">
        <v>101</v>
      </c>
      <c r="C49" s="22" t="s">
        <v>100</v>
      </c>
      <c r="D49" s="22" t="s">
        <v>18</v>
      </c>
      <c r="E49" s="22" t="s">
        <v>99</v>
      </c>
      <c r="F49" s="48"/>
      <c r="G49" s="28"/>
      <c r="H49" s="49">
        <v>2000</v>
      </c>
      <c r="I49" s="26">
        <f t="shared" si="6"/>
        <v>1900</v>
      </c>
      <c r="J49" s="26">
        <f t="shared" si="7"/>
        <v>1800</v>
      </c>
      <c r="K49" s="27">
        <f t="shared" si="8"/>
        <v>1700</v>
      </c>
      <c r="L49" s="81" t="s">
        <v>167</v>
      </c>
      <c r="M49" s="80" t="s">
        <v>160</v>
      </c>
      <c r="N49" s="80" t="s">
        <v>161</v>
      </c>
      <c r="O49" s="80" t="s">
        <v>162</v>
      </c>
      <c r="P49" s="80"/>
      <c r="Q49" s="80"/>
      <c r="R49" s="80"/>
      <c r="S49" s="80"/>
    </row>
    <row r="50" spans="1:29" s="12" customFormat="1" ht="189" customHeight="1" x14ac:dyDescent="0.25">
      <c r="A50" s="57"/>
      <c r="B50" s="22" t="s">
        <v>102</v>
      </c>
      <c r="C50" s="22" t="s">
        <v>134</v>
      </c>
      <c r="D50" s="22" t="s">
        <v>18</v>
      </c>
      <c r="E50" s="22" t="s">
        <v>109</v>
      </c>
      <c r="F50" s="48"/>
      <c r="G50" s="28"/>
      <c r="H50" s="49">
        <v>2800</v>
      </c>
      <c r="I50" s="26">
        <f t="shared" si="6"/>
        <v>2660</v>
      </c>
      <c r="J50" s="26">
        <f t="shared" si="7"/>
        <v>2520</v>
      </c>
      <c r="K50" s="27">
        <f t="shared" si="8"/>
        <v>2380</v>
      </c>
      <c r="L50" s="81" t="s">
        <v>167</v>
      </c>
      <c r="M50" s="80" t="s">
        <v>160</v>
      </c>
      <c r="N50" s="80" t="s">
        <v>161</v>
      </c>
      <c r="O50" s="80" t="s">
        <v>162</v>
      </c>
      <c r="P50" s="80" t="s">
        <v>163</v>
      </c>
      <c r="Q50" s="80"/>
      <c r="R50" s="80"/>
      <c r="S50" s="80"/>
    </row>
    <row r="51" spans="1:29" s="12" customFormat="1" ht="210" customHeight="1" x14ac:dyDescent="0.25">
      <c r="A51" s="57"/>
      <c r="B51" s="22" t="s">
        <v>103</v>
      </c>
      <c r="C51" s="22" t="s">
        <v>98</v>
      </c>
      <c r="D51" s="22" t="s">
        <v>93</v>
      </c>
      <c r="E51" s="22" t="s">
        <v>151</v>
      </c>
      <c r="F51" s="48"/>
      <c r="G51" s="28"/>
      <c r="H51" s="49">
        <v>3170</v>
      </c>
      <c r="I51" s="26">
        <f t="shared" si="6"/>
        <v>3011.5</v>
      </c>
      <c r="J51" s="26">
        <f t="shared" si="7"/>
        <v>2853</v>
      </c>
      <c r="K51" s="27">
        <f t="shared" si="8"/>
        <v>2694.5</v>
      </c>
      <c r="L51" s="81" t="s">
        <v>167</v>
      </c>
      <c r="M51" s="80" t="s">
        <v>160</v>
      </c>
      <c r="N51" s="80" t="s">
        <v>161</v>
      </c>
      <c r="O51" s="80" t="s">
        <v>162</v>
      </c>
      <c r="P51" s="80" t="s">
        <v>163</v>
      </c>
      <c r="Q51" s="80" t="s">
        <v>164</v>
      </c>
      <c r="R51" s="80" t="s">
        <v>166</v>
      </c>
      <c r="S51" s="80" t="s">
        <v>165</v>
      </c>
    </row>
    <row r="52" spans="1:29" s="12" customFormat="1" ht="192.75" customHeight="1" x14ac:dyDescent="0.25">
      <c r="A52" s="57"/>
      <c r="B52" s="22" t="s">
        <v>104</v>
      </c>
      <c r="C52" s="22" t="s">
        <v>79</v>
      </c>
      <c r="D52" s="22" t="s">
        <v>80</v>
      </c>
      <c r="E52" s="22" t="s">
        <v>105</v>
      </c>
      <c r="F52" s="48"/>
      <c r="G52" s="28"/>
      <c r="H52" s="49">
        <v>3350</v>
      </c>
      <c r="I52" s="26">
        <f t="shared" si="6"/>
        <v>3182.5</v>
      </c>
      <c r="J52" s="26">
        <f t="shared" si="7"/>
        <v>3015</v>
      </c>
      <c r="K52" s="27">
        <f t="shared" si="8"/>
        <v>2847.5</v>
      </c>
      <c r="L52" s="81" t="s">
        <v>167</v>
      </c>
      <c r="M52" s="80" t="s">
        <v>160</v>
      </c>
      <c r="N52" s="80" t="s">
        <v>161</v>
      </c>
      <c r="O52" s="80" t="s">
        <v>162</v>
      </c>
      <c r="P52" s="80" t="s">
        <v>163</v>
      </c>
      <c r="Q52" s="80" t="s">
        <v>164</v>
      </c>
      <c r="R52" s="80" t="s">
        <v>166</v>
      </c>
      <c r="S52" s="80" t="s">
        <v>165</v>
      </c>
    </row>
    <row r="53" spans="1:29" s="12" customFormat="1" ht="180" customHeight="1" x14ac:dyDescent="0.3">
      <c r="A53" s="56"/>
      <c r="B53" s="22" t="s">
        <v>106</v>
      </c>
      <c r="C53" s="22" t="s">
        <v>107</v>
      </c>
      <c r="D53" s="22" t="s">
        <v>18</v>
      </c>
      <c r="E53" s="22" t="s">
        <v>108</v>
      </c>
      <c r="F53" s="38"/>
      <c r="G53" s="39"/>
      <c r="H53" s="49">
        <v>3550</v>
      </c>
      <c r="I53" s="26">
        <f t="shared" si="6"/>
        <v>3372.5</v>
      </c>
      <c r="J53" s="26">
        <f t="shared" si="7"/>
        <v>3195</v>
      </c>
      <c r="K53" s="27">
        <f t="shared" si="8"/>
        <v>3017.5</v>
      </c>
      <c r="L53" s="81" t="s">
        <v>167</v>
      </c>
      <c r="M53" s="80" t="s">
        <v>160</v>
      </c>
      <c r="N53" s="80" t="s">
        <v>161</v>
      </c>
      <c r="O53" s="80" t="s">
        <v>162</v>
      </c>
      <c r="P53" s="80" t="s">
        <v>163</v>
      </c>
      <c r="Q53" s="80" t="s">
        <v>164</v>
      </c>
      <c r="R53" s="80" t="s">
        <v>166</v>
      </c>
      <c r="S53" s="80" t="s">
        <v>165</v>
      </c>
    </row>
    <row r="54" spans="1:29" s="12" customFormat="1" ht="30" customHeight="1" x14ac:dyDescent="0.3">
      <c r="G54" s="13"/>
      <c r="H54" s="14"/>
    </row>
    <row r="55" spans="1:29" s="12" customFormat="1" x14ac:dyDescent="0.3">
      <c r="A55" s="34"/>
      <c r="B55" s="34"/>
      <c r="C55" s="34"/>
      <c r="D55" s="34"/>
      <c r="E55" s="34"/>
      <c r="F55" s="34"/>
      <c r="G55" s="35"/>
      <c r="H55" s="14"/>
    </row>
    <row r="56" spans="1:29" s="12" customFormat="1" ht="21" x14ac:dyDescent="0.35">
      <c r="A56" s="17"/>
      <c r="B56" s="17"/>
      <c r="C56" s="17"/>
      <c r="D56" s="17"/>
      <c r="E56" s="17"/>
      <c r="F56" s="34"/>
      <c r="G56" s="35"/>
      <c r="H56" s="55"/>
    </row>
    <row r="57" spans="1:29" s="12" customFormat="1" ht="35.25" customHeight="1" x14ac:dyDescent="0.25">
      <c r="A57" s="85" t="s">
        <v>15</v>
      </c>
      <c r="B57" s="85" t="s">
        <v>2</v>
      </c>
      <c r="C57" s="85" t="s">
        <v>3</v>
      </c>
      <c r="D57" s="85" t="s">
        <v>5</v>
      </c>
      <c r="E57" s="85" t="s">
        <v>4</v>
      </c>
      <c r="F57" s="58" t="s">
        <v>1</v>
      </c>
      <c r="G57" s="59" t="s">
        <v>0</v>
      </c>
      <c r="H57" s="87" t="s">
        <v>8</v>
      </c>
      <c r="I57" s="83" t="s">
        <v>9</v>
      </c>
      <c r="J57" s="83" t="s">
        <v>14</v>
      </c>
      <c r="K57" s="83" t="s">
        <v>10</v>
      </c>
      <c r="L57" s="82" t="s">
        <v>158</v>
      </c>
      <c r="M57" s="82"/>
      <c r="N57" s="82"/>
      <c r="O57" s="82"/>
      <c r="P57" s="82"/>
      <c r="Q57" s="82"/>
      <c r="R57" s="82"/>
      <c r="S57" s="82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s="12" customFormat="1" ht="15" x14ac:dyDescent="0.25">
      <c r="A58" s="86"/>
      <c r="B58" s="86"/>
      <c r="C58" s="86"/>
      <c r="D58" s="86"/>
      <c r="E58" s="86"/>
      <c r="F58" s="60"/>
      <c r="G58" s="61"/>
      <c r="H58" s="88"/>
      <c r="I58" s="84"/>
      <c r="J58" s="84"/>
      <c r="K58" s="84"/>
      <c r="L58" s="78">
        <v>42</v>
      </c>
      <c r="M58" s="78">
        <v>44</v>
      </c>
      <c r="N58" s="78">
        <v>46</v>
      </c>
      <c r="O58" s="78">
        <v>48</v>
      </c>
      <c r="P58" s="78">
        <v>50</v>
      </c>
      <c r="Q58" s="78">
        <v>52</v>
      </c>
      <c r="R58" s="78">
        <v>54</v>
      </c>
      <c r="S58" s="78">
        <v>56</v>
      </c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s="62" customFormat="1" ht="26.25" customHeight="1" x14ac:dyDescent="0.25">
      <c r="A59" s="110" t="s">
        <v>131</v>
      </c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</row>
    <row r="60" spans="1:29" s="12" customFormat="1" ht="180" customHeight="1" x14ac:dyDescent="0.25">
      <c r="A60" s="63"/>
      <c r="B60" s="22" t="s">
        <v>76</v>
      </c>
      <c r="C60" s="22" t="s">
        <v>75</v>
      </c>
      <c r="D60" s="22" t="s">
        <v>60</v>
      </c>
      <c r="E60" s="22" t="s">
        <v>143</v>
      </c>
      <c r="F60" s="42"/>
      <c r="G60" s="64"/>
      <c r="H60" s="44">
        <v>2110</v>
      </c>
      <c r="I60" s="45">
        <f>H60*0.95</f>
        <v>2004.5</v>
      </c>
      <c r="J60" s="45">
        <f>H60*0.9</f>
        <v>1899</v>
      </c>
      <c r="K60" s="46">
        <f>H60*0.85</f>
        <v>1793.5</v>
      </c>
      <c r="L60" s="81" t="s">
        <v>175</v>
      </c>
      <c r="M60" s="81" t="s">
        <v>176</v>
      </c>
      <c r="N60" s="81" t="s">
        <v>177</v>
      </c>
      <c r="O60" s="81" t="s">
        <v>170</v>
      </c>
      <c r="P60" s="80" t="s">
        <v>163</v>
      </c>
      <c r="Q60" s="80" t="s">
        <v>164</v>
      </c>
      <c r="R60" s="80" t="s">
        <v>166</v>
      </c>
      <c r="S60" s="80" t="s">
        <v>165</v>
      </c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s="12" customFormat="1" ht="180" customHeight="1" x14ac:dyDescent="0.25">
      <c r="A61" s="63"/>
      <c r="B61" s="22" t="s">
        <v>110</v>
      </c>
      <c r="C61" s="22" t="s">
        <v>79</v>
      </c>
      <c r="D61" s="30" t="s">
        <v>112</v>
      </c>
      <c r="E61" s="22" t="s">
        <v>111</v>
      </c>
      <c r="F61" s="48"/>
      <c r="G61" s="65"/>
      <c r="H61" s="49">
        <v>2220</v>
      </c>
      <c r="I61" s="45">
        <f t="shared" ref="I61:I68" si="9">H61*0.95</f>
        <v>2109</v>
      </c>
      <c r="J61" s="45">
        <f t="shared" ref="J61:J68" si="10">H61*0.9</f>
        <v>1998</v>
      </c>
      <c r="K61" s="46">
        <f t="shared" ref="K61:K68" si="11">H61*0.85</f>
        <v>1887</v>
      </c>
      <c r="L61" s="81" t="s">
        <v>167</v>
      </c>
      <c r="M61" s="80" t="s">
        <v>160</v>
      </c>
      <c r="N61" s="80" t="s">
        <v>161</v>
      </c>
      <c r="O61" s="80" t="s">
        <v>162</v>
      </c>
      <c r="P61" s="80" t="s">
        <v>163</v>
      </c>
      <c r="Q61" s="80" t="s">
        <v>164</v>
      </c>
      <c r="R61" s="80" t="s">
        <v>166</v>
      </c>
      <c r="S61" s="80" t="s">
        <v>165</v>
      </c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s="12" customFormat="1" ht="179.25" customHeight="1" x14ac:dyDescent="0.25">
      <c r="A62" s="66"/>
      <c r="B62" s="22" t="s">
        <v>113</v>
      </c>
      <c r="C62" s="22" t="s">
        <v>20</v>
      </c>
      <c r="D62" s="30" t="s">
        <v>38</v>
      </c>
      <c r="E62" s="22" t="s">
        <v>114</v>
      </c>
      <c r="F62" s="48"/>
      <c r="G62" s="28"/>
      <c r="H62" s="49">
        <v>2140</v>
      </c>
      <c r="I62" s="45">
        <f t="shared" si="9"/>
        <v>2033</v>
      </c>
      <c r="J62" s="45">
        <f t="shared" si="10"/>
        <v>1926</v>
      </c>
      <c r="K62" s="46">
        <f t="shared" si="11"/>
        <v>1819</v>
      </c>
      <c r="L62" s="81" t="s">
        <v>167</v>
      </c>
      <c r="M62" s="80" t="s">
        <v>160</v>
      </c>
      <c r="N62" s="80" t="s">
        <v>161</v>
      </c>
      <c r="O62" s="80" t="s">
        <v>162</v>
      </c>
      <c r="P62" s="80" t="s">
        <v>163</v>
      </c>
      <c r="Q62" s="80" t="s">
        <v>164</v>
      </c>
      <c r="R62" s="80" t="s">
        <v>166</v>
      </c>
      <c r="S62" s="80" t="s">
        <v>165</v>
      </c>
    </row>
    <row r="63" spans="1:29" s="12" customFormat="1" ht="180.75" customHeight="1" x14ac:dyDescent="0.25">
      <c r="A63" s="66"/>
      <c r="B63" s="22" t="s">
        <v>115</v>
      </c>
      <c r="C63" s="22" t="s">
        <v>35</v>
      </c>
      <c r="D63" s="30" t="s">
        <v>72</v>
      </c>
      <c r="E63" s="22" t="s">
        <v>116</v>
      </c>
      <c r="F63" s="48"/>
      <c r="G63" s="65"/>
      <c r="H63" s="49">
        <v>2400</v>
      </c>
      <c r="I63" s="45">
        <f t="shared" si="9"/>
        <v>2280</v>
      </c>
      <c r="J63" s="45">
        <f t="shared" si="10"/>
        <v>2160</v>
      </c>
      <c r="K63" s="46">
        <f t="shared" si="11"/>
        <v>2040</v>
      </c>
      <c r="L63" s="81" t="s">
        <v>167</v>
      </c>
      <c r="M63" s="80" t="s">
        <v>160</v>
      </c>
      <c r="N63" s="80" t="s">
        <v>161</v>
      </c>
      <c r="O63" s="80" t="s">
        <v>162</v>
      </c>
      <c r="P63" s="80" t="s">
        <v>163</v>
      </c>
      <c r="Q63" s="80" t="s">
        <v>164</v>
      </c>
      <c r="R63" s="80" t="s">
        <v>166</v>
      </c>
      <c r="S63" s="80" t="s">
        <v>165</v>
      </c>
    </row>
    <row r="64" spans="1:29" s="12" customFormat="1" ht="180.75" customHeight="1" x14ac:dyDescent="0.25">
      <c r="A64" s="66"/>
      <c r="B64" s="22" t="s">
        <v>142</v>
      </c>
      <c r="C64" s="22" t="s">
        <v>118</v>
      </c>
      <c r="D64" s="67" t="s">
        <v>119</v>
      </c>
      <c r="E64" s="22" t="s">
        <v>117</v>
      </c>
      <c r="F64" s="48"/>
      <c r="G64" s="65"/>
      <c r="H64" s="49">
        <v>2270</v>
      </c>
      <c r="I64" s="45">
        <f t="shared" si="9"/>
        <v>2156.5</v>
      </c>
      <c r="J64" s="45">
        <f t="shared" si="10"/>
        <v>2043</v>
      </c>
      <c r="K64" s="46">
        <f t="shared" si="11"/>
        <v>1929.5</v>
      </c>
      <c r="L64" s="81" t="s">
        <v>167</v>
      </c>
      <c r="M64" s="80" t="s">
        <v>160</v>
      </c>
      <c r="N64" s="80" t="s">
        <v>161</v>
      </c>
      <c r="O64" s="80" t="s">
        <v>162</v>
      </c>
      <c r="P64" s="80" t="s">
        <v>163</v>
      </c>
      <c r="Q64" s="80" t="s">
        <v>164</v>
      </c>
      <c r="R64" s="80" t="s">
        <v>166</v>
      </c>
      <c r="S64" s="80" t="s">
        <v>165</v>
      </c>
    </row>
    <row r="65" spans="1:19" s="12" customFormat="1" ht="180" customHeight="1" x14ac:dyDescent="0.25">
      <c r="A65" s="66"/>
      <c r="B65" s="22" t="s">
        <v>121</v>
      </c>
      <c r="C65" s="22" t="s">
        <v>118</v>
      </c>
      <c r="D65" s="30" t="s">
        <v>119</v>
      </c>
      <c r="E65" s="22" t="s">
        <v>120</v>
      </c>
      <c r="F65" s="48"/>
      <c r="G65" s="65"/>
      <c r="H65" s="49">
        <v>2950</v>
      </c>
      <c r="I65" s="45">
        <f t="shared" si="9"/>
        <v>2802.5</v>
      </c>
      <c r="J65" s="45">
        <f t="shared" si="10"/>
        <v>2655</v>
      </c>
      <c r="K65" s="46">
        <f t="shared" si="11"/>
        <v>2507.5</v>
      </c>
      <c r="L65" s="81" t="s">
        <v>173</v>
      </c>
      <c r="M65" s="80"/>
      <c r="N65" s="80"/>
      <c r="O65" s="80"/>
      <c r="P65" s="80"/>
      <c r="Q65" s="80"/>
      <c r="R65" s="80"/>
      <c r="S65" s="80" t="s">
        <v>165</v>
      </c>
    </row>
    <row r="66" spans="1:19" s="12" customFormat="1" ht="180" customHeight="1" x14ac:dyDescent="0.25">
      <c r="A66" s="66"/>
      <c r="B66" s="22" t="s">
        <v>122</v>
      </c>
      <c r="C66" s="22" t="s">
        <v>124</v>
      </c>
      <c r="D66" s="30" t="s">
        <v>112</v>
      </c>
      <c r="E66" s="22" t="s">
        <v>123</v>
      </c>
      <c r="F66" s="48"/>
      <c r="G66" s="65"/>
      <c r="H66" s="49">
        <v>3700</v>
      </c>
      <c r="I66" s="45">
        <f t="shared" si="9"/>
        <v>3515</v>
      </c>
      <c r="J66" s="45">
        <f t="shared" si="10"/>
        <v>3330</v>
      </c>
      <c r="K66" s="46">
        <f t="shared" si="11"/>
        <v>3145</v>
      </c>
      <c r="L66" s="81" t="s">
        <v>167</v>
      </c>
      <c r="M66" s="80" t="s">
        <v>160</v>
      </c>
      <c r="N66" s="80" t="s">
        <v>161</v>
      </c>
      <c r="O66" s="80" t="s">
        <v>162</v>
      </c>
      <c r="P66" s="80" t="s">
        <v>163</v>
      </c>
      <c r="Q66" s="80" t="s">
        <v>164</v>
      </c>
      <c r="R66" s="80"/>
      <c r="S66" s="80" t="s">
        <v>165</v>
      </c>
    </row>
    <row r="67" spans="1:19" s="12" customFormat="1" ht="180" customHeight="1" x14ac:dyDescent="0.25">
      <c r="A67" s="66"/>
      <c r="B67" s="22" t="s">
        <v>126</v>
      </c>
      <c r="C67" s="22" t="s">
        <v>118</v>
      </c>
      <c r="D67" s="30" t="s">
        <v>119</v>
      </c>
      <c r="E67" s="22" t="s">
        <v>127</v>
      </c>
      <c r="F67" s="48"/>
      <c r="G67" s="65"/>
      <c r="H67" s="49">
        <v>3270</v>
      </c>
      <c r="I67" s="45">
        <f t="shared" si="9"/>
        <v>3106.5</v>
      </c>
      <c r="J67" s="45">
        <f t="shared" si="10"/>
        <v>2943</v>
      </c>
      <c r="K67" s="46">
        <f t="shared" si="11"/>
        <v>2779.5</v>
      </c>
      <c r="L67" s="81" t="s">
        <v>167</v>
      </c>
      <c r="M67" s="80"/>
      <c r="N67" s="80"/>
      <c r="O67" s="80"/>
      <c r="P67" s="80" t="s">
        <v>163</v>
      </c>
      <c r="Q67" s="80" t="s">
        <v>164</v>
      </c>
      <c r="R67" s="80"/>
      <c r="S67" s="80"/>
    </row>
    <row r="68" spans="1:19" ht="179.25" customHeight="1" x14ac:dyDescent="0.25">
      <c r="A68" s="10"/>
      <c r="B68" s="9" t="s">
        <v>125</v>
      </c>
      <c r="C68" s="9" t="s">
        <v>16</v>
      </c>
      <c r="D68" s="6" t="s">
        <v>56</v>
      </c>
      <c r="E68" s="9" t="s">
        <v>141</v>
      </c>
      <c r="F68" s="7"/>
      <c r="G68" s="8"/>
      <c r="H68" s="11">
        <v>3800</v>
      </c>
      <c r="I68" s="4">
        <f t="shared" si="9"/>
        <v>3610</v>
      </c>
      <c r="J68" s="4">
        <f t="shared" si="10"/>
        <v>3420</v>
      </c>
      <c r="K68" s="5">
        <f t="shared" si="11"/>
        <v>3230</v>
      </c>
      <c r="L68" s="81" t="s">
        <v>167</v>
      </c>
      <c r="M68" s="80"/>
      <c r="N68" s="80" t="s">
        <v>161</v>
      </c>
      <c r="O68" s="80" t="s">
        <v>162</v>
      </c>
      <c r="P68" s="80" t="s">
        <v>163</v>
      </c>
      <c r="Q68" s="80" t="s">
        <v>164</v>
      </c>
      <c r="R68" s="80" t="s">
        <v>166</v>
      </c>
      <c r="S68" s="80" t="s">
        <v>165</v>
      </c>
    </row>
    <row r="69" spans="1:19" x14ac:dyDescent="0.3">
      <c r="O69" s="1"/>
    </row>
    <row r="70" spans="1:19" x14ac:dyDescent="0.3">
      <c r="O70" s="1"/>
    </row>
  </sheetData>
  <mergeCells count="49">
    <mergeCell ref="A59:S59"/>
    <mergeCell ref="F39:F40"/>
    <mergeCell ref="G39:G40"/>
    <mergeCell ref="A9:A10"/>
    <mergeCell ref="A39:A40"/>
    <mergeCell ref="A23:A25"/>
    <mergeCell ref="J39:J40"/>
    <mergeCell ref="K39:K40"/>
    <mergeCell ref="H39:H40"/>
    <mergeCell ref="I39:I40"/>
    <mergeCell ref="A26:S26"/>
    <mergeCell ref="D57:D58"/>
    <mergeCell ref="B9:B10"/>
    <mergeCell ref="C9:C10"/>
    <mergeCell ref="E57:E58"/>
    <mergeCell ref="L9:S9"/>
    <mergeCell ref="A1:N8"/>
    <mergeCell ref="I23:I25"/>
    <mergeCell ref="J23:J25"/>
    <mergeCell ref="K23:K25"/>
    <mergeCell ref="D9:D10"/>
    <mergeCell ref="E9:E10"/>
    <mergeCell ref="H9:H10"/>
    <mergeCell ref="I9:I10"/>
    <mergeCell ref="J9:J10"/>
    <mergeCell ref="B23:B25"/>
    <mergeCell ref="C23:C25"/>
    <mergeCell ref="D23:D25"/>
    <mergeCell ref="E23:E25"/>
    <mergeCell ref="H23:H25"/>
    <mergeCell ref="K9:K10"/>
    <mergeCell ref="L23:S23"/>
    <mergeCell ref="A11:S11"/>
    <mergeCell ref="L39:S39"/>
    <mergeCell ref="A41:S41"/>
    <mergeCell ref="G24:G25"/>
    <mergeCell ref="B39:B40"/>
    <mergeCell ref="C39:C40"/>
    <mergeCell ref="D39:D40"/>
    <mergeCell ref="F24:F25"/>
    <mergeCell ref="E39:E40"/>
    <mergeCell ref="L57:S57"/>
    <mergeCell ref="I57:I58"/>
    <mergeCell ref="J57:J58"/>
    <mergeCell ref="K57:K58"/>
    <mergeCell ref="A57:A58"/>
    <mergeCell ref="H57:H58"/>
    <mergeCell ref="B57:B58"/>
    <mergeCell ref="C57:C58"/>
  </mergeCells>
  <hyperlinks>
    <hyperlink ref="P4" r:id="rId1"/>
  </hyperlinks>
  <pageMargins left="0" right="0" top="0" bottom="0" header="0.31496062992125984" footer="0.31496062992125984"/>
  <pageSetup paperSize="9" scale="45" fitToHeight="0" orientation="portrait" r:id="rId2"/>
  <headerFooter>
    <oddFooter>&amp;R&amp;P</oddFooter>
  </headerFooter>
  <rowBreaks count="2" manualBreakCount="2">
    <brk id="37" max="16383" man="1"/>
    <brk id="55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опт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2016-07-13T10:50:53Z</dcterms:modified>
</cp:coreProperties>
</file>