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25" windowWidth="18855" windowHeight="13485" activeTab="0"/>
  </bookViews>
  <sheets>
    <sheet name="Ответы на форму" sheetId="1" r:id="rId1"/>
  </sheets>
  <definedNames/>
  <calcPr fullCalcOnLoad="1"/>
</workbook>
</file>

<file path=xl/sharedStrings.xml><?xml version="1.0" encoding="utf-8"?>
<sst xmlns="http://schemas.openxmlformats.org/spreadsheetml/2006/main" count="1105" uniqueCount="468">
  <si>
    <t>Пазлы в рамке "Котенок-рыбак", 12 элементов</t>
  </si>
  <si>
    <t xml:space="preserve"> Пазлы в рамке "Динозаврик", 12 элементов </t>
  </si>
  <si>
    <t xml:space="preserve"> Пазлы в рамке "Винни Пух и его друзья" 15 деталей 4690590086148 </t>
  </si>
  <si>
    <t xml:space="preserve"> Пазлы в рамке "Чебурашка и Крокодил Гена" 15 деталей 4690590086131 </t>
  </si>
  <si>
    <t xml:space="preserve"> Пазлы в рамке "Русалочка", 12 элементов </t>
  </si>
  <si>
    <t xml:space="preserve"> Пазлы в рамке "Репка", 12 элементов </t>
  </si>
  <si>
    <t xml:space="preserve"> Портмоне "Джек", 3 отдела, отдел для карт, чёрный </t>
  </si>
  <si>
    <t xml:space="preserve"> Кошелёк мужской 2в1 "Дин", отдел для автодокументов, 3 отдела, отдел для кредиток, монетница, цвет кофейный </t>
  </si>
  <si>
    <t xml:space="preserve"> Ключница на кнопке, коричневая </t>
  </si>
  <si>
    <t>возврат</t>
  </si>
  <si>
    <t>ДОПЛАТИТЬ 13 руб постоплата</t>
  </si>
  <si>
    <t>Доплатить 139 руб</t>
  </si>
  <si>
    <t>доплатить 63 руб</t>
  </si>
  <si>
    <t>Доплата 148 руб - 106 возврат ИТОГО 42 руб доплатить</t>
  </si>
  <si>
    <t>Доплатить 87 руб</t>
  </si>
  <si>
    <t>приедет в след.раздачу</t>
  </si>
  <si>
    <t>нет оплаты!!!! Сумма на счет не поступила! Принесите чек!</t>
  </si>
  <si>
    <t>ДОПЛАТИТЬ 541 руб</t>
  </si>
  <si>
    <t>не пришло</t>
  </si>
  <si>
    <t xml:space="preserve">приехало! Надо Оплатить </t>
  </si>
  <si>
    <t>Комментарии</t>
  </si>
  <si>
    <t>Набор бумажных салфеток "С днем рождения" тачка, 33х33 (20 шт.)</t>
  </si>
  <si>
    <t>Каскад с подставкой "С днем рождения"шарики</t>
  </si>
  <si>
    <t>Набор усов для фото "Усы со всего мира"</t>
  </si>
  <si>
    <t>Трубочки для коктейля "Милые Миньоны" (набор 6 шт) / Lovely Minions</t>
  </si>
  <si>
    <t>Палочка световая "Однотонная", цвет синий</t>
  </si>
  <si>
    <t>Палочка световая "Однотонная", цвет желтый</t>
  </si>
  <si>
    <t>Палочка световая "Однотонная", цвет розовый</t>
  </si>
  <si>
    <t>Палочка световая "Однотонная", цвет красный</t>
  </si>
  <si>
    <t>Палочка световая "Однотонная", цвет зеленый</t>
  </si>
  <si>
    <t>provincespace</t>
  </si>
  <si>
    <t>Roset</t>
  </si>
  <si>
    <t>618709 Коляска для кукол, зимняя, металлический каркас</t>
  </si>
  <si>
    <t>fin120</t>
  </si>
  <si>
    <t>Доска для рисования мелом двухсторонняя, оборот часы, мел, маркер, цвет зеленый</t>
  </si>
  <si>
    <t>Детское пианино "Мульт Бэнд", со световыми эффектами, работает от батареек</t>
  </si>
  <si>
    <t>Игровой набор для лепки "Магазин печенья"</t>
  </si>
  <si>
    <t xml:space="preserve"> Фоторамка "Счастливый мишка" 13х18 см, МИКС</t>
  </si>
  <si>
    <t>Синтезатор «Волшебные мелодии», феи ВИНКС, работает от батареек, цвета МИКС</t>
  </si>
  <si>
    <t>Ароматизатор для авто "Luazon Sport", клубника</t>
  </si>
  <si>
    <t>Надувная песочница для песка 60 х 45 см, цвет розовый</t>
  </si>
  <si>
    <t>Песок для лепки "Оранжевый песок", 700 г</t>
  </si>
  <si>
    <t>Песок для лепки "Изумрудный песок", 700 г</t>
  </si>
  <si>
    <t>Funflower</t>
  </si>
  <si>
    <t>Пазлы 3D "Яблоко", 45 деталей, цвета МИКС</t>
  </si>
  <si>
    <t>Шапка молодёжная, цвет тёмно-розовый ShY200605</t>
  </si>
  <si>
    <t>Декоративный шильдик на подарок "Снежные истории", 7 х 10 см</t>
  </si>
  <si>
    <t>Декоративный шильдик на подарок "Новогодние посиделки", 9 х 10 см</t>
  </si>
  <si>
    <t>SNadinS</t>
  </si>
  <si>
    <t>Средство для укрепления ногтей "Здоровые ногти: Мгновенное укрепление", флакон, 8 мл</t>
  </si>
  <si>
    <t>Straza</t>
  </si>
  <si>
    <t>Двухсторонняя доска, магнитно-маркерно-меловая</t>
  </si>
  <si>
    <t>svetiana1977</t>
  </si>
  <si>
    <t>Времена года</t>
  </si>
  <si>
    <t>Стихи детям. Автор: Плещеев А.Н.</t>
  </si>
  <si>
    <t>Стихи детям. Автор: Фет А.А.</t>
  </si>
  <si>
    <t>Стихи детям. Автор: Есенин С.А.</t>
  </si>
  <si>
    <t>Стихи детям. Автор: Пушкин А.С.</t>
  </si>
  <si>
    <t>Svettlana28</t>
  </si>
  <si>
    <t>Лента атласная, 50мм, 23±1м, №28 малиновый</t>
  </si>
  <si>
    <t>Лента атласная, 50мм, 23±1м, №34 фиолетовый</t>
  </si>
  <si>
    <t>Лента атласная, 50мм, 23±1м, №33 рубиновый</t>
  </si>
  <si>
    <t>Лента атласная, 50мм, 23±1м, №89 неоновый розовый</t>
  </si>
  <si>
    <t>Лента атласная, 50мм, 23±1м, №165 фуксия</t>
  </si>
  <si>
    <t>Лента атласная, 50мм, 23±1м, №14 бабл гам</t>
  </si>
  <si>
    <t>Лента атласная, 50мм, 23±1м, №155 амарант</t>
  </si>
  <si>
    <t>Лента атласная, 50мм, 23±1м, №26 красный</t>
  </si>
  <si>
    <t>Лента атласная, 25мм, 33м±2м, цвет зелёный</t>
  </si>
  <si>
    <t>trikor</t>
  </si>
  <si>
    <t>Будильник "Орхидея"</t>
  </si>
  <si>
    <t>Подхват для штор на ленте "Загадочный рубин", d=5,5см, цвет красный</t>
  </si>
  <si>
    <t>Подхват для штор "Таблетка", кофейный</t>
  </si>
  <si>
    <t>Ограждение 36х25 см "Классика. Желтый", 5 секций, длина 1,8 м</t>
  </si>
  <si>
    <t>Штора без шторной ленты, ширина 165 см, высота 170 см, цвет белый</t>
  </si>
  <si>
    <t>Шар из пенопласта, 15 см</t>
  </si>
  <si>
    <t>Щепа декоративная красная 5 кг</t>
  </si>
  <si>
    <t>Щепа декоративная оранжевая 5 кг</t>
  </si>
  <si>
    <t>Щепа декоративная синяя 5 кг</t>
  </si>
  <si>
    <t>Цифровой mp3 аудио плеер Perfeo Music Clip Titanium, цвет серебро</t>
  </si>
  <si>
    <t>Книга-шкатулка "Деньги в дом"</t>
  </si>
  <si>
    <t>Шкатулка для мелочей со стеклянной вставкой, для росписи</t>
  </si>
  <si>
    <t>Гирлянда "Метраж" 5.5 м, нить темная, 140 ламп, 220V, контроллер 8 режимов, МУЛЬТИ</t>
  </si>
  <si>
    <t>Гирлянда "Метраж" 3.5 м, нить темная, 50 ламп, 220V, контроллер 8 режимов, МУЛЬТИ</t>
  </si>
  <si>
    <t>Часы "Мужики" полноцветная печать</t>
  </si>
  <si>
    <t>Комплект штор "Хлоя", ширина 150 см, высота 180 см+/- 2 см, цвет кофе с молоком, принт микс</t>
  </si>
  <si>
    <t>Marina301</t>
  </si>
  <si>
    <t>_Helga_</t>
  </si>
  <si>
    <t>melkooksana</t>
  </si>
  <si>
    <t>Valechka52rus</t>
  </si>
  <si>
    <t>Световка</t>
  </si>
  <si>
    <t>arisha_K</t>
  </si>
  <si>
    <t>tashNatali</t>
  </si>
  <si>
    <t>tusiks</t>
  </si>
  <si>
    <t>NataVeda</t>
  </si>
  <si>
    <t>ПРИСТРОЙ</t>
  </si>
  <si>
    <t>FunFlower</t>
  </si>
  <si>
    <t>ев.геника</t>
  </si>
  <si>
    <t>mashulik751</t>
  </si>
  <si>
    <t>Магнит Счастья и удачи, петушок арт.1304802 Цена 13,5 руб ПО 10 шт КРАТНО! Рядами!.jpg</t>
  </si>
  <si>
    <t>Картридж для фильтра "Барьер Стандарт" для водопроводной воды</t>
  </si>
  <si>
    <t>Чехол для мягкой мебели DO&amp;CO DIVAN KILIFI на диван 3-х местный, цвет медовый</t>
  </si>
  <si>
    <t>Бокс для мелочей, 3 кармана, 25х15х12 см "Совы"</t>
  </si>
  <si>
    <t>Полотенце сувенирное "Collorista" Полотенце махровое новогоднее 30х30 см, хлопок</t>
  </si>
  <si>
    <t>Полотенце сувенирное "Collorista" Моет и сушит по-новогоднему 30х30 см, хлопок</t>
  </si>
  <si>
    <t>Махровое полотенце Collorista "Новогодний мишка" 30 х 30 см, 100% хлопок 410гр/м2</t>
  </si>
  <si>
    <t>Махровое полотенце Collorista "Волшебного Нового года" 30 х 30 см, 100% хлопок 410гр/м2 1361</t>
  </si>
  <si>
    <t>Полотенце с вышивкой "Collorista" Уюта и тепла в Новом году! 32х70 см, хлопок</t>
  </si>
  <si>
    <t>Полотенце махровое Super chicken красный ПЛ-2602-2562 50х90 см 100% хл 420 гр/м</t>
  </si>
  <si>
    <t>окс для мелких вещей "Модница", 15 карманов</t>
  </si>
  <si>
    <t>Конструктор металлический "Квадроцикл", 59-63 деталей, МИКС</t>
  </si>
  <si>
    <t>Бокс для мелочей, 3 кармана, 25х15х12 см "Птицы"</t>
  </si>
  <si>
    <t>yulia24</t>
  </si>
  <si>
    <t>Комбинезон-дождевик "Всем привет", размер 3XL (ДС 55 см, ОГ 78 см)</t>
  </si>
  <si>
    <t>Полотенце махровое "Этель" Герберы сиреневый 30*70 см, 100% хлопок, 400гр/м2</t>
  </si>
  <si>
    <t>Мазь монастырская Свободное дыхание, 25 мл арт.1367139 Цена 97,76 руб, мин. 2 шт.jpg</t>
  </si>
  <si>
    <t>Ручка шариковая Stabilo LeftRight для правшей 0.5мм зеленый корпус, стержень синий арт.1060330 Цена 72,82 руб, ПО 10 шт КРАТНО! Рядами!.jpg</t>
  </si>
  <si>
    <t>Гипс для скульптурных работ, белый, 500 г Г-02 арт.1446042 Цена 38 руб, мин. 4 шт.jpg</t>
  </si>
  <si>
    <t>hellena83</t>
  </si>
  <si>
    <t>Ан4утка</t>
  </si>
  <si>
    <t>@vishenka@</t>
  </si>
  <si>
    <t>Английский язык. прописи-раскраска. Изд. 14-е. Автор Яровский Л. арт.1646320 Цена 83,16 руб, мин. 2 шт.jpg</t>
  </si>
  <si>
    <t>Набор для создания объёмных барельефов Ваятель. Дед мороз у ёлки арт.1210333 Цена 52,58 руб, мин. 3 набора.jpg</t>
  </si>
  <si>
    <t>Прописи Английский язык Рукописный шрифт 24стр арт.1269974 Цена 27 руб, мин. 4 шт.jpg</t>
  </si>
  <si>
    <t>Набор для создания объёмных барельефов Ваятель. Новогодний сапожок с подарками арт.1210332 Цена 52,58 руб, мин. 3 набора.jpg</t>
  </si>
  <si>
    <t>Пазл 3D Куб 30 детелей, цвета МИКС арт.485246 Цена 110 руб, мин. 2 шт.jpg</t>
  </si>
  <si>
    <t>Пазл 3D Лебедь, 13 деталей арт.1353919 Цена 104 руб, мин.2 шт.jpg</t>
  </si>
  <si>
    <t>Пазл 3D Уточка, 17 деталей, цвета МИКС арт.1353918 Цена 100 руб, мин 2 шт.jpg</t>
  </si>
  <si>
    <t>Аппликация помпонами Домик арт.1062243 Цена 66 руб, мин. 2 шт.jpg</t>
  </si>
  <si>
    <t>Аппликация помпонами Машинка арт.1062247 Цена 77 руб, мин. 2 шт.jpg</t>
  </si>
  <si>
    <t>100 познавательных текстов для обучения детей чтению. Автор Узорова О.В., Нефедова Е.А. арт.1712753 Цена 148,9 руб, мин 2 шт.jpg</t>
  </si>
  <si>
    <t>100 развивающих наклеек Домашние животные арт.1079169 Цена 31,27 руб мин. 5 шт.jpg</t>
  </si>
  <si>
    <t>Книжка с наклейками Времена года арт.850641 Цена 28,29 руб, мин.5 шт.jpg</t>
  </si>
  <si>
    <t>Книжка с наклейками Первые слова арт.850694 Цена 28,29 руб мин. 5 шт.jpg</t>
  </si>
  <si>
    <t>Книжка с наклейками Уронили мишку на пол арт.850665 Цена 26,94 руб мин.5 шт.jpg</t>
  </si>
  <si>
    <t>Проверочные работы по технике чтения. 1 класс. Автор Узорова О.В., Нефедова Е.А. арт.1178055 Цена 51,64 руб, мин. 3 шт.jpg</t>
  </si>
  <si>
    <t>Лента атласная, 6мм, 23&amp;#177;1м, 33 рубиновый арт.1218133 Цена 20 руб, ПО 10 шт КРАТНО! Рядами!.jpg</t>
  </si>
  <si>
    <t>Лента атласная, 40мм, 23&amp;#177;1м, &amp;#8470;33 рубиновый арт.1218376 Цена 110 руб, мин. 2 шт.jpg</t>
  </si>
  <si>
    <t>Лента атласная, 40мм, 23&amp;#177;1м, &amp;#8470;127 персиковый арт.1218362 Цена 110 руб, мин. 2 шт.jpg</t>
  </si>
  <si>
    <t>Лента атласная, 6мм, 23&amp;#177;1м, &amp;#8470;148 морская волна арт.1218094 Цена 20 руб, ПО 10 шт КРАТНО! РЯДАМИ!.jpg</t>
  </si>
  <si>
    <t>Лента атласная, 20мм, 23&amp;#177;1м, &amp;#8470;148 морская волна арт.1218256 Цена 59,29 руб, ПО 2 шт КРАТНО! Рядами!.jpg</t>
  </si>
  <si>
    <t>Лента атласная, 20мм, 23&amp;#177;1м, &amp;#8470;143 травяной зелёный арт.1218259 ЦЕНА 49,5 руб, ПО 4 шт КРАТНО! Рядами!.jpg</t>
  </si>
  <si>
    <t>Подвески для плетения браслетов, набор 12 шт., крючок, 24 крепления арт.1073040 Цена 22 руб, мин. 3 набора.jpg</t>
  </si>
  <si>
    <t>Пяльцы для плетения резиночками &amp;#8470;6 МИКС арт.898941 Цена 33 руб, мин. 3 шт.jpg</t>
  </si>
  <si>
    <t>Пяльцы для плетения резиночками &amp;#8470;8 МИКС арт.898943 Цена 44 руб, мин. 2 шт.jpg</t>
  </si>
  <si>
    <t>Лента атласная, 10мм, 23&amp;#177;1м, &amp;#8470;46 фиолетовый арт.1218193 Цена 28,22 руб ПО 4 шт КРАТНО! Рядами!.jpg</t>
  </si>
  <si>
    <t>Декор для творчества набор Снежинки 30 гр. арт.1213162 Цена 60 руб, мин 3 шт.jpg</t>
  </si>
  <si>
    <t>Шар латекс "Веселого праздника" 15 шт. 12"</t>
  </si>
  <si>
    <t>Шар латекс "Поздравляю" 6 шт. 12" подставка</t>
  </si>
  <si>
    <t>Пакет-сумка "Самая очаровательная", Принцессы, +"Советы для принцессы"</t>
  </si>
  <si>
    <t>Коляска-трость для куклы, пластиковый каркас, МИКС</t>
  </si>
  <si>
    <t>Перчатки мужские, резинка, подклад - искусственный мех, р-р 10, чёрные</t>
  </si>
  <si>
    <t>Гугуся</t>
  </si>
  <si>
    <t xml:space="preserve">Фломастеры 36 цветов Зонтик,в пластиковом тубусе,ТОЛСТЫЕ,с печатью,вентилируемый колпачок,МИКС </t>
  </si>
  <si>
    <t xml:space="preserve">Ручка шариковая пиши-стирай Pilot Frixion узел-игла 0.5 мм стержень синий BL-FRP5 </t>
  </si>
  <si>
    <t xml:space="preserve">Настольный набор детский "Сова" из 5 предметов: подставка, ножницы, линейка, 2 карандаша, МИКС </t>
  </si>
  <si>
    <t xml:space="preserve">Набор для лепки свечей с золотым и серебряным воском "Лепим свечи" </t>
  </si>
  <si>
    <t xml:space="preserve">Электронный 3D-конструктор "Тираннозавр" </t>
  </si>
  <si>
    <t xml:space="preserve">Карандашница своими руками "Крабик" </t>
  </si>
  <si>
    <t xml:space="preserve">Набор для творчества - создай ожерелье из фетра "Цветочки" </t>
  </si>
  <si>
    <t>Игра с подвесками на ёлку "Дед Мороз пришел"</t>
  </si>
  <si>
    <t xml:space="preserve">Скатерть новогодняя "Новогодние фанты", 150 х 120 см </t>
  </si>
  <si>
    <t xml:space="preserve">Магнит со скретч-слоем "Новогоднее гадание" </t>
  </si>
  <si>
    <t>Минимальная сумма заказа — 20000 руб. подробнее</t>
  </si>
  <si>
    <t xml:space="preserve">Папка для акварели А3, 20 листов, 200г/м2 СПБФ ГОЗНАК </t>
  </si>
  <si>
    <t xml:space="preserve">Папка для акварели А4, 10 листов, 200г/м2 "Флора" </t>
  </si>
  <si>
    <t xml:space="preserve">Бумага цветная А4, 250 листов "Палитра радуга" Пастель 5 цветов, 80гр/м2 </t>
  </si>
  <si>
    <t xml:space="preserve">Каталог Канцтовары  Бумага и бумажная продукция  Бумага для оргтехники  Бумага форматная  Бумага форматная цветная  Бумага цветная А4, 250 листов "Палитра радуга" Интенсив, 80гр/м2 </t>
  </si>
  <si>
    <t xml:space="preserve">Альбом для рисования А4, 40 листов на гребне, обложка картон 240 г/м2, УФ-лак, блок ВХИ 160 г/м2, 2 вида МИКС </t>
  </si>
  <si>
    <t xml:space="preserve">Назад к результатам поиска  Каталог Электротовары  Аксессуары для компьютера  Коврики для мыши  Коврик для мышки "План эвакуации" </t>
  </si>
  <si>
    <t>Ев.геника</t>
  </si>
  <si>
    <t>Сковорода блинная 24 см</t>
  </si>
  <si>
    <t>ЖительСарова</t>
  </si>
  <si>
    <t>Конструктор Пожарные спасатели "Станция", 727 деталей</t>
  </si>
  <si>
    <t>пупуся</t>
  </si>
  <si>
    <t>Пазл 3D "Мишка", 41 деталь, цвета МИКС</t>
  </si>
  <si>
    <t>саровский бобер</t>
  </si>
  <si>
    <t>Сувенирная книга с рамкой под фото "Родословная книга", 21,5 х 23,7 см</t>
  </si>
  <si>
    <t>Родословная книга "Память на века"</t>
  </si>
  <si>
    <t>Родословная книга с рамкой под фото "Семейная летопись", 21,5 х 23,7 см</t>
  </si>
  <si>
    <t>Картина объемная керамическая "Бабушка - очень дорогой и близкий человек"</t>
  </si>
  <si>
    <t>Интерьерная картина "Золотому человеку"</t>
  </si>
  <si>
    <t>Покрывало "Эконом" 1.5 сп Красное в полоску, размер 140х190 см +/- 15 см, 50% хлопок, 50% п/э</t>
  </si>
  <si>
    <t>смайлик01</t>
  </si>
  <si>
    <t>Декор "Зимние мечты"</t>
  </si>
  <si>
    <t>снежинка*</t>
  </si>
  <si>
    <t>Новогодний шар Феи с пайетками + крепления + лента + мини-открытка</t>
  </si>
  <si>
    <t>Гравюра - открытка "Снегурочка"</t>
  </si>
  <si>
    <t>Фреска блёстками "Снежинка", 5 цветов по 2 грамма, стека, клеевые подушечки</t>
  </si>
  <si>
    <t>Складная коробка-конфета "Счастливого Нового года!"</t>
  </si>
  <si>
    <t>Подвеска для телефона "Смайлик", цвета МИКС</t>
  </si>
  <si>
    <t>Подвеска на елку "Денежного года", 2 шт.</t>
  </si>
  <si>
    <t>Степлер №24/6 и 26/6 20 листов Lamark Ulrich черный, металлический корпус, встроенный антистеплер, индикатор скоб</t>
  </si>
  <si>
    <t>Салфетки чистящие для всех типов экранов Cleaning wipes, 100 шт.</t>
  </si>
  <si>
    <t>Набор для росписи по керамике «Дед Мороз»</t>
  </si>
  <si>
    <t>снежок1993</t>
  </si>
  <si>
    <t>Гирлянда "Метраж" 6,5 м, нить силикон, LED-100-220V, контр. 8 р, БЕЛЫЙ</t>
  </si>
  <si>
    <t>Гуашь 12 цветов "Классика"</t>
  </si>
  <si>
    <t>Фломастеры 24 цвета "Пингвины" смываемые</t>
  </si>
  <si>
    <t>Тубус телескопический, диаметр 60мм, длинна 400-700мм "Бирюзовый"</t>
  </si>
  <si>
    <t>Степлер №10 до 20 листов Erich Krause D1 микс, EK 36916</t>
  </si>
  <si>
    <t>Пастель масляная детская 18 цветов Play Doh</t>
  </si>
  <si>
    <t>Карандаши акварельные утолщенные трехгранные 12 цветов Artberry джамбо,с точилкой и кисточкой, EK 32477</t>
  </si>
  <si>
    <t>Набор маркеров для флипчарта 4 цвета Berlingo 2.0 мм в блистере с европодвесом</t>
  </si>
  <si>
    <t>Стихия*</t>
  </si>
  <si>
    <t>Набор чертежный Geometric 3 предмета, для левшей, блистер</t>
  </si>
  <si>
    <t>Ручка шариковая Flair Angular для левшей, узел-игла 0.7 , синяя, в блистере 42985</t>
  </si>
  <si>
    <t>Ручка-самоучка тренажер для левшей, микс</t>
  </si>
  <si>
    <t>Столик-подвеска 2 в 1 "Крошка Я", развивающий, музыкальный, световой эффект, работает от батареек</t>
  </si>
  <si>
    <t>Татьяна83</t>
  </si>
  <si>
    <t>Волшебные резиночки</t>
  </si>
  <si>
    <t>Резиночки для плетения "Принцесса", набор 1200 резиночек, 4 металлических шарма, наклейки, инструменты и мастер-класс</t>
  </si>
  <si>
    <t>Дартс с магнитным полотном 15"</t>
  </si>
  <si>
    <t>aaa111aaa</t>
  </si>
  <si>
    <t>Тетрадь 48 листов клетка "Весна", офсет</t>
  </si>
  <si>
    <t>Монопод для селфи, на проводе, 23 - 95 см, провод 15 см, розовый</t>
  </si>
  <si>
    <t>baxmypka73</t>
  </si>
  <si>
    <t>Набор оружия "Ниндзя"10 предметов: меч с ножнами, лук, 4 стрелы-присоски, нунчаки, 2 диска для метания</t>
  </si>
  <si>
    <t>Ружье-арбалет "Меткий стрелок", стреляет мягкими пулями</t>
  </si>
  <si>
    <t>Краска акриловая набор Metallic 6 цветов по 15 мл, металлик</t>
  </si>
  <si>
    <t>Лук со стрелами</t>
  </si>
  <si>
    <t>beha2003</t>
  </si>
  <si>
    <t>Ёлка "Радуга с белым" 0,9 м</t>
  </si>
  <si>
    <t>bona1922</t>
  </si>
  <si>
    <t>Щётка-скребок AVS SB-6333 L, телескопическая, 68-88 см</t>
  </si>
  <si>
    <t>Микрофон с функцией записи, песни В. Шаинского и Г. Гладкова</t>
  </si>
  <si>
    <t>Косметичка-сумочка на молнии "Волны", 1 отдел, цвет серебристый</t>
  </si>
  <si>
    <t>Косметичка-сумка на молнии "Цветы", 1 отдел, цвет бирюзовый</t>
  </si>
  <si>
    <t>Маркер цветной на водной основе, набор 4 шт</t>
  </si>
  <si>
    <t xml:space="preserve"> Мольберт двухсторонний растущий, со счётами, с большим пеналом, магнитными буквами и цифрами, цвет синий </t>
  </si>
  <si>
    <t>Мольберт двухсторонний растущий, со счётами, с большим пеналом, магнитными буквами, цифрами и мозаикой, цвет голубой</t>
  </si>
  <si>
    <t>Набор "Маленькая принцесса №2" в чемоданчике</t>
  </si>
  <si>
    <t>Игровой материал "Весёлые цветные числа"</t>
  </si>
  <si>
    <t>Демонстрационный материал к блокам Дьенеша и палочкам Кюизенера</t>
  </si>
  <si>
    <t>Цветные счётные палочки Кюизенера</t>
  </si>
  <si>
    <t>Игровой материал "Блоки Дьенеша для самых маленьких 2"</t>
  </si>
  <si>
    <t>Гирлянда "Метраж" 6,5 м, нить силикон, LED-100-220V, контр. 8 р, МУЛЬТИ</t>
  </si>
  <si>
    <t>Планшет мужской, 3 отдела, 2 наружных кармана, регулируемый ремень, чёрный</t>
  </si>
  <si>
    <t>Игровой материал "Блоки Дьенеша для самых маленьких"</t>
  </si>
  <si>
    <t xml:space="preserve"> Учебно-игровое пособие "Логические блоки Дьенеша", 48 фигур </t>
  </si>
  <si>
    <t xml:space="preserve"> Пазлы-рамка "Красная машинка", 15 элементов </t>
  </si>
  <si>
    <t>1483812 Подставка детская «Маша и медведь», цвет сиреневый</t>
  </si>
  <si>
    <t>RustyCat</t>
  </si>
  <si>
    <t>Пазл 3D "Сказочный замок" 105 деталей, световые и звуковые эффекты, работает от бататеек</t>
  </si>
  <si>
    <t>Наклейка интерьерная "Карта путешествий"</t>
  </si>
  <si>
    <t>Саморез с прессшайбой, острый, 4.2 х 13 мм, в коробке 1 кг</t>
  </si>
  <si>
    <t>Simon@</t>
  </si>
  <si>
    <t>Резиновая игрушка "Крокодил"</t>
  </si>
  <si>
    <t>Резиновая игрушка "Бегемотик Тоша"</t>
  </si>
  <si>
    <t>Головоломка логическая на фигурном основании "Овечка", 4 элемента</t>
  </si>
  <si>
    <t>Пирамидка "Ступеньки"</t>
  </si>
  <si>
    <t>Пазл многослойный "Лягушка", 4 слоя</t>
  </si>
  <si>
    <t>Рамка - вкладыш на липучках "Джунгли", 4 элемента</t>
  </si>
  <si>
    <t>Логические кубики на ножке "Лесная полянка"</t>
  </si>
  <si>
    <t>Рамка - вкладыш "Мамы и малыши", 8 элементов</t>
  </si>
  <si>
    <t>Пазл раздвижной "Кто что ест"</t>
  </si>
  <si>
    <t>Стучалка на ножках с 6 гвоздиками и молоточком</t>
  </si>
  <si>
    <t>Шнуровка в банке 40 деталей "Животные", 2 иглы, 2 шнурка, цвета МИКС</t>
  </si>
  <si>
    <t>Покрывало двустороннее Marianna ЭЛЕГАНТ, размер 150*220 см, 100% полиэстер, рисунок 080</t>
  </si>
  <si>
    <t xml:space="preserve"> Набор доктора в чемоданчике 8 предметов, световой и звуковой эффект </t>
  </si>
  <si>
    <t xml:space="preserve"> Наклейки интерьерные "Парусник" </t>
  </si>
  <si>
    <t xml:space="preserve"> Сумочка детская "Клубничка", цвета МИКС </t>
  </si>
  <si>
    <t>Игровой набор "Семья серых кроликов"</t>
  </si>
  <si>
    <t xml:space="preserve"> Набор для настольного тенниса "GOLD" в чехле (2 ракетки, 3 мяча) </t>
  </si>
  <si>
    <t>bysenka</t>
  </si>
  <si>
    <t>Глобус физический диаметр 250мм "Классик Евро"</t>
  </si>
  <si>
    <t>cockney</t>
  </si>
  <si>
    <t>Тюбинг "Вихрь", диаметр 90 см, цвет МИКС</t>
  </si>
  <si>
    <t>Ножницы маникюрные широкие загнутые, ручная заточка, 9см, цвет золотисто-серебристый NSEC-603-HG-CVD</t>
  </si>
  <si>
    <t>Кусачки педикюр одинарная пружина, 10,5см, цвет серебристый</t>
  </si>
  <si>
    <t>Дозатор для моющего средства 200 мл с подставкой для губки с щеткой "Круги"</t>
  </si>
  <si>
    <t>Набор кухонных принадлежностей на подставке "Элегант", 6 предметов, цвет синий</t>
  </si>
  <si>
    <t>Часы настенные прямоугольные "Орхидея", 25х35 см микс</t>
  </si>
  <si>
    <t>Фотопокрывало "Воздушная орхидея", ширина 145 см, высота 220 см, габардин</t>
  </si>
  <si>
    <t>Мешок для стирки колготок и нижнего белья, со шнуром, 20х24 см</t>
  </si>
  <si>
    <t>Мозаика стикерная с фигурным основанием "Корона-сердечко", голографическая</t>
  </si>
  <si>
    <t>Мозаика стикерная "Тортик", круглые элементы</t>
  </si>
  <si>
    <t>Головоломка-лабиринт "Чебурашка", цвета МИКС</t>
  </si>
  <si>
    <t>100 развивающих наклеек "Лесные жители"</t>
  </si>
  <si>
    <t>V.Shik</t>
  </si>
  <si>
    <t>Ведёрко с песком для творчества, 16 цветов по 80 г</t>
  </si>
  <si>
    <t>Цветной песок для творчества, набор 6 цветов по 100 г</t>
  </si>
  <si>
    <t>оврик для запекания и приготовления силиконовый 38х28 см, цвет МИКС</t>
  </si>
  <si>
    <t>Мини-комод для мелочей "Цирк", 2 секции, цвета МИКС</t>
  </si>
  <si>
    <t>Насадка для швабры, микрофибра 33 см</t>
  </si>
  <si>
    <t xml:space="preserve"> </t>
  </si>
  <si>
    <t>Galka27</t>
  </si>
  <si>
    <t>Аптечка 6,5 л "Домашний доктор" с вкладышем, цвет МИКС</t>
  </si>
  <si>
    <t>Gella1</t>
  </si>
  <si>
    <t>Пазлы "Мост", 1500 элементов</t>
  </si>
  <si>
    <t>Пазлы "Собор Василия Блаженного" 2000 элементов</t>
  </si>
  <si>
    <t>Пазл "Церковь Святой Магдалины", 2000 элементов</t>
  </si>
  <si>
    <t>Полотенце вафельное С новым счастьем 35х60 см,100% хлопок 160 г/м2</t>
  </si>
  <si>
    <t>Декупажная карта плотность 38 гр "Волшебные цветы"</t>
  </si>
  <si>
    <t>Мужские носовые платки "Этель" размер 30х30 см, (набор 12 шт,), цвет синий, рисунок МИКС</t>
  </si>
  <si>
    <t>Алкотестер электронный N2, на батарейках, LED подсветка</t>
  </si>
  <si>
    <t>Зубная паста Blend-a-med "Анти-Кариес Свежесть", 125 мл</t>
  </si>
  <si>
    <t>Садовая фигура "Салатовая жаба" средняя</t>
  </si>
  <si>
    <t>Садовая фигура "Гриб белый" малый</t>
  </si>
  <si>
    <t>Садовая фигура "Гриб мухомор" малая, глянец</t>
  </si>
  <si>
    <t>Корнеудалитель с ручкой "Дачник"</t>
  </si>
  <si>
    <t>Краска акриловая набор 6 цветов по 15 мл, художественные</t>
  </si>
  <si>
    <t>Подхват для штор на ленте "Цветок Модерн", d=8см, цвет медный</t>
  </si>
  <si>
    <t>Подхват для штор на ленте "Лилия", цвет коричневый</t>
  </si>
  <si>
    <t>Прессованное полотенце Collorista "С Новым годом и Рождеством"</t>
  </si>
  <si>
    <t>Прессованное полотенце Collorista "Удачного Нового года!" 26 х 50 см, хлопок</t>
  </si>
  <si>
    <t>Отметка времени</t>
  </si>
  <si>
    <t>Ник</t>
  </si>
  <si>
    <t>Название товара</t>
  </si>
  <si>
    <t>артикул</t>
  </si>
  <si>
    <t>Количество</t>
  </si>
  <si>
    <t>Цена</t>
  </si>
  <si>
    <t>Итого</t>
  </si>
  <si>
    <t>Легкоудаляемая клипса Command 17026CLR, для гирлянд, прозрачная основа, 20 шт</t>
  </si>
  <si>
    <t>_тунечка_</t>
  </si>
  <si>
    <t>Шерсть для валяния полутонкая (6005, мультиколор), 100 г</t>
  </si>
  <si>
    <t>вления картин из шерсти "Милый котик"</t>
  </si>
  <si>
    <t>Набор для создания картины "Морской берег", А4</t>
  </si>
  <si>
    <t>*Umbrella*</t>
  </si>
  <si>
    <t>Махровое полотенце Collorista "Дед Мороз и Снегурочка" 30 х 30 см, 100% хлопок 300гр/м2</t>
  </si>
  <si>
    <t>Пакет ламинат XL "Мешок подарков"</t>
  </si>
  <si>
    <t>Аля0601</t>
  </si>
  <si>
    <t>Шары "Веселые животные" Ёжик Медведь Цыпленок 3 шт. +наклейки</t>
  </si>
  <si>
    <t>tashnatali</t>
  </si>
  <si>
    <t>Cредство для мытья посуды и кухонного инвентаря Synergetic 1 л флиптоп</t>
  </si>
  <si>
    <t>Предоплата</t>
  </si>
  <si>
    <t>Магнит резиновый Счастливого Нового года! арт.1303644 Цена 28 руб, мин. 6 шт.jpg</t>
  </si>
  <si>
    <t>Сувенир Петушок на золотых слитках МИКС арт.1380273 Цена 86,6 руб, мин. 2 шт.jpg</t>
  </si>
  <si>
    <t>Воздушные шары С Новым годом, Микки Маус и его друзья, (набор 5 шт) 12 дюйм арт.1436166 Цена 39 руб, мин. 4 набора.jpg</t>
  </si>
  <si>
    <t>Ёлочные игрушки Короны (набор 2 шт.) арт.827193 Цена 70 руб, мин. 2 набора.jpg</t>
  </si>
  <si>
    <t>Пакет ламинат с открыткой-игрой Подарок для принцессы, Принцессы арт.1125419 Цена 64,9 руб, мин. 3 шт.jpg</t>
  </si>
  <si>
    <t>Пакет ламинат с открыткой-игрой С Новым годом Холодное сердце арт.1125427 Цена 38,2 руб, мин. 3 шт.jpg</t>
  </si>
  <si>
    <t>Пакет ламинат вертикальный Тачка с дедом Морозом арт.1053024 Цена 24 руб, по 12 шт КРАТНО! Рядами!.jpg</t>
  </si>
  <si>
    <t>Пакет подарочный пластик С Новым годом арт.806870 Цена 38 руб, ПО 12 шт КРАТНО! Рядами!.jpg</t>
  </si>
  <si>
    <t>Прессованное полотенце Collorista С Новым годом и Рождеством арт.189127 Цена 53 руб, По 5 шт кратно ! Рядами!.jpg</t>
  </si>
  <si>
    <t>Дождик Кудри арт.733858 Цена 8,5 руб, ПО 10 шт КРАТНО! Рядами!.jpg</t>
  </si>
  <si>
    <t>Открытка подарочная хэнд-мэйд Снежные истории, 11 х 15 см арт.1366286 Цена 24 руб мн. 5 шт.jpg</t>
  </si>
  <si>
    <t>Мишура Серпантин (пушистая, тонкая, микс) арт.701305 Цена 8 руб ПО 20 шт КРАТНО! Рядами!.jpg</t>
  </si>
  <si>
    <t>Пакет ламинат вертикальный Для тебя S арт.1299761 Цена 12 уб, мин. 12 шт.jpg</t>
  </si>
  <si>
    <t>Пакет ламинат вертикальный Узорные шарики MS арт.1299759 Цена 20 руб, мин. 6 шт.jpg</t>
  </si>
  <si>
    <t>Пакет подарочный Котенок с клубком, 24 х 20.3 х 11.5 см, Hallmark арт.1606130 Цена 21,96 руб ПО 6 шт КРАТНО! Рядами.jpg</t>
  </si>
  <si>
    <t>Прессованное полотенце Collorista С Новым годом арт.189123 Цена 53 руб, ПО 5 шт КРАТНО!! Рядами!.jpg</t>
  </si>
  <si>
    <t>Самая Соль</t>
  </si>
  <si>
    <t>Evski</t>
  </si>
  <si>
    <t>eva 16</t>
  </si>
  <si>
    <t>0лечка</t>
  </si>
  <si>
    <t>Смайлик01</t>
  </si>
  <si>
    <t>LeeLoog</t>
  </si>
  <si>
    <t>nadia8304</t>
  </si>
  <si>
    <t>Прихватка, цвета МИКС арт.549317 Цена 47,19 руб, мин. 4 шт.jpg</t>
  </si>
  <si>
    <t>Доска разделочная противоскользящая гибкая 26х19 см, цвета МИКС арт.1001857 Цена 55 руб, мин. 3 шт.jpg</t>
  </si>
  <si>
    <t>Средство для обезжиривания ногтей и снятия липкого слоя Gel-off Cleaner Professional, 200 мл, помпа арт.1500165 Цена 114,56 руб, мин. 2 шт.jpg</t>
  </si>
  <si>
    <t>Полоски для френча Классика арт.1340615 Цена 8 руб, ПО 6 шт КРАТНО! РЯдами!.jpg</t>
  </si>
  <si>
    <t>Набор для дизайна ногтей малый Блёстки-пудра, 12шт, МИКС арт.604251 Цена 50 руб ПО3 набора кратно! Рядами.jpg</t>
  </si>
  <si>
    <t>Втирка для дизайна ногтей Зеркальный блеск, 3гр, цвет белый серебро, с аппликатором арт.1542168 Цена 86,9 руб мин. 2 шт.jpg</t>
  </si>
  <si>
    <t>Фоторамка Клубничный мишка 10х15 см арт.717674 Цена 155 руб, мин. 2 шт.jpg</t>
  </si>
  <si>
    <t>Свидетельство о рождении Аист, А5 ламинированное арт.507982 Цена 58 руб, ПО 3 шт КРАТНО! РЯдами!.jpg</t>
  </si>
  <si>
    <t>Пакет zip lock 15 х 22 см арт.1157247 Цена 1,21 руб, ПО 100 шт КРАТНО! Рядами!.jpg</t>
  </si>
  <si>
    <t>Пакет zip lock 20 x 30 см арт.1151501 Цена 1,95 руб, ПО 100 шт КРАТНО! Рядами!.jpg</t>
  </si>
  <si>
    <t>Набор трубочек для коктейля, 5х210 мм, Доляна, с гофрой, неоновые, 250 шт в упаковке арт.1401529 Цена 42,53 руб, мин. 4 набора.jpg</t>
  </si>
  <si>
    <t>Массажер-расчёска электрический (2Х АА), 2режима, пластик арт.140441 Цена 141,9 руб, мин. 2 шт.jpg</t>
  </si>
  <si>
    <t>Жаровня Атлантик 3,7 л арт. 1136834 Цена 165 руб мин. 3 шт.jpg</t>
  </si>
  <si>
    <t>Набор губок для посуды, 5 шт арт.906267 Цена 44 руб, мин. 5 шт.jpg</t>
  </si>
  <si>
    <t>Набор резинок для волос Махрушка яркость (72 шт) арт.1060678 Цена 57 руб мин. 3 набора.jpg</t>
  </si>
  <si>
    <t>Лиана "Летний лист"</t>
  </si>
  <si>
    <t>Мешки для мусора с ручками 60 л, толщина 11 мкм, 20 шт</t>
  </si>
  <si>
    <t>Укрывной материал Агротекс 30 "UV" 1,6*5м</t>
  </si>
  <si>
    <t>Укрывной материал с УФ "Агротекс 30", ширина 320 см, рулон 10 м</t>
  </si>
  <si>
    <t>Проволока подвязочная 100 м, зеленая</t>
  </si>
  <si>
    <t>Постельное бельё Этель "Фантазия" евро, размер 200х217 см, 220х240 см, 70х70 см - 2 шт., 125 г/м2</t>
  </si>
  <si>
    <t>Панно- календарь "Удачи и счастливого года!"</t>
  </si>
  <si>
    <t>Карточная игра "Ёрш"</t>
  </si>
  <si>
    <t>Галоши женские цветные утепленные, мех, микс, р. 40</t>
  </si>
  <si>
    <t>Галоши женские цветные утепленные, мех, микс, р. 38</t>
  </si>
  <si>
    <t>Распылитель 4х-лепестковый "Жук" 1/2"-3/4"</t>
  </si>
  <si>
    <t>Магнит с блокнотом "Удачи и счастья в Новом году!"</t>
  </si>
  <si>
    <t>Ручка гелевая 0,5 мм, прозрачный корпус, стержень черный, грип</t>
  </si>
  <si>
    <t>Ручка гелевая 0,5 мм, прозрачный корпус, стержень синий, грип</t>
  </si>
  <si>
    <t>Декупажная карта плотность 38 гр "Звёзды и сердца"</t>
  </si>
  <si>
    <t>Декупажная карта плотность 38 гр "Граммофон"</t>
  </si>
  <si>
    <t>Лежанка №2, 43 х 30 х 16 см</t>
  </si>
  <si>
    <t>Тетрадь А4, 96 листов клетка Platinum</t>
  </si>
  <si>
    <t>Тетрадь А4, 96 листов клетка "Закат в горах", блёстки, МИКС</t>
  </si>
  <si>
    <t>Тетрадь А5+, 80 листов клетка на гребне "Кошки", 4 вида МИКС</t>
  </si>
  <si>
    <t>Слеп браслет "ПДД", 21 х 3 см</t>
  </si>
  <si>
    <t>Повязка нарукавная светоотражающая, 41см, ширина – 3см, цвет ярко–салатовый</t>
  </si>
  <si>
    <t>Ремень мужской гладкий, пряжка под металл, ширина - 4см, белый</t>
  </si>
  <si>
    <t>ginger_23</t>
  </si>
  <si>
    <t>Гирлянда "Бахрома" улич. Ш:4 м, В:0,6 м, нить силикон, LED-180-220V, контр. 8 р. ТЕПЛ БЕЛ</t>
  </si>
  <si>
    <t>Helena123</t>
  </si>
  <si>
    <t>Лопата снеговая автомобильная 85 см, розова</t>
  </si>
  <si>
    <t>inna73</t>
  </si>
  <si>
    <t>Веревка Trixie, 470г/40 см.</t>
  </si>
  <si>
    <t>Набор игрушек Trixie "Смайлы" 10см, латекс, 4шт.</t>
  </si>
  <si>
    <t>Намордник Trixie, размер М (20см), пластик</t>
  </si>
  <si>
    <t>Намордник Trixie, размер XL (31см), пластик</t>
  </si>
  <si>
    <t>IriVita</t>
  </si>
  <si>
    <t>Набор инструментов "Профи Мастер", 11 предметов</t>
  </si>
  <si>
    <t>Набор инструментов, 7 предметов</t>
  </si>
  <si>
    <t>Пилинг Kora брусничный для сухой и чувствительной кожи лица, 100 мл</t>
  </si>
  <si>
    <t>Гель-нейтрализатор Kora для лица, кислотный пилинг, 330 мл</t>
  </si>
  <si>
    <t>Крем-маска для лица Kora, увлажняющая с гиалуроновой кислотой и водорослями, 100 мл</t>
  </si>
  <si>
    <t>Гуашь 9 цветов "Классика"</t>
  </si>
  <si>
    <t>katenka13_87</t>
  </si>
  <si>
    <t>Научные игры "Химические чудеса"</t>
  </si>
  <si>
    <t>Записная книжка твёрдая обложка А5, 80 листов "Снеговик с подарками"</t>
  </si>
  <si>
    <t>Полотенце вафельное"Collorista" Подарки 52*72±2,100% хлопок,145 г/ м2</t>
  </si>
  <si>
    <t>Полотенце вафельное С новым годом! 35х60 см,100% хлопок 160 г/м2</t>
  </si>
  <si>
    <t>Полотенце вафельное Снеговики 35х60 см,100% хлопок 160 г/м2</t>
  </si>
  <si>
    <t>Пакет ламинат вертикальный "Снеговик"</t>
  </si>
  <si>
    <t>Пакет ламинированный под бутылку "С Новым годом!"</t>
  </si>
  <si>
    <t>KristinaD</t>
  </si>
  <si>
    <t>Туалетная вода женская DKNY, 30 мл</t>
  </si>
  <si>
    <t>Сувенир из шамота "Курочка Стеша"</t>
  </si>
  <si>
    <t>Косметичка банная на молнии "Полоски", 1 отдел, розовая</t>
  </si>
  <si>
    <t>Little_poops</t>
  </si>
  <si>
    <t>Коврик спортивный размер 1270 х1270 см цвет сине-зеленый</t>
  </si>
  <si>
    <t>Игровая палатка "Тигр" с туннелем, цвет оранжевый</t>
  </si>
  <si>
    <t>marinapol51</t>
  </si>
  <si>
    <t>Конверт для денег "С Днем рожденья" розы</t>
  </si>
  <si>
    <t>Доска для рисования, односторонняя, магнитно-маркерная, с магнитами</t>
  </si>
  <si>
    <t>master-charm</t>
  </si>
  <si>
    <t>Пленка для ламинирования А4 OfficeSpace 216*303мм (100мкм) глянец 100л.</t>
  </si>
  <si>
    <t>Пакет ламинат вертикальный "Счастья и удачи" ML</t>
  </si>
  <si>
    <t>Грунт художественный ПВА 600г</t>
  </si>
  <si>
    <t>Гуашь 12 цветов по 20мл, EK 35161</t>
  </si>
  <si>
    <t>Ежедневник недатированный А5, 136 листов с конвертом для визиток "Абстрактный дизайн", твердая обложка</t>
  </si>
  <si>
    <t>moon_a</t>
  </si>
  <si>
    <t>Пижама для девочки, рост 98-104 см (28), цвет розовый/бирюзовый</t>
  </si>
  <si>
    <t>Пазл 3D "Птичка", 43 деталей, цвета МИКС</t>
  </si>
  <si>
    <t>natresha</t>
  </si>
  <si>
    <t>Пачка купюр 500 евро</t>
  </si>
  <si>
    <t>Карнавальный шарф-перо, 180 см, цвет белый</t>
  </si>
  <si>
    <t>Карнавальный шарф-перо, 180 см, цвет чёрный</t>
  </si>
  <si>
    <t>Пачка купюр 100 $</t>
  </si>
  <si>
    <t>Повязка на голову "Ретро" с перьями и бусинами</t>
  </si>
  <si>
    <t>Карнавальный зажим шляпка и вуалетка, цвет черный</t>
  </si>
  <si>
    <t>Перчатки "Дама" цвет черный (р-р 6-7)</t>
  </si>
  <si>
    <t>Сувенир "Ложка загребушка перо"</t>
  </si>
  <si>
    <t>NATUSY@</t>
  </si>
  <si>
    <t>Корзина для белья 65 л "Пастель", цвет лаванда</t>
  </si>
  <si>
    <t>Органайзер для инструментов Grand, 3 секции, черно-оранжевый</t>
  </si>
  <si>
    <t>Ящик для инструментов Master 19", цвет МИКС</t>
  </si>
  <si>
    <t>Naytis</t>
  </si>
  <si>
    <t>Упаковка для маффинов 25 х 25 х 10 см</t>
  </si>
  <si>
    <t>Пенал 3 секции 110*190 лам.карт., выб.лак, мал., ПК12-9 "Огненное авто"</t>
  </si>
  <si>
    <t>Фоторамка 21х30 см "Художество"</t>
  </si>
  <si>
    <t>Фоторамка 30х40 см "Тёмно-коричневый"</t>
  </si>
  <si>
    <t>Фоторамка 15х21 см "Тёмно-коричневый"</t>
  </si>
  <si>
    <t>neotdam</t>
  </si>
  <si>
    <t>Магнит с блокнотом "С Новым годом!"</t>
  </si>
  <si>
    <t>Магнит с блокнотом "Летать от счастья"</t>
  </si>
  <si>
    <t>Открытка объемная "Тепла и уюта в Новом году"</t>
  </si>
  <si>
    <t>Георгиевская лента репсовая, 25мм х 30м</t>
  </si>
  <si>
    <t>Лента репсовая "Триколор", 25мм х 30м</t>
  </si>
  <si>
    <t>Лента капроновая, ширина - 10мм, 20±1м, №25 оранжевый</t>
  </si>
  <si>
    <t>Лента капроновая, ширина - 10мм, 20±1м, №35 фиолетовый</t>
  </si>
  <si>
    <t>Коробка для шпулек ,25 отделений</t>
  </si>
  <si>
    <t>Мишура "Снежные хлопья" (микс)</t>
  </si>
  <si>
    <t>Новогоднее украшение "Снежинка" (микс)</t>
  </si>
  <si>
    <t>Значок закатной "За активное участие"</t>
  </si>
  <si>
    <t>Набор силиконовых форм для выпечки 6х7 см "Рифленые сердечки", 6 шт., цвета МИКС</t>
  </si>
  <si>
    <t>Набор силиконовых форм для выпечки d=7 см "Рифленые круги", 6 шт., цвета МИКС</t>
  </si>
  <si>
    <t>Oksana_F</t>
  </si>
  <si>
    <t>Брошь "Цветы" праздничная композиция, цветная в золоте</t>
  </si>
  <si>
    <t>Pikovit</t>
  </si>
  <si>
    <t>Стакан бумажный "С днем рождения"тачка, 225 мл (набор 6 шт)</t>
  </si>
  <si>
    <t>Набор бумажных тарелок "С днем рождения" тачка (6 шт.), 18 см</t>
  </si>
  <si>
    <t>Бумажные колпаки "С днём рождения! Тачка", набор 6 шт., 16 см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</si>
</sst>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"/>
    <numFmt numFmtId="165" formatCode="0.0"/>
  </numFmts>
  <fonts count="28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u val="single"/>
      <sz val="10"/>
      <color indexed="36"/>
      <name val="Arial"/>
      <family val="0"/>
    </font>
    <font>
      <b/>
      <sz val="14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4">
    <xf numFmtId="0" fontId="0" fillId="0" borderId="0" xfId="0" applyFont="1" applyAlignment="1">
      <alignment wrapText="1"/>
    </xf>
    <xf numFmtId="0" fontId="2" fillId="24" borderId="0" xfId="0" applyFont="1" applyFill="1" applyAlignment="1">
      <alignment horizontal="center" vertical="distributed" wrapText="1"/>
    </xf>
    <xf numFmtId="0" fontId="0" fillId="0" borderId="0" xfId="0" applyFont="1" applyAlignment="1">
      <alignment vertical="distributed" wrapText="1"/>
    </xf>
    <xf numFmtId="164" fontId="3" fillId="0" borderId="0" xfId="0" applyNumberFormat="1" applyFont="1" applyAlignment="1">
      <alignment vertical="distributed" wrapText="1"/>
    </xf>
    <xf numFmtId="0" fontId="0" fillId="0" borderId="0" xfId="0" applyFont="1" applyAlignment="1">
      <alignment horizontal="center" vertical="distributed" wrapText="1"/>
    </xf>
    <xf numFmtId="0" fontId="22" fillId="0" borderId="0" xfId="0" applyFont="1" applyAlignment="1">
      <alignment horizontal="left" vertical="distributed" wrapText="1"/>
    </xf>
    <xf numFmtId="0" fontId="24" fillId="0" borderId="0" xfId="0" applyFont="1" applyAlignment="1">
      <alignment horizontal="center" vertical="distributed" wrapText="1"/>
    </xf>
    <xf numFmtId="0" fontId="2" fillId="17" borderId="10" xfId="0" applyFont="1" applyFill="1" applyBorder="1" applyAlignment="1">
      <alignment horizontal="left" vertical="distributed" wrapText="1"/>
    </xf>
    <xf numFmtId="0" fontId="3" fillId="17" borderId="10" xfId="0" applyFont="1" applyFill="1" applyBorder="1" applyAlignment="1">
      <alignment vertical="distributed" wrapText="1"/>
    </xf>
    <xf numFmtId="0" fontId="3" fillId="17" borderId="10" xfId="0" applyFont="1" applyFill="1" applyBorder="1" applyAlignment="1">
      <alignment horizontal="center" vertical="distributed" wrapText="1"/>
    </xf>
    <xf numFmtId="0" fontId="23" fillId="17" borderId="10" xfId="0" applyFont="1" applyFill="1" applyBorder="1" applyAlignment="1">
      <alignment horizontal="center" vertical="distributed" wrapText="1"/>
    </xf>
    <xf numFmtId="0" fontId="2" fillId="10" borderId="10" xfId="0" applyFont="1" applyFill="1" applyBorder="1" applyAlignment="1">
      <alignment horizontal="left" vertical="distributed" wrapText="1"/>
    </xf>
    <xf numFmtId="0" fontId="3" fillId="10" borderId="10" xfId="0" applyFont="1" applyFill="1" applyBorder="1" applyAlignment="1">
      <alignment vertical="distributed" wrapText="1"/>
    </xf>
    <xf numFmtId="0" fontId="3" fillId="10" borderId="10" xfId="0" applyFont="1" applyFill="1" applyBorder="1" applyAlignment="1">
      <alignment horizontal="center" vertical="distributed" wrapText="1"/>
    </xf>
    <xf numFmtId="0" fontId="23" fillId="10" borderId="10" xfId="0" applyFont="1" applyFill="1" applyBorder="1" applyAlignment="1">
      <alignment horizontal="center" vertical="distributed" wrapText="1"/>
    </xf>
    <xf numFmtId="1" fontId="27" fillId="25" borderId="10" xfId="0" applyNumberFormat="1" applyFont="1" applyFill="1" applyBorder="1" applyAlignment="1">
      <alignment horizontal="center" vertical="distributed" wrapText="1"/>
    </xf>
    <xf numFmtId="0" fontId="3" fillId="17" borderId="10" xfId="0" applyFont="1" applyFill="1" applyBorder="1" applyAlignment="1">
      <alignment vertical="distributed" wrapText="1"/>
    </xf>
    <xf numFmtId="0" fontId="3" fillId="10" borderId="10" xfId="0" applyFont="1" applyFill="1" applyBorder="1" applyAlignment="1">
      <alignment vertical="distributed" wrapText="1"/>
    </xf>
    <xf numFmtId="0" fontId="3" fillId="0" borderId="0" xfId="0" applyFont="1" applyAlignment="1">
      <alignment horizontal="center" vertical="distributed" wrapText="1"/>
    </xf>
    <xf numFmtId="0" fontId="0" fillId="0" borderId="0" xfId="0" applyFont="1" applyAlignment="1">
      <alignment vertical="distributed" wrapText="1"/>
    </xf>
    <xf numFmtId="1" fontId="27" fillId="10" borderId="10" xfId="0" applyNumberFormat="1" applyFont="1" applyFill="1" applyBorder="1" applyAlignment="1">
      <alignment horizontal="center" vertical="distributed" wrapText="1"/>
    </xf>
    <xf numFmtId="1" fontId="27" fillId="17" borderId="10" xfId="0" applyNumberFormat="1" applyFont="1" applyFill="1" applyBorder="1" applyAlignment="1">
      <alignment horizontal="center" vertical="distributed" wrapText="1"/>
    </xf>
    <xf numFmtId="0" fontId="2" fillId="26" borderId="10" xfId="0" applyFont="1" applyFill="1" applyBorder="1" applyAlignment="1">
      <alignment horizontal="center" vertical="distributed" wrapText="1"/>
    </xf>
    <xf numFmtId="0" fontId="2" fillId="26" borderId="10" xfId="0" applyFont="1" applyFill="1" applyBorder="1" applyAlignment="1">
      <alignment horizontal="center" vertical="distributed" wrapText="1"/>
    </xf>
    <xf numFmtId="0" fontId="23" fillId="26" borderId="10" xfId="0" applyFont="1" applyFill="1" applyBorder="1" applyAlignment="1">
      <alignment horizontal="center" vertical="distributed" wrapText="1"/>
    </xf>
    <xf numFmtId="0" fontId="2" fillId="27" borderId="10" xfId="0" applyFont="1" applyFill="1" applyBorder="1" applyAlignment="1">
      <alignment horizontal="center" vertical="distributed" wrapText="1"/>
    </xf>
    <xf numFmtId="0" fontId="22" fillId="27" borderId="0" xfId="0" applyFont="1" applyFill="1" applyAlignment="1">
      <alignment horizontal="center" vertical="distributed" wrapText="1"/>
    </xf>
    <xf numFmtId="0" fontId="22" fillId="0" borderId="0" xfId="0" applyFont="1" applyAlignment="1">
      <alignment vertical="distributed" wrapText="1"/>
    </xf>
    <xf numFmtId="1" fontId="0" fillId="0" borderId="0" xfId="0" applyNumberFormat="1" applyFont="1" applyAlignment="1">
      <alignment vertical="distributed" wrapText="1"/>
    </xf>
    <xf numFmtId="0" fontId="22" fillId="27" borderId="10" xfId="0" applyFont="1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0" xfId="0" applyFont="1" applyFill="1" applyBorder="1" applyAlignment="1">
      <alignment horizontal="center" vertical="distributed" wrapText="1"/>
    </xf>
    <xf numFmtId="0" fontId="24" fillId="27" borderId="10" xfId="0" applyFont="1" applyFill="1" applyBorder="1" applyAlignment="1">
      <alignment horizontal="center"/>
    </xf>
    <xf numFmtId="0" fontId="0" fillId="27" borderId="10" xfId="0" applyFont="1" applyFill="1" applyBorder="1" applyAlignment="1">
      <alignment vertical="distributed" wrapText="1"/>
    </xf>
    <xf numFmtId="0" fontId="3" fillId="27" borderId="10" xfId="0" applyFont="1" applyFill="1" applyBorder="1" applyAlignment="1">
      <alignment vertical="distributed" wrapText="1"/>
    </xf>
    <xf numFmtId="0" fontId="2" fillId="27" borderId="10" xfId="0" applyFont="1" applyFill="1" applyBorder="1" applyAlignment="1">
      <alignment horizontal="left" vertical="distributed" wrapText="1"/>
    </xf>
    <xf numFmtId="0" fontId="3" fillId="27" borderId="10" xfId="0" applyFont="1" applyFill="1" applyBorder="1" applyAlignment="1">
      <alignment vertical="distributed" wrapText="1"/>
    </xf>
    <xf numFmtId="0" fontId="3" fillId="27" borderId="10" xfId="0" applyFont="1" applyFill="1" applyBorder="1" applyAlignment="1">
      <alignment horizontal="center" vertical="distributed" wrapText="1"/>
    </xf>
    <xf numFmtId="0" fontId="23" fillId="27" borderId="10" xfId="0" applyFont="1" applyFill="1" applyBorder="1" applyAlignment="1">
      <alignment horizontal="center" vertical="distributed" wrapText="1"/>
    </xf>
    <xf numFmtId="0" fontId="0" fillId="27" borderId="10" xfId="0" applyFont="1" applyFill="1" applyBorder="1" applyAlignment="1">
      <alignment horizontal="center" wrapText="1"/>
    </xf>
    <xf numFmtId="0" fontId="0" fillId="27" borderId="10" xfId="0" applyFont="1" applyFill="1" applyBorder="1" applyAlignment="1">
      <alignment wrapText="1"/>
    </xf>
    <xf numFmtId="0" fontId="2" fillId="28" borderId="10" xfId="0" applyFont="1" applyFill="1" applyBorder="1" applyAlignment="1">
      <alignment horizontal="left" vertical="distributed" wrapText="1"/>
    </xf>
    <xf numFmtId="0" fontId="3" fillId="28" borderId="10" xfId="0" applyFont="1" applyFill="1" applyBorder="1" applyAlignment="1">
      <alignment vertical="distributed" wrapText="1"/>
    </xf>
    <xf numFmtId="0" fontId="3" fillId="28" borderId="10" xfId="0" applyFont="1" applyFill="1" applyBorder="1" applyAlignment="1">
      <alignment horizontal="center" vertical="distributed" wrapText="1"/>
    </xf>
    <xf numFmtId="0" fontId="23" fillId="28" borderId="10" xfId="0" applyFont="1" applyFill="1" applyBorder="1" applyAlignment="1">
      <alignment horizontal="center" vertical="distributed" wrapText="1"/>
    </xf>
    <xf numFmtId="0" fontId="3" fillId="28" borderId="10" xfId="0" applyFont="1" applyFill="1" applyBorder="1" applyAlignment="1">
      <alignment vertical="distributed" wrapText="1"/>
    </xf>
    <xf numFmtId="1" fontId="27" fillId="28" borderId="10" xfId="0" applyNumberFormat="1" applyFont="1" applyFill="1" applyBorder="1" applyAlignment="1">
      <alignment horizontal="center" vertical="distributed" wrapText="1"/>
    </xf>
    <xf numFmtId="0" fontId="0" fillId="0" borderId="0" xfId="0" applyAlignment="1">
      <alignment vertical="distributed" wrapText="1"/>
    </xf>
    <xf numFmtId="0" fontId="22" fillId="17" borderId="10" xfId="0" applyFont="1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10" xfId="0" applyFont="1" applyFill="1" applyBorder="1" applyAlignment="1">
      <alignment horizontal="center" vertical="distributed" wrapText="1"/>
    </xf>
    <xf numFmtId="0" fontId="24" fillId="17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vertical="distributed" wrapText="1"/>
    </xf>
    <xf numFmtId="0" fontId="0" fillId="17" borderId="0" xfId="0" applyFill="1" applyAlignment="1">
      <alignment vertical="distributed" wrapText="1"/>
    </xf>
    <xf numFmtId="0" fontId="2" fillId="15" borderId="10" xfId="0" applyFont="1" applyFill="1" applyBorder="1" applyAlignment="1">
      <alignment horizontal="left" vertical="distributed" wrapText="1"/>
    </xf>
    <xf numFmtId="0" fontId="3" fillId="15" borderId="10" xfId="0" applyFont="1" applyFill="1" applyBorder="1" applyAlignment="1">
      <alignment vertical="distributed" wrapText="1"/>
    </xf>
    <xf numFmtId="0" fontId="3" fillId="15" borderId="10" xfId="0" applyFont="1" applyFill="1" applyBorder="1" applyAlignment="1">
      <alignment horizontal="center" vertical="distributed" wrapText="1"/>
    </xf>
    <xf numFmtId="0" fontId="23" fillId="15" borderId="10" xfId="0" applyFont="1" applyFill="1" applyBorder="1" applyAlignment="1">
      <alignment horizontal="center" vertical="distributed" wrapText="1"/>
    </xf>
    <xf numFmtId="0" fontId="3" fillId="15" borderId="10" xfId="0" applyFont="1" applyFill="1" applyBorder="1" applyAlignment="1">
      <alignment vertical="distributed" wrapText="1"/>
    </xf>
    <xf numFmtId="1" fontId="27" fillId="15" borderId="10" xfId="0" applyNumberFormat="1" applyFont="1" applyFill="1" applyBorder="1" applyAlignment="1">
      <alignment horizontal="center" vertical="distributed" wrapText="1"/>
    </xf>
    <xf numFmtId="0" fontId="22" fillId="15" borderId="10" xfId="0" applyFont="1" applyFill="1" applyBorder="1" applyAlignment="1">
      <alignment/>
    </xf>
    <xf numFmtId="0" fontId="0" fillId="15" borderId="10" xfId="0" applyFill="1" applyBorder="1" applyAlignment="1">
      <alignment/>
    </xf>
    <xf numFmtId="0" fontId="0" fillId="15" borderId="10" xfId="0" applyFont="1" applyFill="1" applyBorder="1" applyAlignment="1">
      <alignment horizontal="center" vertical="distributed" wrapText="1"/>
    </xf>
    <xf numFmtId="0" fontId="24" fillId="15" borderId="10" xfId="0" applyFont="1" applyFill="1" applyBorder="1" applyAlignment="1">
      <alignment horizontal="center"/>
    </xf>
    <xf numFmtId="0" fontId="0" fillId="15" borderId="10" xfId="0" applyFont="1" applyFill="1" applyBorder="1" applyAlignment="1">
      <alignment vertical="distributed" wrapText="1"/>
    </xf>
    <xf numFmtId="0" fontId="0" fillId="15" borderId="10" xfId="0" applyFont="1" applyFill="1" applyBorder="1" applyAlignment="1">
      <alignment horizontal="center" wrapText="1"/>
    </xf>
    <xf numFmtId="0" fontId="0" fillId="15" borderId="10" xfId="0" applyFont="1" applyFill="1" applyBorder="1" applyAlignment="1">
      <alignment wrapText="1"/>
    </xf>
    <xf numFmtId="0" fontId="0" fillId="15" borderId="0" xfId="0" applyFill="1" applyAlignment="1">
      <alignment vertical="distributed" wrapText="1"/>
    </xf>
    <xf numFmtId="0" fontId="0" fillId="15" borderId="0" xfId="0" applyFont="1" applyFill="1" applyAlignment="1">
      <alignment vertical="distributed" wrapText="1"/>
    </xf>
    <xf numFmtId="0" fontId="22" fillId="25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0" xfId="0" applyFont="1" applyFill="1" applyBorder="1" applyAlignment="1">
      <alignment horizontal="center" vertical="distributed" wrapText="1"/>
    </xf>
    <xf numFmtId="0" fontId="24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vertical="distributed" wrapText="1"/>
    </xf>
    <xf numFmtId="0" fontId="3" fillId="25" borderId="10" xfId="0" applyFont="1" applyFill="1" applyBorder="1" applyAlignment="1">
      <alignment vertical="distributed" wrapText="1"/>
    </xf>
    <xf numFmtId="0" fontId="0" fillId="10" borderId="0" xfId="0" applyFill="1" applyAlignment="1">
      <alignment vertical="distributed" wrapText="1"/>
    </xf>
    <xf numFmtId="1" fontId="27" fillId="27" borderId="10" xfId="0" applyNumberFormat="1" applyFont="1" applyFill="1" applyBorder="1" applyAlignment="1">
      <alignment horizontal="center" vertical="distributed" wrapText="1"/>
    </xf>
    <xf numFmtId="0" fontId="2" fillId="25" borderId="10" xfId="0" applyFont="1" applyFill="1" applyBorder="1" applyAlignment="1">
      <alignment horizontal="left" vertical="distributed" wrapText="1"/>
    </xf>
    <xf numFmtId="0" fontId="3" fillId="25" borderId="10" xfId="0" applyFont="1" applyFill="1" applyBorder="1" applyAlignment="1">
      <alignment vertical="distributed" wrapText="1"/>
    </xf>
    <xf numFmtId="0" fontId="3" fillId="25" borderId="10" xfId="0" applyFont="1" applyFill="1" applyBorder="1" applyAlignment="1">
      <alignment horizontal="center" vertical="distributed" wrapText="1"/>
    </xf>
    <xf numFmtId="0" fontId="23" fillId="25" borderId="10" xfId="0" applyFont="1" applyFill="1" applyBorder="1" applyAlignment="1">
      <alignment horizontal="center" vertical="distributed" wrapText="1"/>
    </xf>
    <xf numFmtId="0" fontId="0" fillId="0" borderId="0" xfId="0" applyFill="1" applyAlignment="1">
      <alignment vertical="distributed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Список1" displayName="Список1" ref="B1:I539" totalsRowShown="0">
  <autoFilter ref="B1:I539"/>
  <tableColumns count="8">
    <tableColumn id="1" name="Ник"/>
    <tableColumn id="2" name="Название товара"/>
    <tableColumn id="3" name="артикул"/>
    <tableColumn id="4" name="Количество"/>
    <tableColumn id="5" name="Цена"/>
    <tableColumn id="9" name="Итого"/>
    <tableColumn id="10" name="Предоплата"/>
    <tableColumn id="11" name="Комментарии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5"/>
  <sheetViews>
    <sheetView tabSelected="1" zoomScalePageLayoutView="0" workbookViewId="0" topLeftCell="B1">
      <pane ySplit="1" topLeftCell="BM2" activePane="bottomLeft" state="frozen"/>
      <selection pane="topLeft" activeCell="A1" sqref="A1"/>
      <selection pane="bottomLeft" activeCell="C4" sqref="C4"/>
    </sheetView>
  </sheetViews>
  <sheetFormatPr defaultColWidth="14.421875" defaultRowHeight="15.75" customHeight="1"/>
  <cols>
    <col min="1" max="1" width="19.28125" style="2" hidden="1" customWidth="1"/>
    <col min="2" max="2" width="18.8515625" style="5" customWidth="1"/>
    <col min="3" max="3" width="60.7109375" style="2" customWidth="1"/>
    <col min="4" max="4" width="13.8515625" style="4" customWidth="1"/>
    <col min="5" max="5" width="13.57421875" style="6" customWidth="1"/>
    <col min="6" max="6" width="9.57421875" style="2" customWidth="1"/>
    <col min="7" max="7" width="14.8515625" style="19" customWidth="1"/>
    <col min="8" max="8" width="17.28125" style="2" customWidth="1"/>
    <col min="9" max="9" width="20.7109375" style="2" customWidth="1"/>
    <col min="10" max="18" width="17.28125" style="2" customWidth="1"/>
    <col min="19" max="16384" width="14.421875" style="2" customWidth="1"/>
  </cols>
  <sheetData>
    <row r="1" spans="1:9" ht="15.75" customHeight="1">
      <c r="A1" s="1" t="s">
        <v>305</v>
      </c>
      <c r="B1" s="22" t="s">
        <v>306</v>
      </c>
      <c r="C1" s="23" t="s">
        <v>307</v>
      </c>
      <c r="D1" s="23" t="s">
        <v>308</v>
      </c>
      <c r="E1" s="24" t="s">
        <v>309</v>
      </c>
      <c r="F1" s="23" t="s">
        <v>310</v>
      </c>
      <c r="G1" s="25" t="s">
        <v>311</v>
      </c>
      <c r="H1" s="26" t="s">
        <v>324</v>
      </c>
      <c r="I1" s="27" t="s">
        <v>20</v>
      </c>
    </row>
    <row r="2" spans="1:9" ht="15.75" customHeight="1">
      <c r="A2" s="3">
        <v>42687.802157962964</v>
      </c>
      <c r="B2" s="35" t="s">
        <v>317</v>
      </c>
      <c r="C2" s="36" t="s">
        <v>319</v>
      </c>
      <c r="D2" s="37">
        <v>186402</v>
      </c>
      <c r="E2" s="38">
        <v>2</v>
      </c>
      <c r="F2" s="36">
        <v>99</v>
      </c>
      <c r="G2" s="34">
        <f aca="true" t="shared" si="0" ref="G2:G19">F2*E2</f>
        <v>198</v>
      </c>
      <c r="H2" s="76">
        <f aca="true" t="shared" si="1" ref="H2:H33">G2*0.11+G2</f>
        <v>219.78</v>
      </c>
      <c r="I2" s="47"/>
    </row>
    <row r="3" spans="1:8" ht="15.75" customHeight="1">
      <c r="A3" s="3">
        <v>42687.6560312037</v>
      </c>
      <c r="B3" s="35" t="s">
        <v>317</v>
      </c>
      <c r="C3" s="36" t="s">
        <v>318</v>
      </c>
      <c r="D3" s="37">
        <v>1301631</v>
      </c>
      <c r="E3" s="38">
        <v>6</v>
      </c>
      <c r="F3" s="36">
        <v>94</v>
      </c>
      <c r="G3" s="34">
        <f t="shared" si="0"/>
        <v>564</v>
      </c>
      <c r="H3" s="76">
        <f t="shared" si="1"/>
        <v>626.04</v>
      </c>
    </row>
    <row r="4" spans="1:8" ht="15.75" customHeight="1">
      <c r="A4" s="3">
        <v>42687.65751872685</v>
      </c>
      <c r="B4" s="29" t="s">
        <v>119</v>
      </c>
      <c r="C4" s="30" t="s">
        <v>131</v>
      </c>
      <c r="D4" s="31">
        <v>850641</v>
      </c>
      <c r="E4" s="32">
        <v>1</v>
      </c>
      <c r="F4" s="33">
        <v>28.29</v>
      </c>
      <c r="G4" s="34">
        <f t="shared" si="0"/>
        <v>28.29</v>
      </c>
      <c r="H4" s="76">
        <f t="shared" si="1"/>
        <v>31.401899999999998</v>
      </c>
    </row>
    <row r="5" spans="1:8" ht="15.75" customHeight="1">
      <c r="A5" s="3">
        <v>42687.65914394676</v>
      </c>
      <c r="B5" s="29" t="s">
        <v>119</v>
      </c>
      <c r="C5" s="30" t="s">
        <v>133</v>
      </c>
      <c r="D5" s="31">
        <v>850665</v>
      </c>
      <c r="E5" s="32">
        <v>1</v>
      </c>
      <c r="F5" s="33">
        <v>28.29</v>
      </c>
      <c r="G5" s="34">
        <f t="shared" si="0"/>
        <v>28.29</v>
      </c>
      <c r="H5" s="76">
        <f t="shared" si="1"/>
        <v>31.401899999999998</v>
      </c>
    </row>
    <row r="6" spans="1:8" ht="15.75" customHeight="1">
      <c r="A6" s="3">
        <v>42688.46411988426</v>
      </c>
      <c r="B6" s="29" t="s">
        <v>119</v>
      </c>
      <c r="C6" s="30" t="s">
        <v>132</v>
      </c>
      <c r="D6" s="31">
        <v>850694</v>
      </c>
      <c r="E6" s="32">
        <v>1</v>
      </c>
      <c r="F6" s="33">
        <v>28.29</v>
      </c>
      <c r="G6" s="34">
        <f t="shared" si="0"/>
        <v>28.29</v>
      </c>
      <c r="H6" s="76">
        <f t="shared" si="1"/>
        <v>31.401899999999998</v>
      </c>
    </row>
    <row r="7" spans="1:8" ht="15.75" customHeight="1">
      <c r="A7" s="3">
        <v>42688.47334909722</v>
      </c>
      <c r="B7" s="29" t="s">
        <v>86</v>
      </c>
      <c r="C7" s="30" t="s">
        <v>328</v>
      </c>
      <c r="D7" s="31">
        <v>827193</v>
      </c>
      <c r="E7" s="32">
        <v>1</v>
      </c>
      <c r="F7" s="33">
        <v>70</v>
      </c>
      <c r="G7" s="34">
        <f t="shared" si="0"/>
        <v>70</v>
      </c>
      <c r="H7" s="76">
        <f t="shared" si="1"/>
        <v>77.7</v>
      </c>
    </row>
    <row r="8" spans="1:8" ht="15.75" customHeight="1">
      <c r="A8" s="3">
        <v>42684.490784375</v>
      </c>
      <c r="B8" s="29" t="s">
        <v>86</v>
      </c>
      <c r="C8" s="30" t="s">
        <v>326</v>
      </c>
      <c r="D8" s="31">
        <v>1380273</v>
      </c>
      <c r="E8" s="32">
        <v>4</v>
      </c>
      <c r="F8" s="33">
        <v>86.6</v>
      </c>
      <c r="G8" s="34">
        <f t="shared" si="0"/>
        <v>346.4</v>
      </c>
      <c r="H8" s="76">
        <f t="shared" si="1"/>
        <v>384.50399999999996</v>
      </c>
    </row>
    <row r="9" spans="1:8" ht="15.75" customHeight="1">
      <c r="A9" s="3">
        <v>42684.502541388894</v>
      </c>
      <c r="B9" s="35" t="s">
        <v>313</v>
      </c>
      <c r="C9" s="36" t="s">
        <v>315</v>
      </c>
      <c r="D9" s="37">
        <v>1229703</v>
      </c>
      <c r="E9" s="38">
        <v>1</v>
      </c>
      <c r="F9" s="36">
        <v>462.29</v>
      </c>
      <c r="G9" s="34">
        <f t="shared" si="0"/>
        <v>462.29</v>
      </c>
      <c r="H9" s="76">
        <f>G9*0.16+G9</f>
        <v>536.2564</v>
      </c>
    </row>
    <row r="10" spans="1:8" ht="15.75" customHeight="1">
      <c r="A10" s="3">
        <v>42684.57085512731</v>
      </c>
      <c r="B10" s="35" t="s">
        <v>313</v>
      </c>
      <c r="C10" s="36" t="s">
        <v>312</v>
      </c>
      <c r="D10" s="37">
        <v>1242814</v>
      </c>
      <c r="E10" s="38">
        <v>2</v>
      </c>
      <c r="F10" s="36">
        <v>194.71</v>
      </c>
      <c r="G10" s="34">
        <f t="shared" si="0"/>
        <v>389.42</v>
      </c>
      <c r="H10" s="76">
        <f>G10*0.16+G10</f>
        <v>451.72720000000004</v>
      </c>
    </row>
    <row r="11" spans="1:8" ht="15.75" customHeight="1">
      <c r="A11" s="3">
        <v>42684.5714062037</v>
      </c>
      <c r="B11" s="35" t="s">
        <v>313</v>
      </c>
      <c r="C11" s="36" t="s">
        <v>316</v>
      </c>
      <c r="D11" s="37">
        <v>1246735</v>
      </c>
      <c r="E11" s="38">
        <v>1</v>
      </c>
      <c r="F11" s="36">
        <v>281.2</v>
      </c>
      <c r="G11" s="34">
        <f t="shared" si="0"/>
        <v>281.2</v>
      </c>
      <c r="H11" s="76">
        <f>G11*0.16+G11</f>
        <v>326.192</v>
      </c>
    </row>
    <row r="12" spans="1:8" ht="15.75" customHeight="1">
      <c r="A12" s="3">
        <v>42684.667989953705</v>
      </c>
      <c r="B12" s="35" t="s">
        <v>313</v>
      </c>
      <c r="C12" s="36" t="s">
        <v>314</v>
      </c>
      <c r="D12" s="37">
        <v>1395883</v>
      </c>
      <c r="E12" s="38">
        <v>1</v>
      </c>
      <c r="F12" s="36">
        <v>145.6</v>
      </c>
      <c r="G12" s="34">
        <f t="shared" si="0"/>
        <v>145.6</v>
      </c>
      <c r="H12" s="76">
        <f>G12*0.16+G12</f>
        <v>168.896</v>
      </c>
    </row>
    <row r="13" spans="1:8" ht="15.75" customHeight="1">
      <c r="A13" s="3">
        <v>42685.63777298611</v>
      </c>
      <c r="B13" s="29" t="s">
        <v>344</v>
      </c>
      <c r="C13" s="30" t="s">
        <v>127</v>
      </c>
      <c r="D13" s="31">
        <v>1062243</v>
      </c>
      <c r="E13" s="32">
        <v>1</v>
      </c>
      <c r="F13" s="33">
        <v>66</v>
      </c>
      <c r="G13" s="34">
        <f t="shared" si="0"/>
        <v>66</v>
      </c>
      <c r="H13" s="76">
        <f t="shared" si="1"/>
        <v>73.26</v>
      </c>
    </row>
    <row r="14" spans="1:8" ht="15.75" customHeight="1">
      <c r="A14" s="3">
        <v>42689.87630635417</v>
      </c>
      <c r="B14" s="29" t="s">
        <v>344</v>
      </c>
      <c r="C14" s="30" t="s">
        <v>128</v>
      </c>
      <c r="D14" s="31">
        <v>1062247</v>
      </c>
      <c r="E14" s="32">
        <v>1</v>
      </c>
      <c r="F14" s="33">
        <v>77</v>
      </c>
      <c r="G14" s="34">
        <f t="shared" si="0"/>
        <v>77</v>
      </c>
      <c r="H14" s="76">
        <f t="shared" si="1"/>
        <v>85.47</v>
      </c>
    </row>
    <row r="15" spans="1:8" ht="15.75" customHeight="1">
      <c r="A15" s="3">
        <v>42689.88354671297</v>
      </c>
      <c r="B15" s="29" t="s">
        <v>344</v>
      </c>
      <c r="C15" s="30" t="s">
        <v>357</v>
      </c>
      <c r="D15" s="31">
        <v>1151501</v>
      </c>
      <c r="E15" s="32">
        <v>100</v>
      </c>
      <c r="F15" s="33">
        <v>2.05</v>
      </c>
      <c r="G15" s="34">
        <f t="shared" si="0"/>
        <v>204.99999999999997</v>
      </c>
      <c r="H15" s="76">
        <f t="shared" si="1"/>
        <v>227.54999999999995</v>
      </c>
    </row>
    <row r="16" spans="1:8" ht="15.75" customHeight="1">
      <c r="A16" s="3">
        <v>42686.581629583336</v>
      </c>
      <c r="B16" s="29" t="s">
        <v>344</v>
      </c>
      <c r="C16" s="30" t="s">
        <v>356</v>
      </c>
      <c r="D16" s="31">
        <v>1157247</v>
      </c>
      <c r="E16" s="32">
        <v>100</v>
      </c>
      <c r="F16" s="33">
        <v>1.21</v>
      </c>
      <c r="G16" s="34">
        <f t="shared" si="0"/>
        <v>121</v>
      </c>
      <c r="H16" s="76">
        <f t="shared" si="1"/>
        <v>134.31</v>
      </c>
    </row>
    <row r="17" spans="1:8" ht="15.75" customHeight="1">
      <c r="A17" s="3">
        <v>42686.590007604165</v>
      </c>
      <c r="B17" s="29" t="s">
        <v>344</v>
      </c>
      <c r="C17" s="30" t="s">
        <v>123</v>
      </c>
      <c r="D17" s="31">
        <v>1210332</v>
      </c>
      <c r="E17" s="32">
        <v>1</v>
      </c>
      <c r="F17" s="33">
        <v>52.58</v>
      </c>
      <c r="G17" s="34">
        <f t="shared" si="0"/>
        <v>52.58</v>
      </c>
      <c r="H17" s="76">
        <f t="shared" si="1"/>
        <v>58.3638</v>
      </c>
    </row>
    <row r="18" spans="1:9" ht="15.75" customHeight="1">
      <c r="A18" s="3">
        <v>42686.59350261574</v>
      </c>
      <c r="B18" s="48" t="s">
        <v>344</v>
      </c>
      <c r="C18" s="49" t="s">
        <v>121</v>
      </c>
      <c r="D18" s="50">
        <v>1210333</v>
      </c>
      <c r="E18" s="51">
        <v>1</v>
      </c>
      <c r="F18" s="52">
        <v>52.58</v>
      </c>
      <c r="G18" s="16">
        <f t="shared" si="0"/>
        <v>52.58</v>
      </c>
      <c r="H18" s="21">
        <v>53</v>
      </c>
      <c r="I18" s="53" t="s">
        <v>9</v>
      </c>
    </row>
    <row r="19" spans="1:8" ht="15.75" customHeight="1">
      <c r="A19" s="3">
        <v>42686.63120696759</v>
      </c>
      <c r="B19" s="29" t="s">
        <v>344</v>
      </c>
      <c r="C19" s="30" t="s">
        <v>351</v>
      </c>
      <c r="D19" s="31">
        <v>1340615</v>
      </c>
      <c r="E19" s="32">
        <v>3</v>
      </c>
      <c r="F19" s="33">
        <v>8.8</v>
      </c>
      <c r="G19" s="34">
        <f t="shared" si="0"/>
        <v>26.400000000000002</v>
      </c>
      <c r="H19" s="76">
        <f t="shared" si="1"/>
        <v>29.304000000000002</v>
      </c>
    </row>
    <row r="20" spans="1:8" ht="15.75" customHeight="1">
      <c r="A20" s="3">
        <v>42686.64060539352</v>
      </c>
      <c r="B20" s="29" t="s">
        <v>344</v>
      </c>
      <c r="C20" s="30" t="s">
        <v>358</v>
      </c>
      <c r="D20" s="31">
        <v>1401529</v>
      </c>
      <c r="E20" s="32">
        <v>2</v>
      </c>
      <c r="F20" s="33">
        <v>46.78</v>
      </c>
      <c r="G20" s="34">
        <v>99.94</v>
      </c>
      <c r="H20" s="76">
        <f t="shared" si="1"/>
        <v>110.93339999999999</v>
      </c>
    </row>
    <row r="21" spans="1:8" ht="15.75" customHeight="1">
      <c r="A21" s="3">
        <v>42686.64349578704</v>
      </c>
      <c r="B21" s="29" t="s">
        <v>212</v>
      </c>
      <c r="C21" s="30" t="s">
        <v>130</v>
      </c>
      <c r="D21" s="31">
        <v>1079169</v>
      </c>
      <c r="E21" s="32">
        <v>1</v>
      </c>
      <c r="F21" s="33">
        <v>31.27</v>
      </c>
      <c r="G21" s="34">
        <f>F21*E21</f>
        <v>31.27</v>
      </c>
      <c r="H21" s="76">
        <f t="shared" si="1"/>
        <v>34.7097</v>
      </c>
    </row>
    <row r="22" spans="1:8" ht="15.75" customHeight="1">
      <c r="A22" s="3">
        <v>42686.64582744213</v>
      </c>
      <c r="B22" s="35" t="s">
        <v>212</v>
      </c>
      <c r="C22" s="36" t="s">
        <v>213</v>
      </c>
      <c r="D22" s="37">
        <v>1188966</v>
      </c>
      <c r="E22" s="38">
        <v>13</v>
      </c>
      <c r="F22" s="36">
        <v>11.43</v>
      </c>
      <c r="G22" s="34">
        <f>F22*E22</f>
        <v>148.59</v>
      </c>
      <c r="H22" s="76">
        <f t="shared" si="1"/>
        <v>164.9349</v>
      </c>
    </row>
    <row r="23" spans="1:8" ht="15.75" customHeight="1">
      <c r="A23" s="3">
        <v>42686.82090763889</v>
      </c>
      <c r="B23" s="29" t="s">
        <v>212</v>
      </c>
      <c r="C23" s="30" t="s">
        <v>145</v>
      </c>
      <c r="D23" s="31">
        <v>1213162</v>
      </c>
      <c r="E23" s="32">
        <v>1</v>
      </c>
      <c r="F23" s="33">
        <v>60</v>
      </c>
      <c r="G23" s="34">
        <f>F23*E23</f>
        <v>60</v>
      </c>
      <c r="H23" s="76">
        <f t="shared" si="1"/>
        <v>66.6</v>
      </c>
    </row>
    <row r="24" spans="1:8" ht="15.75" customHeight="1">
      <c r="A24" s="3">
        <v>42686.828000706024</v>
      </c>
      <c r="B24" s="29" t="s">
        <v>212</v>
      </c>
      <c r="C24" s="30" t="s">
        <v>358</v>
      </c>
      <c r="D24" s="31">
        <v>1401529</v>
      </c>
      <c r="E24" s="32">
        <v>1</v>
      </c>
      <c r="F24" s="33">
        <v>46.78</v>
      </c>
      <c r="G24" s="34">
        <v>53.16</v>
      </c>
      <c r="H24" s="76">
        <f t="shared" si="1"/>
        <v>59.0076</v>
      </c>
    </row>
    <row r="25" spans="1:8" ht="15.75" customHeight="1">
      <c r="A25" s="3">
        <v>42688.893829050925</v>
      </c>
      <c r="B25" s="35" t="s">
        <v>212</v>
      </c>
      <c r="C25" s="36" t="s">
        <v>214</v>
      </c>
      <c r="D25" s="37">
        <v>1537893</v>
      </c>
      <c r="E25" s="38">
        <v>1</v>
      </c>
      <c r="F25" s="36">
        <v>231</v>
      </c>
      <c r="G25" s="34">
        <f aca="true" t="shared" si="2" ref="G25:G48">F25*E25</f>
        <v>231</v>
      </c>
      <c r="H25" s="76">
        <f t="shared" si="1"/>
        <v>256.41</v>
      </c>
    </row>
    <row r="26" spans="1:8" ht="15.75" customHeight="1">
      <c r="A26" s="3">
        <v>42688.89545832176</v>
      </c>
      <c r="B26" s="60" t="s">
        <v>90</v>
      </c>
      <c r="C26" s="61" t="s">
        <v>355</v>
      </c>
      <c r="D26" s="62">
        <v>507982</v>
      </c>
      <c r="E26" s="63">
        <v>1</v>
      </c>
      <c r="F26" s="64">
        <v>63.8</v>
      </c>
      <c r="G26" s="58">
        <f t="shared" si="2"/>
        <v>63.8</v>
      </c>
      <c r="H26" s="59">
        <f>G26*0.16+G26</f>
        <v>74.008</v>
      </c>
    </row>
    <row r="27" spans="1:9" ht="20.25" customHeight="1">
      <c r="A27" s="3">
        <v>42688.92706552084</v>
      </c>
      <c r="B27" s="60" t="s">
        <v>90</v>
      </c>
      <c r="C27" s="61" t="s">
        <v>332</v>
      </c>
      <c r="D27" s="62">
        <v>806870</v>
      </c>
      <c r="E27" s="63">
        <v>2</v>
      </c>
      <c r="F27" s="64">
        <v>38</v>
      </c>
      <c r="G27" s="58">
        <f t="shared" si="2"/>
        <v>76</v>
      </c>
      <c r="H27" s="59">
        <f>G27*0.16+G27</f>
        <v>88.16</v>
      </c>
      <c r="I27" s="67" t="s">
        <v>10</v>
      </c>
    </row>
    <row r="28" spans="1:8" ht="15.75" customHeight="1">
      <c r="A28" s="3">
        <v>42688.929524120365</v>
      </c>
      <c r="B28" s="60" t="s">
        <v>90</v>
      </c>
      <c r="C28" s="61" t="s">
        <v>331</v>
      </c>
      <c r="D28" s="62">
        <v>1053024</v>
      </c>
      <c r="E28" s="63">
        <v>3</v>
      </c>
      <c r="F28" s="64">
        <v>24</v>
      </c>
      <c r="G28" s="58">
        <f t="shared" si="2"/>
        <v>72</v>
      </c>
      <c r="H28" s="59">
        <f>G28*0.16+G28</f>
        <v>83.52</v>
      </c>
    </row>
    <row r="29" spans="1:8" ht="15.75" customHeight="1">
      <c r="A29" s="3">
        <v>42688.93950793982</v>
      </c>
      <c r="B29" s="60" t="s">
        <v>90</v>
      </c>
      <c r="C29" s="61" t="s">
        <v>138</v>
      </c>
      <c r="D29" s="62">
        <v>1218094</v>
      </c>
      <c r="E29" s="63">
        <v>1</v>
      </c>
      <c r="F29" s="64">
        <v>20</v>
      </c>
      <c r="G29" s="58">
        <f t="shared" si="2"/>
        <v>20</v>
      </c>
      <c r="H29" s="59">
        <f>G29*0.16+G29</f>
        <v>23.2</v>
      </c>
    </row>
    <row r="30" spans="1:8" ht="15.75" customHeight="1">
      <c r="A30" s="3">
        <v>42688.94248403935</v>
      </c>
      <c r="B30" s="60" t="s">
        <v>90</v>
      </c>
      <c r="C30" s="61" t="s">
        <v>135</v>
      </c>
      <c r="D30" s="65">
        <v>1218133</v>
      </c>
      <c r="E30" s="63">
        <v>1</v>
      </c>
      <c r="F30" s="66">
        <v>20</v>
      </c>
      <c r="G30" s="58">
        <f t="shared" si="2"/>
        <v>20</v>
      </c>
      <c r="H30" s="59">
        <f>G30*0.16+G30</f>
        <v>23.2</v>
      </c>
    </row>
    <row r="31" spans="1:8" ht="15.75" customHeight="1">
      <c r="A31" s="3">
        <v>42688.9548153125</v>
      </c>
      <c r="B31" s="35" t="s">
        <v>215</v>
      </c>
      <c r="C31" s="36" t="s">
        <v>211</v>
      </c>
      <c r="D31" s="37">
        <v>534877</v>
      </c>
      <c r="E31" s="38">
        <v>1</v>
      </c>
      <c r="F31" s="36">
        <v>390</v>
      </c>
      <c r="G31" s="34">
        <f t="shared" si="2"/>
        <v>390</v>
      </c>
      <c r="H31" s="76">
        <f t="shared" si="1"/>
        <v>432.9</v>
      </c>
    </row>
    <row r="32" spans="1:8" ht="15.75" customHeight="1">
      <c r="A32" s="3">
        <v>42688.957995358796</v>
      </c>
      <c r="B32" s="35" t="s">
        <v>215</v>
      </c>
      <c r="C32" s="36" t="s">
        <v>219</v>
      </c>
      <c r="D32" s="37">
        <v>665227</v>
      </c>
      <c r="E32" s="38">
        <v>1</v>
      </c>
      <c r="F32" s="36">
        <v>171.19</v>
      </c>
      <c r="G32" s="34">
        <f t="shared" si="2"/>
        <v>171.19</v>
      </c>
      <c r="H32" s="76">
        <f t="shared" si="1"/>
        <v>190.02089999999998</v>
      </c>
    </row>
    <row r="33" spans="1:8" ht="15.75" customHeight="1">
      <c r="A33" s="3">
        <v>42689.87272252315</v>
      </c>
      <c r="B33" s="35" t="s">
        <v>215</v>
      </c>
      <c r="C33" s="36" t="s">
        <v>217</v>
      </c>
      <c r="D33" s="37">
        <v>867358</v>
      </c>
      <c r="E33" s="38">
        <v>1</v>
      </c>
      <c r="F33" s="36">
        <v>405.08</v>
      </c>
      <c r="G33" s="34">
        <f t="shared" si="2"/>
        <v>405.08</v>
      </c>
      <c r="H33" s="76">
        <f t="shared" si="1"/>
        <v>449.6388</v>
      </c>
    </row>
    <row r="34" spans="1:8" ht="15.75" customHeight="1">
      <c r="A34" s="3">
        <v>42688.858419895834</v>
      </c>
      <c r="B34" s="35" t="s">
        <v>215</v>
      </c>
      <c r="C34" s="36" t="s">
        <v>218</v>
      </c>
      <c r="D34" s="37">
        <v>1026791</v>
      </c>
      <c r="E34" s="38">
        <v>1</v>
      </c>
      <c r="F34" s="36">
        <v>132.32</v>
      </c>
      <c r="G34" s="34">
        <f t="shared" si="2"/>
        <v>132.32</v>
      </c>
      <c r="H34" s="76">
        <f aca="true" t="shared" si="3" ref="H34:H65">G34*0.11+G34</f>
        <v>146.8752</v>
      </c>
    </row>
    <row r="35" spans="1:8" ht="15.75" customHeight="1">
      <c r="A35" s="3">
        <v>42687.48049847222</v>
      </c>
      <c r="B35" s="35" t="s">
        <v>215</v>
      </c>
      <c r="C35" s="36" t="s">
        <v>216</v>
      </c>
      <c r="D35" s="37">
        <v>1160332</v>
      </c>
      <c r="E35" s="38">
        <v>1</v>
      </c>
      <c r="F35" s="36">
        <v>314.43</v>
      </c>
      <c r="G35" s="34">
        <f t="shared" si="2"/>
        <v>314.43</v>
      </c>
      <c r="H35" s="76">
        <f t="shared" si="3"/>
        <v>349.0173</v>
      </c>
    </row>
    <row r="36" spans="1:8" ht="15.75" customHeight="1">
      <c r="A36" s="3">
        <v>42689.79678212963</v>
      </c>
      <c r="B36" s="29" t="s">
        <v>220</v>
      </c>
      <c r="C36" s="30" t="s">
        <v>352</v>
      </c>
      <c r="D36" s="31">
        <v>604251</v>
      </c>
      <c r="E36" s="32">
        <v>1</v>
      </c>
      <c r="F36" s="33">
        <v>55</v>
      </c>
      <c r="G36" s="34">
        <f t="shared" si="2"/>
        <v>55</v>
      </c>
      <c r="H36" s="76">
        <f t="shared" si="3"/>
        <v>61.05</v>
      </c>
    </row>
    <row r="37" spans="1:8" ht="15.75" customHeight="1">
      <c r="A37" s="3">
        <v>42689.79760266204</v>
      </c>
      <c r="B37" s="35" t="s">
        <v>220</v>
      </c>
      <c r="C37" s="36" t="s">
        <v>221</v>
      </c>
      <c r="D37" s="37">
        <v>703630</v>
      </c>
      <c r="E37" s="38">
        <v>1</v>
      </c>
      <c r="F37" s="36">
        <v>215</v>
      </c>
      <c r="G37" s="34">
        <f t="shared" si="2"/>
        <v>215</v>
      </c>
      <c r="H37" s="76">
        <f t="shared" si="3"/>
        <v>238.65</v>
      </c>
    </row>
    <row r="38" spans="1:8" ht="15.75" customHeight="1">
      <c r="A38" s="3">
        <v>42689.80143369213</v>
      </c>
      <c r="B38" s="29" t="s">
        <v>220</v>
      </c>
      <c r="C38" s="30" t="s">
        <v>138</v>
      </c>
      <c r="D38" s="31">
        <v>1218094</v>
      </c>
      <c r="E38" s="32">
        <v>2</v>
      </c>
      <c r="F38" s="33">
        <v>20</v>
      </c>
      <c r="G38" s="34">
        <f t="shared" si="2"/>
        <v>40</v>
      </c>
      <c r="H38" s="76">
        <f t="shared" si="3"/>
        <v>44.4</v>
      </c>
    </row>
    <row r="39" spans="1:8" ht="15.75" customHeight="1">
      <c r="A39" s="3">
        <v>42689.85621375</v>
      </c>
      <c r="B39" s="29" t="s">
        <v>220</v>
      </c>
      <c r="C39" s="30" t="s">
        <v>135</v>
      </c>
      <c r="D39" s="39">
        <v>1218133</v>
      </c>
      <c r="E39" s="32">
        <v>2</v>
      </c>
      <c r="F39" s="40">
        <v>20</v>
      </c>
      <c r="G39" s="34">
        <f t="shared" si="2"/>
        <v>40</v>
      </c>
      <c r="H39" s="76">
        <f t="shared" si="3"/>
        <v>44.4</v>
      </c>
    </row>
    <row r="40" spans="1:8" ht="15.75" customHeight="1">
      <c r="A40" s="3">
        <v>42689.85667717592</v>
      </c>
      <c r="B40" s="29" t="s">
        <v>220</v>
      </c>
      <c r="C40" s="30" t="s">
        <v>139</v>
      </c>
      <c r="D40" s="31">
        <v>1218256</v>
      </c>
      <c r="E40" s="32">
        <v>1</v>
      </c>
      <c r="F40" s="33">
        <v>59.29</v>
      </c>
      <c r="G40" s="34">
        <f t="shared" si="2"/>
        <v>59.29</v>
      </c>
      <c r="H40" s="76">
        <f t="shared" si="3"/>
        <v>65.8119</v>
      </c>
    </row>
    <row r="41" spans="1:8" ht="15.75" customHeight="1">
      <c r="A41" s="3">
        <v>42689.85724265046</v>
      </c>
      <c r="B41" s="29" t="s">
        <v>220</v>
      </c>
      <c r="C41" s="30" t="s">
        <v>136</v>
      </c>
      <c r="D41" s="31">
        <v>1218376</v>
      </c>
      <c r="E41" s="32">
        <v>1</v>
      </c>
      <c r="F41" s="33">
        <v>110</v>
      </c>
      <c r="G41" s="34">
        <f t="shared" si="2"/>
        <v>110</v>
      </c>
      <c r="H41" s="76">
        <f t="shared" si="3"/>
        <v>122.1</v>
      </c>
    </row>
    <row r="42" spans="1:8" ht="15.75" customHeight="1">
      <c r="A42" s="3">
        <v>42689.84692466435</v>
      </c>
      <c r="B42" s="29" t="s">
        <v>220</v>
      </c>
      <c r="C42" s="30" t="s">
        <v>351</v>
      </c>
      <c r="D42" s="31">
        <v>1340615</v>
      </c>
      <c r="E42" s="32">
        <v>3</v>
      </c>
      <c r="F42" s="33">
        <v>8.8</v>
      </c>
      <c r="G42" s="34">
        <f t="shared" si="2"/>
        <v>26.400000000000002</v>
      </c>
      <c r="H42" s="76">
        <f t="shared" si="3"/>
        <v>29.304000000000002</v>
      </c>
    </row>
    <row r="43" spans="1:8" ht="15.75" customHeight="1">
      <c r="A43" s="3">
        <v>42686.5906925</v>
      </c>
      <c r="B43" s="29" t="s">
        <v>220</v>
      </c>
      <c r="C43" s="30" t="s">
        <v>350</v>
      </c>
      <c r="D43" s="31">
        <v>1500165</v>
      </c>
      <c r="E43" s="32">
        <v>1</v>
      </c>
      <c r="F43" s="33">
        <v>114.56</v>
      </c>
      <c r="G43" s="34">
        <f t="shared" si="2"/>
        <v>114.56</v>
      </c>
      <c r="H43" s="76">
        <f t="shared" si="3"/>
        <v>127.1616</v>
      </c>
    </row>
    <row r="44" spans="1:8" ht="15.75" customHeight="1">
      <c r="A44" s="3">
        <v>42686.597331944446</v>
      </c>
      <c r="B44" s="29" t="s">
        <v>220</v>
      </c>
      <c r="C44" s="30" t="s">
        <v>353</v>
      </c>
      <c r="D44" s="31">
        <v>1542168</v>
      </c>
      <c r="E44" s="32">
        <v>1</v>
      </c>
      <c r="F44" s="33">
        <v>86.9</v>
      </c>
      <c r="G44" s="34">
        <f t="shared" si="2"/>
        <v>86.9</v>
      </c>
      <c r="H44" s="76">
        <f t="shared" si="3"/>
        <v>96.459</v>
      </c>
    </row>
    <row r="45" spans="1:8" ht="15.75" customHeight="1">
      <c r="A45" s="3">
        <v>42686.60188087963</v>
      </c>
      <c r="B45" s="35" t="s">
        <v>222</v>
      </c>
      <c r="C45" s="36" t="s">
        <v>235</v>
      </c>
      <c r="D45" s="37">
        <v>187170</v>
      </c>
      <c r="E45" s="38">
        <v>1</v>
      </c>
      <c r="F45" s="36">
        <v>249</v>
      </c>
      <c r="G45" s="34">
        <f t="shared" si="2"/>
        <v>249</v>
      </c>
      <c r="H45" s="76">
        <f t="shared" si="3"/>
        <v>276.39</v>
      </c>
    </row>
    <row r="46" spans="1:8" ht="15.75" customHeight="1">
      <c r="A46" s="3">
        <v>42686.6147780787</v>
      </c>
      <c r="B46" s="35" t="s">
        <v>222</v>
      </c>
      <c r="C46" s="36" t="s">
        <v>227</v>
      </c>
      <c r="D46" s="37">
        <v>263877</v>
      </c>
      <c r="E46" s="38">
        <v>2</v>
      </c>
      <c r="F46" s="36">
        <v>99</v>
      </c>
      <c r="G46" s="34">
        <f t="shared" si="2"/>
        <v>198</v>
      </c>
      <c r="H46" s="76">
        <f t="shared" si="3"/>
        <v>219.78</v>
      </c>
    </row>
    <row r="47" spans="1:8" ht="15.75" customHeight="1">
      <c r="A47" s="3">
        <v>42686.6291053125</v>
      </c>
      <c r="B47" s="35" t="s">
        <v>222</v>
      </c>
      <c r="C47" s="36" t="s">
        <v>1</v>
      </c>
      <c r="D47" s="37">
        <v>299438</v>
      </c>
      <c r="E47" s="38">
        <v>5</v>
      </c>
      <c r="F47" s="36">
        <v>43.9</v>
      </c>
      <c r="G47" s="34">
        <f t="shared" si="2"/>
        <v>219.5</v>
      </c>
      <c r="H47" s="76">
        <f t="shared" si="3"/>
        <v>243.645</v>
      </c>
    </row>
    <row r="48" spans="1:8" ht="15.75" customHeight="1">
      <c r="A48" s="3">
        <v>42686.6317262963</v>
      </c>
      <c r="B48" s="35" t="s">
        <v>222</v>
      </c>
      <c r="C48" s="36" t="s">
        <v>4</v>
      </c>
      <c r="D48" s="37">
        <v>299440</v>
      </c>
      <c r="E48" s="38">
        <v>3</v>
      </c>
      <c r="F48" s="36">
        <v>43.77</v>
      </c>
      <c r="G48" s="34">
        <f t="shared" si="2"/>
        <v>131.31</v>
      </c>
      <c r="H48" s="76">
        <f t="shared" si="3"/>
        <v>145.7541</v>
      </c>
    </row>
    <row r="49" spans="1:9" ht="15.75" customHeight="1">
      <c r="A49" s="3">
        <v>42686.660157499995</v>
      </c>
      <c r="B49" s="35" t="s">
        <v>222</v>
      </c>
      <c r="C49" s="36" t="s">
        <v>229</v>
      </c>
      <c r="D49" s="37">
        <v>520655</v>
      </c>
      <c r="E49" s="38">
        <v>1</v>
      </c>
      <c r="F49" s="36">
        <v>1595.35</v>
      </c>
      <c r="G49" s="34">
        <v>1654.89</v>
      </c>
      <c r="H49" s="76">
        <f t="shared" si="3"/>
        <v>1836.9279000000001</v>
      </c>
      <c r="I49" s="47"/>
    </row>
    <row r="50" spans="1:8" ht="15.75" customHeight="1">
      <c r="A50" s="3">
        <v>42686.663023553236</v>
      </c>
      <c r="B50" s="35" t="s">
        <v>222</v>
      </c>
      <c r="C50" s="36" t="s">
        <v>5</v>
      </c>
      <c r="D50" s="37">
        <v>520663</v>
      </c>
      <c r="E50" s="38">
        <v>4</v>
      </c>
      <c r="F50" s="36">
        <v>43.9</v>
      </c>
      <c r="G50" s="34">
        <f aca="true" t="shared" si="4" ref="G50:G56">F50*E50</f>
        <v>175.6</v>
      </c>
      <c r="H50" s="76">
        <f t="shared" si="3"/>
        <v>194.916</v>
      </c>
    </row>
    <row r="51" spans="1:8" ht="15.75" customHeight="1">
      <c r="A51" s="3">
        <v>42689.047657523144</v>
      </c>
      <c r="B51" s="35" t="s">
        <v>222</v>
      </c>
      <c r="C51" s="36" t="s">
        <v>0</v>
      </c>
      <c r="D51" s="37">
        <v>520666</v>
      </c>
      <c r="E51" s="38">
        <v>4</v>
      </c>
      <c r="F51" s="36">
        <v>43.9</v>
      </c>
      <c r="G51" s="34">
        <f t="shared" si="4"/>
        <v>175.6</v>
      </c>
      <c r="H51" s="76">
        <f t="shared" si="3"/>
        <v>194.916</v>
      </c>
    </row>
    <row r="52" spans="1:8" ht="15.75" customHeight="1">
      <c r="A52" s="3">
        <v>42689.947722893514</v>
      </c>
      <c r="B52" s="35" t="s">
        <v>222</v>
      </c>
      <c r="C52" s="36" t="s">
        <v>260</v>
      </c>
      <c r="D52" s="37">
        <v>642392</v>
      </c>
      <c r="E52" s="38">
        <v>2</v>
      </c>
      <c r="F52" s="36">
        <v>75</v>
      </c>
      <c r="G52" s="34">
        <f t="shared" si="4"/>
        <v>150</v>
      </c>
      <c r="H52" s="76">
        <f t="shared" si="3"/>
        <v>166.5</v>
      </c>
    </row>
    <row r="53" spans="1:8" ht="15.75" customHeight="1">
      <c r="A53" s="3">
        <v>42689.94862780093</v>
      </c>
      <c r="B53" s="35" t="s">
        <v>222</v>
      </c>
      <c r="C53" s="36" t="s">
        <v>258</v>
      </c>
      <c r="D53" s="37">
        <v>656965</v>
      </c>
      <c r="E53" s="38">
        <v>1</v>
      </c>
      <c r="F53" s="36">
        <v>506.23</v>
      </c>
      <c r="G53" s="34">
        <f t="shared" si="4"/>
        <v>506.23</v>
      </c>
      <c r="H53" s="76">
        <f t="shared" si="3"/>
        <v>561.9153</v>
      </c>
    </row>
    <row r="54" spans="1:8" ht="15.75" customHeight="1">
      <c r="A54" s="3">
        <v>42689.94951420139</v>
      </c>
      <c r="B54" s="35" t="s">
        <v>222</v>
      </c>
      <c r="C54" s="36" t="s">
        <v>262</v>
      </c>
      <c r="D54" s="37">
        <v>848722</v>
      </c>
      <c r="E54" s="38">
        <v>1</v>
      </c>
      <c r="F54" s="36">
        <v>259</v>
      </c>
      <c r="G54" s="34">
        <f t="shared" si="4"/>
        <v>259</v>
      </c>
      <c r="H54" s="76">
        <f t="shared" si="3"/>
        <v>287.49</v>
      </c>
    </row>
    <row r="55" spans="1:8" ht="15.75" customHeight="1">
      <c r="A55" s="3">
        <v>42689.95100798611</v>
      </c>
      <c r="B55" s="35" t="s">
        <v>222</v>
      </c>
      <c r="C55" s="36" t="s">
        <v>7</v>
      </c>
      <c r="D55" s="37">
        <v>895068</v>
      </c>
      <c r="E55" s="38">
        <v>1</v>
      </c>
      <c r="F55" s="36">
        <v>420</v>
      </c>
      <c r="G55" s="34">
        <f t="shared" si="4"/>
        <v>420</v>
      </c>
      <c r="H55" s="76">
        <f t="shared" si="3"/>
        <v>466.2</v>
      </c>
    </row>
    <row r="56" spans="1:8" ht="15.75" customHeight="1">
      <c r="A56" s="3">
        <v>42689.95238880787</v>
      </c>
      <c r="B56" s="35" t="s">
        <v>222</v>
      </c>
      <c r="C56" s="36" t="s">
        <v>261</v>
      </c>
      <c r="D56" s="37">
        <v>1024864</v>
      </c>
      <c r="E56" s="38">
        <v>1</v>
      </c>
      <c r="F56" s="36">
        <v>1034.74</v>
      </c>
      <c r="G56" s="34">
        <f t="shared" si="4"/>
        <v>1034.74</v>
      </c>
      <c r="H56" s="76">
        <f t="shared" si="3"/>
        <v>1148.5614</v>
      </c>
    </row>
    <row r="57" spans="1:9" ht="15.75" customHeight="1">
      <c r="A57" s="3">
        <v>42689.953254803244</v>
      </c>
      <c r="B57" s="35" t="s">
        <v>222</v>
      </c>
      <c r="C57" s="36" t="s">
        <v>228</v>
      </c>
      <c r="D57" s="37">
        <v>1026348</v>
      </c>
      <c r="E57" s="38">
        <v>1</v>
      </c>
      <c r="F57" s="36">
        <v>1595.35</v>
      </c>
      <c r="G57" s="34">
        <v>1654.89</v>
      </c>
      <c r="H57" s="76">
        <f t="shared" si="3"/>
        <v>1836.9279000000001</v>
      </c>
      <c r="I57" s="47"/>
    </row>
    <row r="58" spans="1:8" ht="15.75" customHeight="1">
      <c r="A58" s="3">
        <v>42689.95582130787</v>
      </c>
      <c r="B58" s="35" t="s">
        <v>222</v>
      </c>
      <c r="C58" s="36" t="s">
        <v>230</v>
      </c>
      <c r="D58" s="37">
        <v>1052679</v>
      </c>
      <c r="E58" s="38">
        <v>1</v>
      </c>
      <c r="F58" s="36">
        <v>510.77</v>
      </c>
      <c r="G58" s="34">
        <f aca="true" t="shared" si="5" ref="G58:G89">F58*E58</f>
        <v>510.77</v>
      </c>
      <c r="H58" s="76">
        <f t="shared" si="3"/>
        <v>566.9547</v>
      </c>
    </row>
    <row r="59" spans="1:8" ht="15.75" customHeight="1">
      <c r="A59" s="3">
        <v>42689.95729711806</v>
      </c>
      <c r="B59" s="35" t="s">
        <v>222</v>
      </c>
      <c r="C59" s="36" t="s">
        <v>238</v>
      </c>
      <c r="D59" s="37">
        <v>1126714</v>
      </c>
      <c r="E59" s="38">
        <v>3</v>
      </c>
      <c r="F59" s="36">
        <v>353.54</v>
      </c>
      <c r="G59" s="34">
        <f t="shared" si="5"/>
        <v>1060.6200000000001</v>
      </c>
      <c r="H59" s="76">
        <f t="shared" si="3"/>
        <v>1177.2882000000002</v>
      </c>
    </row>
    <row r="60" spans="1:8" ht="15.75" customHeight="1">
      <c r="A60" s="3">
        <v>42689.96091724537</v>
      </c>
      <c r="B60" s="35" t="s">
        <v>222</v>
      </c>
      <c r="C60" s="36" t="s">
        <v>233</v>
      </c>
      <c r="D60" s="37">
        <v>1126715</v>
      </c>
      <c r="E60" s="38">
        <v>1</v>
      </c>
      <c r="F60" s="36">
        <v>353.54</v>
      </c>
      <c r="G60" s="34">
        <f t="shared" si="5"/>
        <v>353.54</v>
      </c>
      <c r="H60" s="76">
        <f t="shared" si="3"/>
        <v>392.42940000000004</v>
      </c>
    </row>
    <row r="61" spans="1:8" ht="15.75" customHeight="1">
      <c r="A61" s="3">
        <v>42689.61235981481</v>
      </c>
      <c r="B61" s="35" t="s">
        <v>222</v>
      </c>
      <c r="C61" s="36" t="s">
        <v>237</v>
      </c>
      <c r="D61" s="37">
        <v>1126730</v>
      </c>
      <c r="E61" s="38">
        <v>2</v>
      </c>
      <c r="F61" s="36">
        <v>144.62</v>
      </c>
      <c r="G61" s="34">
        <f t="shared" si="5"/>
        <v>289.24</v>
      </c>
      <c r="H61" s="76">
        <f t="shared" si="3"/>
        <v>321.0564</v>
      </c>
    </row>
    <row r="62" spans="1:8" ht="15.75" customHeight="1">
      <c r="A62" s="3">
        <v>42689.61470831018</v>
      </c>
      <c r="B62" s="35" t="s">
        <v>222</v>
      </c>
      <c r="C62" s="36" t="s">
        <v>231</v>
      </c>
      <c r="D62" s="37">
        <v>1126734</v>
      </c>
      <c r="E62" s="38">
        <v>1</v>
      </c>
      <c r="F62" s="36">
        <v>203.59</v>
      </c>
      <c r="G62" s="34">
        <f t="shared" si="5"/>
        <v>203.59</v>
      </c>
      <c r="H62" s="76">
        <f t="shared" si="3"/>
        <v>225.9849</v>
      </c>
    </row>
    <row r="63" spans="1:8" ht="15.75" customHeight="1">
      <c r="A63" s="3">
        <v>42689.61540417824</v>
      </c>
      <c r="B63" s="35" t="s">
        <v>222</v>
      </c>
      <c r="C63" s="36" t="s">
        <v>232</v>
      </c>
      <c r="D63" s="37">
        <v>1126736</v>
      </c>
      <c r="E63" s="38">
        <v>1</v>
      </c>
      <c r="F63" s="36">
        <v>196.05</v>
      </c>
      <c r="G63" s="34">
        <f t="shared" si="5"/>
        <v>196.05</v>
      </c>
      <c r="H63" s="76">
        <f t="shared" si="3"/>
        <v>217.6155</v>
      </c>
    </row>
    <row r="64" spans="1:8" ht="15.75" customHeight="1">
      <c r="A64" s="3">
        <v>42689.618022905095</v>
      </c>
      <c r="B64" s="35" t="s">
        <v>222</v>
      </c>
      <c r="C64" s="36" t="s">
        <v>6</v>
      </c>
      <c r="D64" s="37">
        <v>1222300</v>
      </c>
      <c r="E64" s="38">
        <v>2</v>
      </c>
      <c r="F64" s="36">
        <v>99</v>
      </c>
      <c r="G64" s="34">
        <f t="shared" si="5"/>
        <v>198</v>
      </c>
      <c r="H64" s="76">
        <f t="shared" si="3"/>
        <v>219.78</v>
      </c>
    </row>
    <row r="65" spans="1:8" ht="15.75" customHeight="1">
      <c r="A65" s="3">
        <v>42685.52472615741</v>
      </c>
      <c r="B65" s="35" t="s">
        <v>222</v>
      </c>
      <c r="C65" s="36" t="s">
        <v>259</v>
      </c>
      <c r="D65" s="37">
        <v>1225761</v>
      </c>
      <c r="E65" s="38">
        <v>1</v>
      </c>
      <c r="F65" s="36">
        <v>316.65</v>
      </c>
      <c r="G65" s="34">
        <f t="shared" si="5"/>
        <v>316.65</v>
      </c>
      <c r="H65" s="76">
        <f t="shared" si="3"/>
        <v>351.4815</v>
      </c>
    </row>
    <row r="66" spans="1:8" ht="15.75" customHeight="1">
      <c r="A66" s="3">
        <v>42689.363209247684</v>
      </c>
      <c r="B66" s="35" t="s">
        <v>222</v>
      </c>
      <c r="C66" s="36" t="s">
        <v>234</v>
      </c>
      <c r="D66" s="37">
        <v>1254186</v>
      </c>
      <c r="E66" s="38">
        <v>3</v>
      </c>
      <c r="F66" s="36">
        <v>144.62</v>
      </c>
      <c r="G66" s="34">
        <f t="shared" si="5"/>
        <v>433.86</v>
      </c>
      <c r="H66" s="76">
        <f aca="true" t="shared" si="6" ref="H66:H97">G66*0.11+G66</f>
        <v>481.5846</v>
      </c>
    </row>
    <row r="67" spans="1:8" ht="15.75" customHeight="1">
      <c r="A67" s="3">
        <v>42689.75626190972</v>
      </c>
      <c r="B67" s="35" t="s">
        <v>222</v>
      </c>
      <c r="C67" s="36" t="s">
        <v>239</v>
      </c>
      <c r="D67" s="37">
        <v>1345887</v>
      </c>
      <c r="E67" s="38">
        <v>4</v>
      </c>
      <c r="F67" s="36">
        <v>38.29</v>
      </c>
      <c r="G67" s="34">
        <f t="shared" si="5"/>
        <v>153.16</v>
      </c>
      <c r="H67" s="76">
        <f t="shared" si="6"/>
        <v>170.0076</v>
      </c>
    </row>
    <row r="68" spans="1:8" ht="15.75" customHeight="1">
      <c r="A68" s="3">
        <v>42689.91325662037</v>
      </c>
      <c r="B68" s="35" t="s">
        <v>222</v>
      </c>
      <c r="C68" s="36" t="s">
        <v>2</v>
      </c>
      <c r="D68" s="37">
        <v>1348518</v>
      </c>
      <c r="E68" s="38">
        <v>4</v>
      </c>
      <c r="F68" s="36">
        <v>54.68</v>
      </c>
      <c r="G68" s="34">
        <f t="shared" si="5"/>
        <v>218.72</v>
      </c>
      <c r="H68" s="76">
        <f t="shared" si="6"/>
        <v>242.7792</v>
      </c>
    </row>
    <row r="69" spans="1:8" ht="15.75" customHeight="1">
      <c r="A69" s="3">
        <v>42689.92901668981</v>
      </c>
      <c r="B69" s="35" t="s">
        <v>222</v>
      </c>
      <c r="C69" s="36" t="s">
        <v>3</v>
      </c>
      <c r="D69" s="37">
        <v>1348519</v>
      </c>
      <c r="E69" s="38">
        <v>3</v>
      </c>
      <c r="F69" s="36">
        <v>54.68</v>
      </c>
      <c r="G69" s="34">
        <f t="shared" si="5"/>
        <v>164.04</v>
      </c>
      <c r="H69" s="76">
        <f t="shared" si="6"/>
        <v>182.0844</v>
      </c>
    </row>
    <row r="70" spans="1:8" ht="15.75" customHeight="1">
      <c r="A70" s="3">
        <v>42685.81135737269</v>
      </c>
      <c r="B70" s="35" t="s">
        <v>222</v>
      </c>
      <c r="C70" s="36" t="s">
        <v>224</v>
      </c>
      <c r="D70" s="37">
        <v>1348538</v>
      </c>
      <c r="E70" s="38">
        <v>1</v>
      </c>
      <c r="F70" s="36">
        <v>717.91</v>
      </c>
      <c r="G70" s="34">
        <f t="shared" si="5"/>
        <v>717.91</v>
      </c>
      <c r="H70" s="76">
        <f t="shared" si="6"/>
        <v>796.8801</v>
      </c>
    </row>
    <row r="71" spans="1:8" ht="15.75" customHeight="1">
      <c r="A71" s="3">
        <v>42685.81269368056</v>
      </c>
      <c r="B71" s="35" t="s">
        <v>222</v>
      </c>
      <c r="C71" s="36" t="s">
        <v>226</v>
      </c>
      <c r="D71" s="37">
        <v>1365708</v>
      </c>
      <c r="E71" s="38">
        <v>2</v>
      </c>
      <c r="F71" s="36">
        <v>110</v>
      </c>
      <c r="G71" s="34">
        <f t="shared" si="5"/>
        <v>220</v>
      </c>
      <c r="H71" s="76">
        <f t="shared" si="6"/>
        <v>244.2</v>
      </c>
    </row>
    <row r="72" spans="1:8" ht="15.75" customHeight="1">
      <c r="A72" s="3">
        <v>42685.81370543981</v>
      </c>
      <c r="B72" s="35" t="s">
        <v>222</v>
      </c>
      <c r="C72" s="36" t="s">
        <v>236</v>
      </c>
      <c r="D72" s="37">
        <v>1627939</v>
      </c>
      <c r="E72" s="38">
        <v>1</v>
      </c>
      <c r="F72" s="36">
        <v>1850</v>
      </c>
      <c r="G72" s="34">
        <f t="shared" si="5"/>
        <v>1850</v>
      </c>
      <c r="H72" s="76">
        <f t="shared" si="6"/>
        <v>2053.5</v>
      </c>
    </row>
    <row r="73" spans="1:8" ht="15.75" customHeight="1">
      <c r="A73" s="3">
        <v>42685.81474943287</v>
      </c>
      <c r="B73" s="35" t="s">
        <v>222</v>
      </c>
      <c r="C73" s="36" t="s">
        <v>8</v>
      </c>
      <c r="D73" s="37">
        <v>1662939</v>
      </c>
      <c r="E73" s="38">
        <v>1</v>
      </c>
      <c r="F73" s="36">
        <v>110</v>
      </c>
      <c r="G73" s="34">
        <f t="shared" si="5"/>
        <v>110</v>
      </c>
      <c r="H73" s="76">
        <f t="shared" si="6"/>
        <v>122.1</v>
      </c>
    </row>
    <row r="74" spans="1:8" ht="15.75" customHeight="1">
      <c r="A74" s="3">
        <v>42685.815644409726</v>
      </c>
      <c r="B74" s="35" t="s">
        <v>222</v>
      </c>
      <c r="C74" s="36" t="s">
        <v>223</v>
      </c>
      <c r="D74" s="37">
        <v>1668197</v>
      </c>
      <c r="E74" s="38">
        <v>2</v>
      </c>
      <c r="F74" s="36">
        <v>249</v>
      </c>
      <c r="G74" s="34">
        <f t="shared" si="5"/>
        <v>498</v>
      </c>
      <c r="H74" s="76">
        <f t="shared" si="6"/>
        <v>552.78</v>
      </c>
    </row>
    <row r="75" spans="1:9" ht="15.75" customHeight="1">
      <c r="A75" s="3">
        <v>42687.60866211806</v>
      </c>
      <c r="B75" s="54" t="s">
        <v>263</v>
      </c>
      <c r="C75" s="55" t="s">
        <v>264</v>
      </c>
      <c r="D75" s="56">
        <v>1072889</v>
      </c>
      <c r="E75" s="57">
        <v>21</v>
      </c>
      <c r="F75" s="55">
        <v>436.74</v>
      </c>
      <c r="G75" s="58">
        <f t="shared" si="5"/>
        <v>9171.54</v>
      </c>
      <c r="H75" s="59">
        <f>G75*0.16+G75</f>
        <v>10638.986400000002</v>
      </c>
      <c r="I75" s="67" t="s">
        <v>11</v>
      </c>
    </row>
    <row r="76" spans="1:8" ht="15.75" customHeight="1">
      <c r="A76" s="3">
        <v>42683.67681899306</v>
      </c>
      <c r="B76" s="29" t="s">
        <v>265</v>
      </c>
      <c r="C76" s="30" t="s">
        <v>340</v>
      </c>
      <c r="D76" s="31">
        <v>189123</v>
      </c>
      <c r="E76" s="32">
        <v>2</v>
      </c>
      <c r="F76" s="33">
        <v>53</v>
      </c>
      <c r="G76" s="34">
        <f t="shared" si="5"/>
        <v>106</v>
      </c>
      <c r="H76" s="76">
        <f t="shared" si="6"/>
        <v>117.66</v>
      </c>
    </row>
    <row r="77" spans="1:8" ht="15.75" customHeight="1">
      <c r="A77" s="3">
        <v>42683.68591408565</v>
      </c>
      <c r="B77" s="29" t="s">
        <v>265</v>
      </c>
      <c r="C77" s="30" t="s">
        <v>336</v>
      </c>
      <c r="D77" s="31">
        <v>701305</v>
      </c>
      <c r="E77" s="32">
        <v>5</v>
      </c>
      <c r="F77" s="33">
        <v>8</v>
      </c>
      <c r="G77" s="34">
        <f t="shared" si="5"/>
        <v>40</v>
      </c>
      <c r="H77" s="76">
        <f t="shared" si="6"/>
        <v>44.4</v>
      </c>
    </row>
    <row r="78" spans="1:8" ht="15.75" customHeight="1">
      <c r="A78" s="3">
        <v>42683.70324862268</v>
      </c>
      <c r="B78" s="35" t="s">
        <v>265</v>
      </c>
      <c r="C78" s="36" t="s">
        <v>268</v>
      </c>
      <c r="D78" s="37">
        <v>891032</v>
      </c>
      <c r="E78" s="38">
        <v>1</v>
      </c>
      <c r="F78" s="36">
        <v>120</v>
      </c>
      <c r="G78" s="34">
        <f t="shared" si="5"/>
        <v>120</v>
      </c>
      <c r="H78" s="76">
        <f t="shared" si="6"/>
        <v>133.2</v>
      </c>
    </row>
    <row r="79" spans="1:8" ht="15.75" customHeight="1">
      <c r="A79" s="3">
        <v>42683.70691289352</v>
      </c>
      <c r="B79" s="35" t="s">
        <v>265</v>
      </c>
      <c r="C79" s="36" t="s">
        <v>266</v>
      </c>
      <c r="D79" s="37">
        <v>913911</v>
      </c>
      <c r="E79" s="38">
        <v>1</v>
      </c>
      <c r="F79" s="36">
        <v>1227</v>
      </c>
      <c r="G79" s="34">
        <f t="shared" si="5"/>
        <v>1227</v>
      </c>
      <c r="H79" s="76">
        <f t="shared" si="6"/>
        <v>1361.97</v>
      </c>
    </row>
    <row r="80" spans="1:8" ht="15.75" customHeight="1">
      <c r="A80" s="3">
        <v>42685.59358262732</v>
      </c>
      <c r="B80" s="29" t="s">
        <v>265</v>
      </c>
      <c r="C80" s="30" t="s">
        <v>337</v>
      </c>
      <c r="D80" s="31">
        <v>1299761</v>
      </c>
      <c r="E80" s="32">
        <v>3</v>
      </c>
      <c r="F80" s="33">
        <v>12</v>
      </c>
      <c r="G80" s="34">
        <f t="shared" si="5"/>
        <v>36</v>
      </c>
      <c r="H80" s="76">
        <f t="shared" si="6"/>
        <v>39.96</v>
      </c>
    </row>
    <row r="81" spans="1:8" ht="15.75" customHeight="1">
      <c r="A81" s="3">
        <v>42685.596299537036</v>
      </c>
      <c r="B81" s="35" t="s">
        <v>265</v>
      </c>
      <c r="C81" s="36" t="s">
        <v>267</v>
      </c>
      <c r="D81" s="37">
        <v>1323241</v>
      </c>
      <c r="E81" s="38">
        <v>1</v>
      </c>
      <c r="F81" s="36">
        <v>140.59</v>
      </c>
      <c r="G81" s="34">
        <f t="shared" si="5"/>
        <v>140.59</v>
      </c>
      <c r="H81" s="76">
        <f t="shared" si="6"/>
        <v>156.0549</v>
      </c>
    </row>
    <row r="82" spans="1:8" ht="15.75" customHeight="1">
      <c r="A82" s="3">
        <v>42685.59738019676</v>
      </c>
      <c r="B82" s="29" t="s">
        <v>343</v>
      </c>
      <c r="C82" s="30" t="s">
        <v>355</v>
      </c>
      <c r="D82" s="31">
        <v>507982</v>
      </c>
      <c r="E82" s="32">
        <v>1</v>
      </c>
      <c r="F82" s="33">
        <v>63.8</v>
      </c>
      <c r="G82" s="34">
        <f t="shared" si="5"/>
        <v>63.8</v>
      </c>
      <c r="H82" s="76">
        <f t="shared" si="6"/>
        <v>70.818</v>
      </c>
    </row>
    <row r="83" spans="1:8" ht="15.75" customHeight="1">
      <c r="A83" s="3">
        <v>42685.60536004629</v>
      </c>
      <c r="B83" s="29" t="s">
        <v>343</v>
      </c>
      <c r="C83" s="30" t="s">
        <v>348</v>
      </c>
      <c r="D83" s="39">
        <v>549317</v>
      </c>
      <c r="E83" s="32">
        <v>2</v>
      </c>
      <c r="F83" s="40">
        <v>47.19</v>
      </c>
      <c r="G83" s="34">
        <f t="shared" si="5"/>
        <v>94.38</v>
      </c>
      <c r="H83" s="76">
        <f t="shared" si="6"/>
        <v>104.7618</v>
      </c>
    </row>
    <row r="84" spans="1:8" ht="15.75" customHeight="1">
      <c r="A84" s="3">
        <v>42685.60622428241</v>
      </c>
      <c r="B84" s="29" t="s">
        <v>343</v>
      </c>
      <c r="C84" s="30" t="s">
        <v>131</v>
      </c>
      <c r="D84" s="31">
        <v>850641</v>
      </c>
      <c r="E84" s="32">
        <v>1</v>
      </c>
      <c r="F84" s="33">
        <v>28.29</v>
      </c>
      <c r="G84" s="34">
        <f t="shared" si="5"/>
        <v>28.29</v>
      </c>
      <c r="H84" s="76">
        <f t="shared" si="6"/>
        <v>31.401899999999998</v>
      </c>
    </row>
    <row r="85" spans="1:8" ht="15.75" customHeight="1">
      <c r="A85" s="3">
        <v>42685.607284328704</v>
      </c>
      <c r="B85" s="29" t="s">
        <v>343</v>
      </c>
      <c r="C85" s="30" t="s">
        <v>133</v>
      </c>
      <c r="D85" s="31">
        <v>850665</v>
      </c>
      <c r="E85" s="32">
        <v>1</v>
      </c>
      <c r="F85" s="33">
        <v>28.29</v>
      </c>
      <c r="G85" s="34">
        <f t="shared" si="5"/>
        <v>28.29</v>
      </c>
      <c r="H85" s="76">
        <f t="shared" si="6"/>
        <v>31.401899999999998</v>
      </c>
    </row>
    <row r="86" spans="1:8" ht="15.75" customHeight="1">
      <c r="A86" s="3">
        <v>42685.608214548614</v>
      </c>
      <c r="B86" s="60" t="s">
        <v>342</v>
      </c>
      <c r="C86" s="55" t="s">
        <v>270</v>
      </c>
      <c r="D86" s="56">
        <v>158621</v>
      </c>
      <c r="E86" s="57">
        <v>1</v>
      </c>
      <c r="F86" s="55">
        <v>399</v>
      </c>
      <c r="G86" s="58">
        <f t="shared" si="5"/>
        <v>399</v>
      </c>
      <c r="H86" s="59">
        <f>G86*0.16+G86</f>
        <v>462.84000000000003</v>
      </c>
    </row>
    <row r="87" spans="1:8" ht="15.75" customHeight="1">
      <c r="A87" s="3">
        <v>42685.609033298606</v>
      </c>
      <c r="B87" s="60" t="s">
        <v>342</v>
      </c>
      <c r="C87" s="61" t="s">
        <v>348</v>
      </c>
      <c r="D87" s="65">
        <v>549317</v>
      </c>
      <c r="E87" s="63">
        <v>2</v>
      </c>
      <c r="F87" s="66">
        <v>47.19</v>
      </c>
      <c r="G87" s="58">
        <f t="shared" si="5"/>
        <v>94.38</v>
      </c>
      <c r="H87" s="59">
        <f>G87*0.16+G87</f>
        <v>109.48079999999999</v>
      </c>
    </row>
    <row r="88" spans="1:9" ht="15.75" customHeight="1">
      <c r="A88" s="3">
        <v>42685.61005321759</v>
      </c>
      <c r="B88" s="60" t="s">
        <v>342</v>
      </c>
      <c r="C88" s="55" t="s">
        <v>269</v>
      </c>
      <c r="D88" s="56">
        <v>747150</v>
      </c>
      <c r="E88" s="57">
        <v>1</v>
      </c>
      <c r="F88" s="55">
        <v>212.9</v>
      </c>
      <c r="G88" s="58">
        <f t="shared" si="5"/>
        <v>212.9</v>
      </c>
      <c r="H88" s="59">
        <f>G88*0.16+G88</f>
        <v>246.964</v>
      </c>
      <c r="I88" s="67" t="s">
        <v>12</v>
      </c>
    </row>
    <row r="89" spans="1:8" ht="15.75" customHeight="1">
      <c r="A89" s="3">
        <v>42685.610864120375</v>
      </c>
      <c r="B89" s="60" t="s">
        <v>342</v>
      </c>
      <c r="C89" s="61" t="s">
        <v>349</v>
      </c>
      <c r="D89" s="62">
        <v>1001857</v>
      </c>
      <c r="E89" s="63">
        <v>4</v>
      </c>
      <c r="F89" s="64">
        <v>55</v>
      </c>
      <c r="G89" s="58">
        <f t="shared" si="5"/>
        <v>220</v>
      </c>
      <c r="H89" s="59">
        <f>G89*0.16+G89</f>
        <v>255.2</v>
      </c>
    </row>
    <row r="90" spans="1:8" ht="15.75" customHeight="1">
      <c r="A90" s="3">
        <v>42685.612020381945</v>
      </c>
      <c r="B90" s="60" t="s">
        <v>342</v>
      </c>
      <c r="C90" s="61" t="s">
        <v>357</v>
      </c>
      <c r="D90" s="62">
        <v>1151501</v>
      </c>
      <c r="E90" s="63">
        <v>100</v>
      </c>
      <c r="F90" s="64">
        <v>2.05</v>
      </c>
      <c r="G90" s="58">
        <f aca="true" t="shared" si="7" ref="G90:G121">F90*E90</f>
        <v>204.99999999999997</v>
      </c>
      <c r="H90" s="59">
        <f>G90*0.16+G90</f>
        <v>237.79999999999995</v>
      </c>
    </row>
    <row r="91" spans="1:8" ht="15.75" customHeight="1">
      <c r="A91" s="3">
        <v>42685.61332087963</v>
      </c>
      <c r="B91" s="60" t="s">
        <v>342</v>
      </c>
      <c r="C91" s="61" t="s">
        <v>356</v>
      </c>
      <c r="D91" s="62">
        <v>1157247</v>
      </c>
      <c r="E91" s="63">
        <v>100</v>
      </c>
      <c r="F91" s="64">
        <v>1.21</v>
      </c>
      <c r="G91" s="58">
        <f t="shared" si="7"/>
        <v>121</v>
      </c>
      <c r="H91" s="59">
        <f>G91*0.16+G91</f>
        <v>140.36</v>
      </c>
    </row>
    <row r="92" spans="1:8" ht="15.75" customHeight="1">
      <c r="A92" s="3">
        <v>42685.61407880787</v>
      </c>
      <c r="B92" s="29" t="s">
        <v>33</v>
      </c>
      <c r="C92" s="30" t="s">
        <v>340</v>
      </c>
      <c r="D92" s="31">
        <v>189123</v>
      </c>
      <c r="E92" s="32">
        <v>3</v>
      </c>
      <c r="F92" s="33">
        <v>53</v>
      </c>
      <c r="G92" s="34">
        <f t="shared" si="7"/>
        <v>159</v>
      </c>
      <c r="H92" s="76">
        <f t="shared" si="6"/>
        <v>176.49</v>
      </c>
    </row>
    <row r="93" spans="1:8" ht="15.75" customHeight="1">
      <c r="A93" s="3">
        <v>42685.61504696759</v>
      </c>
      <c r="B93" s="29" t="s">
        <v>33</v>
      </c>
      <c r="C93" s="30" t="s">
        <v>333</v>
      </c>
      <c r="D93" s="31">
        <v>189127</v>
      </c>
      <c r="E93" s="32">
        <v>4</v>
      </c>
      <c r="F93" s="33">
        <v>53</v>
      </c>
      <c r="G93" s="34">
        <f t="shared" si="7"/>
        <v>212</v>
      </c>
      <c r="H93" s="76">
        <f t="shared" si="6"/>
        <v>235.32</v>
      </c>
    </row>
    <row r="94" spans="1:8" ht="15.75" customHeight="1">
      <c r="A94" s="3">
        <v>42685.6159021412</v>
      </c>
      <c r="B94" s="35" t="s">
        <v>33</v>
      </c>
      <c r="C94" s="36" t="s">
        <v>35</v>
      </c>
      <c r="D94" s="37">
        <v>408924</v>
      </c>
      <c r="E94" s="38">
        <v>1</v>
      </c>
      <c r="F94" s="36">
        <v>211.25</v>
      </c>
      <c r="G94" s="34">
        <f t="shared" si="7"/>
        <v>211.25</v>
      </c>
      <c r="H94" s="76">
        <f t="shared" si="6"/>
        <v>234.4875</v>
      </c>
    </row>
    <row r="95" spans="1:8" ht="15.75" customHeight="1">
      <c r="A95" s="3">
        <v>42685.61688644676</v>
      </c>
      <c r="B95" s="29" t="s">
        <v>33</v>
      </c>
      <c r="C95" s="30" t="s">
        <v>336</v>
      </c>
      <c r="D95" s="31">
        <v>701305</v>
      </c>
      <c r="E95" s="32">
        <v>8</v>
      </c>
      <c r="F95" s="33">
        <v>8</v>
      </c>
      <c r="G95" s="34">
        <f t="shared" si="7"/>
        <v>64</v>
      </c>
      <c r="H95" s="76">
        <f t="shared" si="6"/>
        <v>71.04</v>
      </c>
    </row>
    <row r="96" spans="1:8" ht="15.75" customHeight="1">
      <c r="A96" s="3">
        <v>42685.61768380787</v>
      </c>
      <c r="B96" s="29" t="s">
        <v>33</v>
      </c>
      <c r="C96" s="30" t="s">
        <v>354</v>
      </c>
      <c r="D96" s="31">
        <v>717674</v>
      </c>
      <c r="E96" s="32">
        <v>1</v>
      </c>
      <c r="F96" s="33">
        <v>170.5</v>
      </c>
      <c r="G96" s="34">
        <f t="shared" si="7"/>
        <v>170.5</v>
      </c>
      <c r="H96" s="76">
        <f t="shared" si="6"/>
        <v>189.255</v>
      </c>
    </row>
    <row r="97" spans="1:8" ht="15.75" customHeight="1">
      <c r="A97" s="3">
        <v>42685.62172890046</v>
      </c>
      <c r="B97" s="35" t="s">
        <v>33</v>
      </c>
      <c r="C97" s="36" t="s">
        <v>39</v>
      </c>
      <c r="D97" s="37">
        <v>805449</v>
      </c>
      <c r="E97" s="38">
        <v>2</v>
      </c>
      <c r="F97" s="36">
        <v>91</v>
      </c>
      <c r="G97" s="34">
        <f t="shared" si="7"/>
        <v>182</v>
      </c>
      <c r="H97" s="76">
        <f t="shared" si="6"/>
        <v>202.02</v>
      </c>
    </row>
    <row r="98" spans="1:8" ht="15.75" customHeight="1">
      <c r="A98" s="3">
        <v>42685.62284814815</v>
      </c>
      <c r="B98" s="29" t="s">
        <v>33</v>
      </c>
      <c r="C98" s="30" t="s">
        <v>133</v>
      </c>
      <c r="D98" s="31">
        <v>850665</v>
      </c>
      <c r="E98" s="32">
        <v>1</v>
      </c>
      <c r="F98" s="33">
        <v>28.29</v>
      </c>
      <c r="G98" s="34">
        <f t="shared" si="7"/>
        <v>28.29</v>
      </c>
      <c r="H98" s="76">
        <f aca="true" t="shared" si="8" ref="H98:H129">G98*0.11+G98</f>
        <v>31.401899999999998</v>
      </c>
    </row>
    <row r="99" spans="1:8" ht="15.75" customHeight="1">
      <c r="A99" s="3">
        <v>42685.63181302084</v>
      </c>
      <c r="B99" s="35" t="s">
        <v>33</v>
      </c>
      <c r="C99" s="36" t="s">
        <v>37</v>
      </c>
      <c r="D99" s="37">
        <v>910770</v>
      </c>
      <c r="E99" s="38">
        <v>1</v>
      </c>
      <c r="F99" s="36">
        <v>119</v>
      </c>
      <c r="G99" s="34">
        <f t="shared" si="7"/>
        <v>119</v>
      </c>
      <c r="H99" s="76">
        <f t="shared" si="8"/>
        <v>132.09</v>
      </c>
    </row>
    <row r="100" spans="1:8" ht="15.75" customHeight="1">
      <c r="A100" s="3">
        <v>42685.63274206019</v>
      </c>
      <c r="B100" s="29" t="s">
        <v>33</v>
      </c>
      <c r="C100" s="30" t="s">
        <v>362</v>
      </c>
      <c r="D100" s="31">
        <v>1060678</v>
      </c>
      <c r="E100" s="32">
        <v>1</v>
      </c>
      <c r="F100" s="33">
        <v>57</v>
      </c>
      <c r="G100" s="34">
        <f t="shared" si="7"/>
        <v>57</v>
      </c>
      <c r="H100" s="76">
        <f t="shared" si="8"/>
        <v>63.27</v>
      </c>
    </row>
    <row r="101" spans="1:8" ht="15.75" customHeight="1">
      <c r="A101" s="3">
        <v>42685.633903043985</v>
      </c>
      <c r="B101" s="35" t="s">
        <v>33</v>
      </c>
      <c r="C101" s="36" t="s">
        <v>34</v>
      </c>
      <c r="D101" s="37">
        <v>1072011</v>
      </c>
      <c r="E101" s="38">
        <v>1</v>
      </c>
      <c r="F101" s="36">
        <v>90</v>
      </c>
      <c r="G101" s="34">
        <f t="shared" si="7"/>
        <v>90</v>
      </c>
      <c r="H101" s="76">
        <f t="shared" si="8"/>
        <v>99.9</v>
      </c>
    </row>
    <row r="102" spans="1:8" ht="15.75" customHeight="1">
      <c r="A102" s="3">
        <v>42685.634594675925</v>
      </c>
      <c r="B102" s="35" t="s">
        <v>33</v>
      </c>
      <c r="C102" s="36" t="s">
        <v>40</v>
      </c>
      <c r="D102" s="37">
        <v>1113318</v>
      </c>
      <c r="E102" s="38">
        <v>1</v>
      </c>
      <c r="F102" s="36">
        <v>154</v>
      </c>
      <c r="G102" s="34">
        <f t="shared" si="7"/>
        <v>154</v>
      </c>
      <c r="H102" s="76">
        <f t="shared" si="8"/>
        <v>170.94</v>
      </c>
    </row>
    <row r="103" spans="1:8" ht="15.75" customHeight="1">
      <c r="A103" s="3">
        <v>42685.635430787035</v>
      </c>
      <c r="B103" s="35" t="s">
        <v>33</v>
      </c>
      <c r="C103" s="36" t="s">
        <v>40</v>
      </c>
      <c r="D103" s="37">
        <v>1113318</v>
      </c>
      <c r="E103" s="38">
        <v>1</v>
      </c>
      <c r="F103" s="36">
        <v>154</v>
      </c>
      <c r="G103" s="34">
        <f t="shared" si="7"/>
        <v>154</v>
      </c>
      <c r="H103" s="76">
        <f t="shared" si="8"/>
        <v>170.94</v>
      </c>
    </row>
    <row r="104" spans="1:8" ht="15.75" customHeight="1">
      <c r="A104" s="3">
        <v>42685.63628608796</v>
      </c>
      <c r="B104" s="35" t="s">
        <v>33</v>
      </c>
      <c r="C104" s="36" t="s">
        <v>36</v>
      </c>
      <c r="D104" s="37">
        <v>1134014</v>
      </c>
      <c r="E104" s="38">
        <v>1</v>
      </c>
      <c r="F104" s="36">
        <v>754.23</v>
      </c>
      <c r="G104" s="34">
        <f t="shared" si="7"/>
        <v>754.23</v>
      </c>
      <c r="H104" s="76">
        <f t="shared" si="8"/>
        <v>837.1953</v>
      </c>
    </row>
    <row r="105" spans="1:8" ht="15.75" customHeight="1">
      <c r="A105" s="3">
        <v>42685.63971177083</v>
      </c>
      <c r="B105" s="29" t="s">
        <v>33</v>
      </c>
      <c r="C105" s="30" t="s">
        <v>123</v>
      </c>
      <c r="D105" s="31">
        <v>1210332</v>
      </c>
      <c r="E105" s="32">
        <v>1</v>
      </c>
      <c r="F105" s="33">
        <v>52.58</v>
      </c>
      <c r="G105" s="34">
        <f t="shared" si="7"/>
        <v>52.58</v>
      </c>
      <c r="H105" s="76">
        <f t="shared" si="8"/>
        <v>58.3638</v>
      </c>
    </row>
    <row r="106" spans="1:8" ht="15.75" customHeight="1">
      <c r="A106" s="3">
        <v>42687.52444260417</v>
      </c>
      <c r="B106" s="29" t="s">
        <v>33</v>
      </c>
      <c r="C106" s="30" t="s">
        <v>123</v>
      </c>
      <c r="D106" s="31">
        <v>1210332</v>
      </c>
      <c r="E106" s="32">
        <v>1</v>
      </c>
      <c r="F106" s="33">
        <v>52.58</v>
      </c>
      <c r="G106" s="34">
        <f t="shared" si="7"/>
        <v>52.58</v>
      </c>
      <c r="H106" s="76">
        <f t="shared" si="8"/>
        <v>58.3638</v>
      </c>
    </row>
    <row r="107" spans="1:9" ht="15.75" customHeight="1">
      <c r="A107" s="3">
        <v>42687.50189050926</v>
      </c>
      <c r="B107" s="48" t="s">
        <v>33</v>
      </c>
      <c r="C107" s="49" t="s">
        <v>121</v>
      </c>
      <c r="D107" s="50">
        <v>1210333</v>
      </c>
      <c r="E107" s="51">
        <v>2</v>
      </c>
      <c r="F107" s="52">
        <v>52.58</v>
      </c>
      <c r="G107" s="16">
        <f t="shared" si="7"/>
        <v>105.16</v>
      </c>
      <c r="H107" s="21">
        <v>106</v>
      </c>
      <c r="I107" s="53" t="s">
        <v>9</v>
      </c>
    </row>
    <row r="108" spans="1:8" ht="15.75" customHeight="1">
      <c r="A108" s="3">
        <v>42687.50409381944</v>
      </c>
      <c r="B108" s="35" t="s">
        <v>33</v>
      </c>
      <c r="C108" s="36" t="s">
        <v>42</v>
      </c>
      <c r="D108" s="37">
        <v>1275648</v>
      </c>
      <c r="E108" s="38">
        <v>2</v>
      </c>
      <c r="F108" s="36">
        <v>189.2</v>
      </c>
      <c r="G108" s="34">
        <f t="shared" si="7"/>
        <v>378.4</v>
      </c>
      <c r="H108" s="76">
        <f t="shared" si="8"/>
        <v>420.024</v>
      </c>
    </row>
    <row r="109" spans="1:8" ht="15.75" customHeight="1">
      <c r="A109" s="3">
        <v>42687.50637376157</v>
      </c>
      <c r="B109" s="35" t="s">
        <v>33</v>
      </c>
      <c r="C109" s="36" t="s">
        <v>41</v>
      </c>
      <c r="D109" s="37">
        <v>1275649</v>
      </c>
      <c r="E109" s="38">
        <v>2</v>
      </c>
      <c r="F109" s="36">
        <v>189.2</v>
      </c>
      <c r="G109" s="34">
        <f t="shared" si="7"/>
        <v>378.4</v>
      </c>
      <c r="H109" s="76">
        <f t="shared" si="8"/>
        <v>420.024</v>
      </c>
    </row>
    <row r="110" spans="1:8" ht="15.75" customHeight="1">
      <c r="A110" s="3">
        <v>42687.508006874996</v>
      </c>
      <c r="B110" s="29" t="s">
        <v>33</v>
      </c>
      <c r="C110" s="30" t="s">
        <v>337</v>
      </c>
      <c r="D110" s="31">
        <v>1299761</v>
      </c>
      <c r="E110" s="32">
        <v>1</v>
      </c>
      <c r="F110" s="33">
        <v>12</v>
      </c>
      <c r="G110" s="34">
        <f t="shared" si="7"/>
        <v>12</v>
      </c>
      <c r="H110" s="76">
        <f t="shared" si="8"/>
        <v>13.32</v>
      </c>
    </row>
    <row r="111" spans="1:8" ht="15.75" customHeight="1">
      <c r="A111" s="3">
        <v>42682.60580628472</v>
      </c>
      <c r="B111" s="29" t="s">
        <v>33</v>
      </c>
      <c r="C111" s="30" t="s">
        <v>325</v>
      </c>
      <c r="D111" s="31">
        <v>1303644</v>
      </c>
      <c r="E111" s="32">
        <v>5</v>
      </c>
      <c r="F111" s="33">
        <v>28</v>
      </c>
      <c r="G111" s="34">
        <f t="shared" si="7"/>
        <v>140</v>
      </c>
      <c r="H111" s="76">
        <f t="shared" si="8"/>
        <v>155.4</v>
      </c>
    </row>
    <row r="112" spans="1:8" ht="15.75" customHeight="1">
      <c r="A112" s="3">
        <v>42682.63431407408</v>
      </c>
      <c r="B112" s="29" t="s">
        <v>33</v>
      </c>
      <c r="C112" s="30" t="s">
        <v>98</v>
      </c>
      <c r="D112" s="39">
        <v>1304802</v>
      </c>
      <c r="E112" s="32">
        <v>8</v>
      </c>
      <c r="F112" s="40">
        <v>13.5</v>
      </c>
      <c r="G112" s="34">
        <f t="shared" si="7"/>
        <v>108</v>
      </c>
      <c r="H112" s="76">
        <f t="shared" si="8"/>
        <v>119.88</v>
      </c>
    </row>
    <row r="113" spans="1:8" ht="15.75" customHeight="1">
      <c r="A113" s="3">
        <v>42682.7430219213</v>
      </c>
      <c r="B113" s="35" t="s">
        <v>33</v>
      </c>
      <c r="C113" s="36" t="s">
        <v>38</v>
      </c>
      <c r="D113" s="37">
        <v>1529491</v>
      </c>
      <c r="E113" s="38">
        <v>1</v>
      </c>
      <c r="F113" s="36">
        <v>250</v>
      </c>
      <c r="G113" s="34">
        <f t="shared" si="7"/>
        <v>250</v>
      </c>
      <c r="H113" s="76">
        <f t="shared" si="8"/>
        <v>277.5</v>
      </c>
    </row>
    <row r="114" spans="1:8" ht="15.75" customHeight="1">
      <c r="A114" s="3">
        <v>42683.78671748843</v>
      </c>
      <c r="B114" s="29" t="s">
        <v>95</v>
      </c>
      <c r="C114" s="30" t="s">
        <v>138</v>
      </c>
      <c r="D114" s="31">
        <v>1218094</v>
      </c>
      <c r="E114" s="32">
        <v>1</v>
      </c>
      <c r="F114" s="33">
        <v>20</v>
      </c>
      <c r="G114" s="34">
        <f t="shared" si="7"/>
        <v>20</v>
      </c>
      <c r="H114" s="76">
        <f t="shared" si="8"/>
        <v>22.2</v>
      </c>
    </row>
    <row r="115" spans="1:8" ht="15.75" customHeight="1">
      <c r="A115" s="3">
        <v>42683.849564675926</v>
      </c>
      <c r="B115" s="29" t="s">
        <v>95</v>
      </c>
      <c r="C115" s="30" t="s">
        <v>135</v>
      </c>
      <c r="D115" s="39">
        <v>1218133</v>
      </c>
      <c r="E115" s="32">
        <v>1</v>
      </c>
      <c r="F115" s="40">
        <v>20</v>
      </c>
      <c r="G115" s="34">
        <f t="shared" si="7"/>
        <v>20</v>
      </c>
      <c r="H115" s="76">
        <f t="shared" si="8"/>
        <v>22.2</v>
      </c>
    </row>
    <row r="116" spans="1:8" ht="15.75" customHeight="1">
      <c r="A116" s="3">
        <v>42684.871533530095</v>
      </c>
      <c r="B116" s="29" t="s">
        <v>95</v>
      </c>
      <c r="C116" s="30" t="s">
        <v>120</v>
      </c>
      <c r="D116" s="39">
        <v>1646320</v>
      </c>
      <c r="E116" s="32">
        <v>1</v>
      </c>
      <c r="F116" s="40">
        <v>83.16</v>
      </c>
      <c r="G116" s="34">
        <f t="shared" si="7"/>
        <v>83.16</v>
      </c>
      <c r="H116" s="76">
        <f t="shared" si="8"/>
        <v>92.3076</v>
      </c>
    </row>
    <row r="117" spans="1:8" ht="15.75" customHeight="1">
      <c r="A117" s="3">
        <v>42684.905304224536</v>
      </c>
      <c r="B117" s="29" t="s">
        <v>95</v>
      </c>
      <c r="C117" s="36" t="s">
        <v>44</v>
      </c>
      <c r="D117" s="37">
        <v>121867</v>
      </c>
      <c r="E117" s="38">
        <v>1</v>
      </c>
      <c r="F117" s="36">
        <v>165.31</v>
      </c>
      <c r="G117" s="34">
        <f t="shared" si="7"/>
        <v>165.31</v>
      </c>
      <c r="H117" s="76">
        <v>165.31</v>
      </c>
    </row>
    <row r="118" spans="1:8" ht="15.75" customHeight="1">
      <c r="A118" s="3">
        <v>42688.74632232639</v>
      </c>
      <c r="B118" s="29" t="s">
        <v>95</v>
      </c>
      <c r="C118" s="30" t="s">
        <v>340</v>
      </c>
      <c r="D118" s="31">
        <v>189123</v>
      </c>
      <c r="E118" s="32">
        <v>1</v>
      </c>
      <c r="F118" s="33">
        <v>53</v>
      </c>
      <c r="G118" s="34">
        <f t="shared" si="7"/>
        <v>53</v>
      </c>
      <c r="H118" s="76">
        <v>53</v>
      </c>
    </row>
    <row r="119" spans="1:8" ht="15.75" customHeight="1">
      <c r="A119" s="3">
        <v>42689.67201984954</v>
      </c>
      <c r="B119" s="29" t="s">
        <v>95</v>
      </c>
      <c r="C119" s="30" t="s">
        <v>333</v>
      </c>
      <c r="D119" s="31">
        <v>189127</v>
      </c>
      <c r="E119" s="32">
        <v>3</v>
      </c>
      <c r="F119" s="33">
        <v>53</v>
      </c>
      <c r="G119" s="34">
        <f t="shared" si="7"/>
        <v>159</v>
      </c>
      <c r="H119" s="76">
        <v>159</v>
      </c>
    </row>
    <row r="120" spans="1:8" ht="15.75" customHeight="1">
      <c r="A120" s="3">
        <v>42689.67401019676</v>
      </c>
      <c r="B120" s="29" t="s">
        <v>95</v>
      </c>
      <c r="C120" s="36" t="s">
        <v>174</v>
      </c>
      <c r="D120" s="37">
        <v>446053</v>
      </c>
      <c r="E120" s="38">
        <v>1</v>
      </c>
      <c r="F120" s="36">
        <v>186.5</v>
      </c>
      <c r="G120" s="34">
        <f t="shared" si="7"/>
        <v>186.5</v>
      </c>
      <c r="H120" s="76">
        <v>186.5</v>
      </c>
    </row>
    <row r="121" spans="1:8" ht="15.75" customHeight="1">
      <c r="A121" s="3">
        <v>42689.675997071754</v>
      </c>
      <c r="B121" s="29" t="s">
        <v>95</v>
      </c>
      <c r="C121" s="36" t="s">
        <v>174</v>
      </c>
      <c r="D121" s="37">
        <v>446053</v>
      </c>
      <c r="E121" s="38">
        <v>1</v>
      </c>
      <c r="F121" s="36">
        <v>186.5</v>
      </c>
      <c r="G121" s="34">
        <f t="shared" si="7"/>
        <v>186.5</v>
      </c>
      <c r="H121" s="76">
        <v>186.5</v>
      </c>
    </row>
    <row r="122" spans="1:8" ht="15.75" customHeight="1">
      <c r="A122" s="3">
        <v>42689.8530721875</v>
      </c>
      <c r="B122" s="29" t="s">
        <v>95</v>
      </c>
      <c r="C122" s="30" t="s">
        <v>336</v>
      </c>
      <c r="D122" s="31">
        <v>701305</v>
      </c>
      <c r="E122" s="32">
        <v>3</v>
      </c>
      <c r="F122" s="33">
        <v>8</v>
      </c>
      <c r="G122" s="34">
        <f aca="true" t="shared" si="9" ref="G122:G134">F122*E122</f>
        <v>24</v>
      </c>
      <c r="H122" s="76">
        <v>24</v>
      </c>
    </row>
    <row r="123" spans="1:8" ht="15.75" customHeight="1">
      <c r="A123" s="3">
        <v>42682.42346918982</v>
      </c>
      <c r="B123" s="29" t="s">
        <v>95</v>
      </c>
      <c r="C123" s="30" t="s">
        <v>144</v>
      </c>
      <c r="D123" s="31">
        <v>1218193</v>
      </c>
      <c r="E123" s="32">
        <v>1</v>
      </c>
      <c r="F123" s="33">
        <v>28.22</v>
      </c>
      <c r="G123" s="34">
        <f t="shared" si="9"/>
        <v>28.22</v>
      </c>
      <c r="H123" s="76">
        <v>28.22</v>
      </c>
    </row>
    <row r="124" spans="1:8" ht="15.75" customHeight="1">
      <c r="A124" s="3">
        <v>42683.54901599537</v>
      </c>
      <c r="B124" s="29" t="s">
        <v>95</v>
      </c>
      <c r="C124" s="30" t="s">
        <v>338</v>
      </c>
      <c r="D124" s="31">
        <v>1299759</v>
      </c>
      <c r="E124" s="32">
        <v>3</v>
      </c>
      <c r="F124" s="33">
        <v>20</v>
      </c>
      <c r="G124" s="34">
        <f t="shared" si="9"/>
        <v>60</v>
      </c>
      <c r="H124" s="76">
        <v>60</v>
      </c>
    </row>
    <row r="125" spans="1:8" ht="15.75" customHeight="1">
      <c r="A125" s="3">
        <v>42683.549422951386</v>
      </c>
      <c r="B125" s="29" t="s">
        <v>95</v>
      </c>
      <c r="C125" s="30" t="s">
        <v>337</v>
      </c>
      <c r="D125" s="31">
        <v>1299761</v>
      </c>
      <c r="E125" s="32">
        <v>3</v>
      </c>
      <c r="F125" s="33">
        <v>12</v>
      </c>
      <c r="G125" s="34">
        <f t="shared" si="9"/>
        <v>36</v>
      </c>
      <c r="H125" s="76">
        <v>36</v>
      </c>
    </row>
    <row r="126" spans="1:8" ht="15.75" customHeight="1">
      <c r="A126" s="3">
        <v>42686.640698703704</v>
      </c>
      <c r="B126" s="29" t="s">
        <v>95</v>
      </c>
      <c r="C126" s="30" t="s">
        <v>335</v>
      </c>
      <c r="D126" s="31">
        <v>1366286</v>
      </c>
      <c r="E126" s="32">
        <v>3</v>
      </c>
      <c r="F126" s="33">
        <v>24</v>
      </c>
      <c r="G126" s="34">
        <f t="shared" si="9"/>
        <v>72</v>
      </c>
      <c r="H126" s="76">
        <v>72</v>
      </c>
    </row>
    <row r="127" spans="1:8" ht="15.75" customHeight="1">
      <c r="A127" s="3">
        <v>42687.42976591435</v>
      </c>
      <c r="B127" s="29" t="s">
        <v>95</v>
      </c>
      <c r="C127" s="36" t="s">
        <v>46</v>
      </c>
      <c r="D127" s="37">
        <v>1385509</v>
      </c>
      <c r="E127" s="38">
        <v>5</v>
      </c>
      <c r="F127" s="36">
        <v>3.5</v>
      </c>
      <c r="G127" s="34">
        <f t="shared" si="9"/>
        <v>17.5</v>
      </c>
      <c r="H127" s="76">
        <v>17.5</v>
      </c>
    </row>
    <row r="128" spans="1:8" ht="15.75" customHeight="1">
      <c r="A128" s="3">
        <v>42687.43024508102</v>
      </c>
      <c r="B128" s="29" t="s">
        <v>95</v>
      </c>
      <c r="C128" s="36" t="s">
        <v>47</v>
      </c>
      <c r="D128" s="37">
        <v>1385516</v>
      </c>
      <c r="E128" s="38">
        <v>5</v>
      </c>
      <c r="F128" s="36">
        <v>3.5</v>
      </c>
      <c r="G128" s="34">
        <f t="shared" si="9"/>
        <v>17.5</v>
      </c>
      <c r="H128" s="76">
        <v>17.5</v>
      </c>
    </row>
    <row r="129" spans="1:8" ht="15.75" customHeight="1">
      <c r="A129" s="3">
        <v>42684.802940925925</v>
      </c>
      <c r="B129" s="29" t="s">
        <v>95</v>
      </c>
      <c r="C129" s="30" t="s">
        <v>339</v>
      </c>
      <c r="D129" s="31">
        <v>1606130</v>
      </c>
      <c r="E129" s="32">
        <v>2</v>
      </c>
      <c r="F129" s="33">
        <v>21.96</v>
      </c>
      <c r="G129" s="34">
        <f t="shared" si="9"/>
        <v>43.92</v>
      </c>
      <c r="H129" s="76">
        <v>43.92</v>
      </c>
    </row>
    <row r="130" spans="1:9" ht="27.75" customHeight="1">
      <c r="A130" s="3">
        <v>42686.51104784722</v>
      </c>
      <c r="B130" s="11" t="s">
        <v>43</v>
      </c>
      <c r="C130" s="12" t="s">
        <v>45</v>
      </c>
      <c r="D130" s="13">
        <v>1763648</v>
      </c>
      <c r="E130" s="14">
        <v>1</v>
      </c>
      <c r="F130" s="12">
        <v>570</v>
      </c>
      <c r="G130" s="17">
        <f t="shared" si="9"/>
        <v>570</v>
      </c>
      <c r="H130" s="20">
        <v>570</v>
      </c>
      <c r="I130" s="75" t="s">
        <v>15</v>
      </c>
    </row>
    <row r="131" spans="1:8" ht="15.75" customHeight="1">
      <c r="A131" s="3">
        <v>42686.51221394676</v>
      </c>
      <c r="B131" s="29" t="s">
        <v>285</v>
      </c>
      <c r="C131" s="30" t="s">
        <v>334</v>
      </c>
      <c r="D131" s="31">
        <v>733858</v>
      </c>
      <c r="E131" s="32">
        <v>2</v>
      </c>
      <c r="F131" s="33">
        <v>8.5</v>
      </c>
      <c r="G131" s="34">
        <f t="shared" si="9"/>
        <v>17</v>
      </c>
      <c r="H131" s="76">
        <f aca="true" t="shared" si="10" ref="H131:H162">G131*0.11+G131</f>
        <v>18.87</v>
      </c>
    </row>
    <row r="132" spans="1:8" ht="15.75" customHeight="1">
      <c r="A132" s="3">
        <v>42686.51335091435</v>
      </c>
      <c r="B132" s="29" t="s">
        <v>285</v>
      </c>
      <c r="C132" s="30" t="s">
        <v>332</v>
      </c>
      <c r="D132" s="31">
        <v>806870</v>
      </c>
      <c r="E132" s="32">
        <v>2</v>
      </c>
      <c r="F132" s="33">
        <v>38</v>
      </c>
      <c r="G132" s="34">
        <f t="shared" si="9"/>
        <v>76</v>
      </c>
      <c r="H132" s="76">
        <f t="shared" si="10"/>
        <v>84.36</v>
      </c>
    </row>
    <row r="133" spans="1:8" ht="15.75" customHeight="1">
      <c r="A133" s="3">
        <v>42686.51638778935</v>
      </c>
      <c r="B133" s="29" t="s">
        <v>285</v>
      </c>
      <c r="C133" s="30" t="s">
        <v>328</v>
      </c>
      <c r="D133" s="31">
        <v>827193</v>
      </c>
      <c r="E133" s="32">
        <v>1</v>
      </c>
      <c r="F133" s="33">
        <v>70</v>
      </c>
      <c r="G133" s="34">
        <f t="shared" si="9"/>
        <v>70</v>
      </c>
      <c r="H133" s="76">
        <f t="shared" si="10"/>
        <v>77.7</v>
      </c>
    </row>
    <row r="134" spans="1:8" ht="15.75" customHeight="1">
      <c r="A134" s="3">
        <v>42686.51823104167</v>
      </c>
      <c r="B134" s="29" t="s">
        <v>285</v>
      </c>
      <c r="C134" s="30" t="s">
        <v>329</v>
      </c>
      <c r="D134" s="31">
        <v>1125419</v>
      </c>
      <c r="E134" s="32">
        <v>1</v>
      </c>
      <c r="F134" s="33">
        <v>64.9</v>
      </c>
      <c r="G134" s="34">
        <f t="shared" si="9"/>
        <v>64.9</v>
      </c>
      <c r="H134" s="76">
        <f t="shared" si="10"/>
        <v>72.039</v>
      </c>
    </row>
    <row r="135" spans="1:8" ht="15.75" customHeight="1">
      <c r="A135" s="3">
        <v>42686.52039978009</v>
      </c>
      <c r="B135" s="35" t="s">
        <v>285</v>
      </c>
      <c r="C135" s="36" t="s">
        <v>286</v>
      </c>
      <c r="D135" s="37">
        <v>1202108</v>
      </c>
      <c r="E135" s="38">
        <v>2</v>
      </c>
      <c r="F135" s="36">
        <v>202.4</v>
      </c>
      <c r="G135" s="34">
        <v>453.18</v>
      </c>
      <c r="H135" s="76">
        <f t="shared" si="10"/>
        <v>503.0298</v>
      </c>
    </row>
    <row r="136" spans="1:8" ht="15.75" customHeight="1">
      <c r="A136" s="3">
        <v>42686.52202040509</v>
      </c>
      <c r="B136" s="29" t="s">
        <v>285</v>
      </c>
      <c r="C136" s="30" t="s">
        <v>145</v>
      </c>
      <c r="D136" s="31">
        <v>1213162</v>
      </c>
      <c r="E136" s="32">
        <v>1</v>
      </c>
      <c r="F136" s="33">
        <v>60</v>
      </c>
      <c r="G136" s="34">
        <f aca="true" t="shared" si="11" ref="G136:G142">F136*E136</f>
        <v>60</v>
      </c>
      <c r="H136" s="76">
        <f t="shared" si="10"/>
        <v>66.6</v>
      </c>
    </row>
    <row r="137" spans="1:8" ht="15.75" customHeight="1">
      <c r="A137" s="3">
        <v>42686.52355733796</v>
      </c>
      <c r="B137" s="29" t="s">
        <v>285</v>
      </c>
      <c r="C137" s="30" t="s">
        <v>327</v>
      </c>
      <c r="D137" s="31">
        <v>1436166</v>
      </c>
      <c r="E137" s="32">
        <v>2</v>
      </c>
      <c r="F137" s="33">
        <v>39</v>
      </c>
      <c r="G137" s="34">
        <f t="shared" si="11"/>
        <v>78</v>
      </c>
      <c r="H137" s="76">
        <f t="shared" si="10"/>
        <v>86.58</v>
      </c>
    </row>
    <row r="138" spans="1:8" ht="15.75" customHeight="1">
      <c r="A138" s="3">
        <v>42686.52591532408</v>
      </c>
      <c r="B138" s="35" t="s">
        <v>287</v>
      </c>
      <c r="C138" s="36" t="s">
        <v>80</v>
      </c>
      <c r="D138" s="37">
        <v>115249</v>
      </c>
      <c r="E138" s="38">
        <v>1</v>
      </c>
      <c r="F138" s="36">
        <v>280</v>
      </c>
      <c r="G138" s="34">
        <f t="shared" si="11"/>
        <v>280</v>
      </c>
      <c r="H138" s="76">
        <f t="shared" si="10"/>
        <v>310.8</v>
      </c>
    </row>
    <row r="139" spans="1:8" ht="15.75" customHeight="1">
      <c r="A139" s="3">
        <v>42686.527946898146</v>
      </c>
      <c r="B139" s="35" t="s">
        <v>287</v>
      </c>
      <c r="C139" s="36" t="s">
        <v>71</v>
      </c>
      <c r="D139" s="37">
        <v>137819</v>
      </c>
      <c r="E139" s="38">
        <v>2</v>
      </c>
      <c r="F139" s="36">
        <v>75</v>
      </c>
      <c r="G139" s="34">
        <f t="shared" si="11"/>
        <v>150</v>
      </c>
      <c r="H139" s="76">
        <f t="shared" si="10"/>
        <v>166.5</v>
      </c>
    </row>
    <row r="140" spans="1:8" ht="15.75" customHeight="1">
      <c r="A140" s="3">
        <v>42686.528857453704</v>
      </c>
      <c r="B140" s="35" t="s">
        <v>287</v>
      </c>
      <c r="C140" s="36" t="s">
        <v>367</v>
      </c>
      <c r="D140" s="37">
        <v>150885</v>
      </c>
      <c r="E140" s="38">
        <v>2</v>
      </c>
      <c r="F140" s="36">
        <v>120</v>
      </c>
      <c r="G140" s="34">
        <f t="shared" si="11"/>
        <v>240</v>
      </c>
      <c r="H140" s="76">
        <f t="shared" si="10"/>
        <v>266.4</v>
      </c>
    </row>
    <row r="141" spans="1:8" ht="15.75" customHeight="1">
      <c r="A141" s="3">
        <v>42686.53017766203</v>
      </c>
      <c r="B141" s="35" t="s">
        <v>287</v>
      </c>
      <c r="C141" s="36" t="s">
        <v>289</v>
      </c>
      <c r="D141" s="37">
        <v>240238</v>
      </c>
      <c r="E141" s="38">
        <v>1</v>
      </c>
      <c r="F141" s="36">
        <v>281.11</v>
      </c>
      <c r="G141" s="34">
        <f t="shared" si="11"/>
        <v>281.11</v>
      </c>
      <c r="H141" s="76">
        <f t="shared" si="10"/>
        <v>312.0321</v>
      </c>
    </row>
    <row r="142" spans="1:8" ht="15.75" customHeight="1">
      <c r="A142" s="3">
        <v>42686.53132693287</v>
      </c>
      <c r="B142" s="35" t="s">
        <v>287</v>
      </c>
      <c r="C142" s="36" t="s">
        <v>363</v>
      </c>
      <c r="D142" s="37">
        <v>450667</v>
      </c>
      <c r="E142" s="38">
        <v>5</v>
      </c>
      <c r="F142" s="36">
        <v>58.6</v>
      </c>
      <c r="G142" s="34">
        <f t="shared" si="11"/>
        <v>293</v>
      </c>
      <c r="H142" s="76">
        <f t="shared" si="10"/>
        <v>325.23</v>
      </c>
    </row>
    <row r="143" spans="1:8" ht="15.75" customHeight="1">
      <c r="A143" s="3">
        <v>42686.53364429398</v>
      </c>
      <c r="B143" s="35" t="s">
        <v>287</v>
      </c>
      <c r="C143" s="36" t="s">
        <v>299</v>
      </c>
      <c r="D143" s="37">
        <v>508673</v>
      </c>
      <c r="E143" s="38">
        <v>1</v>
      </c>
      <c r="F143" s="36">
        <v>105</v>
      </c>
      <c r="G143" s="34">
        <v>105</v>
      </c>
      <c r="H143" s="76">
        <f t="shared" si="10"/>
        <v>116.55</v>
      </c>
    </row>
    <row r="144" spans="1:8" ht="15.75" customHeight="1">
      <c r="A144" s="3">
        <v>42686.53497190972</v>
      </c>
      <c r="B144" s="35" t="s">
        <v>287</v>
      </c>
      <c r="C144" s="36" t="s">
        <v>380</v>
      </c>
      <c r="D144" s="37">
        <v>509976</v>
      </c>
      <c r="E144" s="38">
        <v>3</v>
      </c>
      <c r="F144" s="36">
        <v>97.36</v>
      </c>
      <c r="G144" s="34">
        <f>F144*E144</f>
        <v>292.08</v>
      </c>
      <c r="H144" s="76">
        <f t="shared" si="10"/>
        <v>324.2088</v>
      </c>
    </row>
    <row r="145" spans="1:8" ht="15.75" customHeight="1">
      <c r="A145" s="3">
        <v>42686.53611231482</v>
      </c>
      <c r="B145" s="35" t="s">
        <v>287</v>
      </c>
      <c r="C145" s="36" t="s">
        <v>382</v>
      </c>
      <c r="D145" s="37">
        <v>509978</v>
      </c>
      <c r="E145" s="38">
        <v>6</v>
      </c>
      <c r="F145" s="36">
        <v>30.93</v>
      </c>
      <c r="G145" s="34">
        <f>F145*E145</f>
        <v>185.57999999999998</v>
      </c>
      <c r="H145" s="76">
        <f t="shared" si="10"/>
        <v>205.9938</v>
      </c>
    </row>
    <row r="146" spans="1:8" ht="15.75" customHeight="1">
      <c r="A146" s="3">
        <v>42686.53719231482</v>
      </c>
      <c r="B146" s="35" t="s">
        <v>287</v>
      </c>
      <c r="C146" s="36" t="s">
        <v>302</v>
      </c>
      <c r="D146" s="37">
        <v>639482</v>
      </c>
      <c r="E146" s="38">
        <v>2</v>
      </c>
      <c r="F146" s="36">
        <v>70</v>
      </c>
      <c r="G146" s="34">
        <f>F146*E146</f>
        <v>140</v>
      </c>
      <c r="H146" s="76">
        <f t="shared" si="10"/>
        <v>155.4</v>
      </c>
    </row>
    <row r="147" spans="1:8" ht="15.75" customHeight="1">
      <c r="A147" s="3">
        <v>42686.53928612269</v>
      </c>
      <c r="B147" s="35" t="s">
        <v>287</v>
      </c>
      <c r="C147" s="36" t="s">
        <v>82</v>
      </c>
      <c r="D147" s="37">
        <v>670992</v>
      </c>
      <c r="E147" s="38">
        <v>2</v>
      </c>
      <c r="F147" s="36">
        <v>79.9</v>
      </c>
      <c r="G147" s="34">
        <f>F147*E147</f>
        <v>159.8</v>
      </c>
      <c r="H147" s="76">
        <f t="shared" si="10"/>
        <v>177.37800000000001</v>
      </c>
    </row>
    <row r="148" spans="1:8" ht="15.75" customHeight="1">
      <c r="A148" s="3">
        <v>42686.54228650463</v>
      </c>
      <c r="B148" s="35" t="s">
        <v>287</v>
      </c>
      <c r="C148" s="36" t="s">
        <v>81</v>
      </c>
      <c r="D148" s="37">
        <v>670999</v>
      </c>
      <c r="E148" s="38">
        <v>2</v>
      </c>
      <c r="F148" s="36">
        <v>133</v>
      </c>
      <c r="G148" s="34">
        <f>F148*E148</f>
        <v>266</v>
      </c>
      <c r="H148" s="76">
        <f t="shared" si="10"/>
        <v>295.26</v>
      </c>
    </row>
    <row r="149" spans="1:8" ht="15.75" customHeight="1">
      <c r="A149" s="3">
        <v>42686.543630625005</v>
      </c>
      <c r="B149" s="35" t="s">
        <v>287</v>
      </c>
      <c r="C149" s="36" t="s">
        <v>366</v>
      </c>
      <c r="D149" s="37">
        <v>693571</v>
      </c>
      <c r="E149" s="38">
        <v>1</v>
      </c>
      <c r="F149" s="36">
        <v>263.3</v>
      </c>
      <c r="G149" s="34">
        <v>281.65</v>
      </c>
      <c r="H149" s="76">
        <f t="shared" si="10"/>
        <v>312.63149999999996</v>
      </c>
    </row>
    <row r="150" spans="1:8" ht="15.75" customHeight="1">
      <c r="A150" s="3">
        <v>42686.54586003472</v>
      </c>
      <c r="B150" s="35" t="s">
        <v>287</v>
      </c>
      <c r="C150" s="36" t="s">
        <v>373</v>
      </c>
      <c r="D150" s="37">
        <v>730060</v>
      </c>
      <c r="E150" s="38">
        <v>4</v>
      </c>
      <c r="F150" s="36">
        <v>38</v>
      </c>
      <c r="G150" s="34">
        <v>164.88</v>
      </c>
      <c r="H150" s="76">
        <f t="shared" si="10"/>
        <v>183.0168</v>
      </c>
    </row>
    <row r="151" spans="1:8" ht="15.75" customHeight="1">
      <c r="A151" s="3">
        <v>42686.546867233796</v>
      </c>
      <c r="B151" s="35" t="s">
        <v>287</v>
      </c>
      <c r="C151" s="36" t="s">
        <v>70</v>
      </c>
      <c r="D151" s="37">
        <v>828597</v>
      </c>
      <c r="E151" s="38">
        <v>2</v>
      </c>
      <c r="F151" s="36">
        <v>60</v>
      </c>
      <c r="G151" s="34">
        <f aca="true" t="shared" si="12" ref="G151:G162">F151*E151</f>
        <v>120</v>
      </c>
      <c r="H151" s="76">
        <f t="shared" si="10"/>
        <v>133.2</v>
      </c>
    </row>
    <row r="152" spans="1:8" ht="15.75" customHeight="1">
      <c r="A152" s="3">
        <v>42686.547864328706</v>
      </c>
      <c r="B152" s="35" t="s">
        <v>287</v>
      </c>
      <c r="C152" s="36" t="s">
        <v>292</v>
      </c>
      <c r="D152" s="37">
        <v>889282</v>
      </c>
      <c r="E152" s="38">
        <v>25</v>
      </c>
      <c r="F152" s="36">
        <v>2.5</v>
      </c>
      <c r="G152" s="34">
        <f t="shared" si="12"/>
        <v>62.5</v>
      </c>
      <c r="H152" s="76">
        <f t="shared" si="10"/>
        <v>69.375</v>
      </c>
    </row>
    <row r="153" spans="1:8" ht="15.75" customHeight="1">
      <c r="A153" s="3">
        <v>42686.549093912035</v>
      </c>
      <c r="B153" s="35" t="s">
        <v>287</v>
      </c>
      <c r="C153" s="36" t="s">
        <v>377</v>
      </c>
      <c r="D153" s="37">
        <v>889290</v>
      </c>
      <c r="E153" s="38">
        <v>25</v>
      </c>
      <c r="F153" s="36">
        <v>1.8</v>
      </c>
      <c r="G153" s="34">
        <f t="shared" si="12"/>
        <v>45</v>
      </c>
      <c r="H153" s="76">
        <f t="shared" si="10"/>
        <v>49.95</v>
      </c>
    </row>
    <row r="154" spans="1:8" ht="15.75" customHeight="1">
      <c r="A154" s="3">
        <v>42686.550376018524</v>
      </c>
      <c r="B154" s="35" t="s">
        <v>287</v>
      </c>
      <c r="C154" s="36" t="s">
        <v>378</v>
      </c>
      <c r="D154" s="37">
        <v>889297</v>
      </c>
      <c r="E154" s="38">
        <v>25</v>
      </c>
      <c r="F154" s="36">
        <v>2.5</v>
      </c>
      <c r="G154" s="34">
        <f t="shared" si="12"/>
        <v>62.5</v>
      </c>
      <c r="H154" s="76">
        <f t="shared" si="10"/>
        <v>69.375</v>
      </c>
    </row>
    <row r="155" spans="1:8" ht="15.75" customHeight="1">
      <c r="A155" s="3">
        <v>42686.553050648145</v>
      </c>
      <c r="B155" s="35" t="s">
        <v>287</v>
      </c>
      <c r="C155" s="36" t="s">
        <v>288</v>
      </c>
      <c r="D155" s="37">
        <v>914126</v>
      </c>
      <c r="E155" s="38">
        <v>1</v>
      </c>
      <c r="F155" s="36">
        <v>271.24</v>
      </c>
      <c r="G155" s="34">
        <f t="shared" si="12"/>
        <v>271.24</v>
      </c>
      <c r="H155" s="76">
        <f t="shared" si="10"/>
        <v>301.07640000000004</v>
      </c>
    </row>
    <row r="156" spans="1:8" ht="15.75" customHeight="1">
      <c r="A156" s="3">
        <v>42686.554253842594</v>
      </c>
      <c r="B156" s="35" t="s">
        <v>287</v>
      </c>
      <c r="C156" s="36" t="s">
        <v>294</v>
      </c>
      <c r="D156" s="37">
        <v>983526</v>
      </c>
      <c r="E156" s="38">
        <v>2</v>
      </c>
      <c r="F156" s="36">
        <v>1089</v>
      </c>
      <c r="G156" s="34">
        <f t="shared" si="12"/>
        <v>2178</v>
      </c>
      <c r="H156" s="76">
        <f t="shared" si="10"/>
        <v>2417.58</v>
      </c>
    </row>
    <row r="157" spans="1:8" ht="15.75" customHeight="1">
      <c r="A157" s="3">
        <v>42686.55557084491</v>
      </c>
      <c r="B157" s="35" t="s">
        <v>287</v>
      </c>
      <c r="C157" s="36" t="s">
        <v>300</v>
      </c>
      <c r="D157" s="37">
        <v>1026793</v>
      </c>
      <c r="E157" s="38">
        <v>2</v>
      </c>
      <c r="F157" s="36">
        <v>89</v>
      </c>
      <c r="G157" s="34">
        <f t="shared" si="12"/>
        <v>178</v>
      </c>
      <c r="H157" s="76">
        <f t="shared" si="10"/>
        <v>197.58</v>
      </c>
    </row>
    <row r="158" spans="1:8" ht="15.75" customHeight="1">
      <c r="A158" s="3">
        <v>42686.55666443287</v>
      </c>
      <c r="B158" s="35" t="s">
        <v>287</v>
      </c>
      <c r="C158" s="36" t="s">
        <v>73</v>
      </c>
      <c r="D158" s="37">
        <v>1037974</v>
      </c>
      <c r="E158" s="38">
        <v>2</v>
      </c>
      <c r="F158" s="36">
        <v>160</v>
      </c>
      <c r="G158" s="34">
        <f t="shared" si="12"/>
        <v>320</v>
      </c>
      <c r="H158" s="76">
        <f t="shared" si="10"/>
        <v>355.2</v>
      </c>
    </row>
    <row r="159" spans="1:8" ht="15.75" customHeight="1">
      <c r="A159" s="3">
        <v>42686.55807871528</v>
      </c>
      <c r="B159" s="35" t="s">
        <v>287</v>
      </c>
      <c r="C159" s="36" t="s">
        <v>368</v>
      </c>
      <c r="D159" s="37">
        <v>1117682</v>
      </c>
      <c r="E159" s="38">
        <v>1</v>
      </c>
      <c r="F159" s="36">
        <v>1209</v>
      </c>
      <c r="G159" s="34">
        <f t="shared" si="12"/>
        <v>1209</v>
      </c>
      <c r="H159" s="76">
        <f t="shared" si="10"/>
        <v>1341.99</v>
      </c>
    </row>
    <row r="160" spans="1:8" ht="15.75" customHeight="1">
      <c r="A160" s="3">
        <v>42686.55952081019</v>
      </c>
      <c r="B160" s="35" t="s">
        <v>287</v>
      </c>
      <c r="C160" s="36" t="s">
        <v>364</v>
      </c>
      <c r="D160" s="37">
        <v>1130271</v>
      </c>
      <c r="E160" s="38">
        <v>4</v>
      </c>
      <c r="F160" s="36">
        <v>39.66</v>
      </c>
      <c r="G160" s="34">
        <f t="shared" si="12"/>
        <v>158.64</v>
      </c>
      <c r="H160" s="76">
        <f t="shared" si="10"/>
        <v>176.0904</v>
      </c>
    </row>
    <row r="161" spans="1:8" ht="15.75" customHeight="1">
      <c r="A161" s="3">
        <v>42686.561689594906</v>
      </c>
      <c r="B161" s="35" t="s">
        <v>287</v>
      </c>
      <c r="C161" s="36" t="s">
        <v>372</v>
      </c>
      <c r="D161" s="37">
        <v>1138183</v>
      </c>
      <c r="E161" s="38">
        <v>1</v>
      </c>
      <c r="F161" s="36">
        <v>271</v>
      </c>
      <c r="G161" s="34">
        <f t="shared" si="12"/>
        <v>271</v>
      </c>
      <c r="H161" s="76">
        <f t="shared" si="10"/>
        <v>300.81</v>
      </c>
    </row>
    <row r="162" spans="1:8" ht="15.75" customHeight="1">
      <c r="A162" s="3">
        <v>42686.56317163195</v>
      </c>
      <c r="B162" s="35" t="s">
        <v>287</v>
      </c>
      <c r="C162" s="36" t="s">
        <v>371</v>
      </c>
      <c r="D162" s="37">
        <v>1138185</v>
      </c>
      <c r="E162" s="38">
        <v>1</v>
      </c>
      <c r="F162" s="36">
        <v>217</v>
      </c>
      <c r="G162" s="34">
        <f t="shared" si="12"/>
        <v>217</v>
      </c>
      <c r="H162" s="76">
        <f t="shared" si="10"/>
        <v>240.87</v>
      </c>
    </row>
    <row r="163" spans="1:8" ht="15.75" customHeight="1">
      <c r="A163" s="3">
        <v>42686.56678016204</v>
      </c>
      <c r="B163" s="35" t="s">
        <v>287</v>
      </c>
      <c r="C163" s="36" t="s">
        <v>74</v>
      </c>
      <c r="D163" s="37">
        <v>1142907</v>
      </c>
      <c r="E163" s="38">
        <v>3</v>
      </c>
      <c r="F163" s="36">
        <v>57</v>
      </c>
      <c r="G163" s="34">
        <v>201.94</v>
      </c>
      <c r="H163" s="76">
        <f aca="true" t="shared" si="13" ref="H163:H194">G163*0.11+G163</f>
        <v>224.1534</v>
      </c>
    </row>
    <row r="164" spans="1:8" ht="15.75" customHeight="1">
      <c r="A164" s="3">
        <v>42686.56832980324</v>
      </c>
      <c r="B164" s="35" t="s">
        <v>287</v>
      </c>
      <c r="C164" s="36" t="s">
        <v>296</v>
      </c>
      <c r="D164" s="37">
        <v>1148481</v>
      </c>
      <c r="E164" s="38">
        <v>1</v>
      </c>
      <c r="F164" s="36">
        <v>149</v>
      </c>
      <c r="G164" s="34">
        <f aca="true" t="shared" si="14" ref="G164:G173">F164*E164</f>
        <v>149</v>
      </c>
      <c r="H164" s="76">
        <f t="shared" si="13"/>
        <v>165.39</v>
      </c>
    </row>
    <row r="165" spans="1:8" ht="15.75" customHeight="1">
      <c r="A165" s="3">
        <v>42686.57008427083</v>
      </c>
      <c r="B165" s="35" t="s">
        <v>287</v>
      </c>
      <c r="C165" s="36" t="s">
        <v>79</v>
      </c>
      <c r="D165" s="37">
        <v>1162120</v>
      </c>
      <c r="E165" s="38">
        <v>1</v>
      </c>
      <c r="F165" s="36">
        <v>199</v>
      </c>
      <c r="G165" s="34">
        <f t="shared" si="14"/>
        <v>199</v>
      </c>
      <c r="H165" s="76">
        <f t="shared" si="13"/>
        <v>220.89</v>
      </c>
    </row>
    <row r="166" spans="1:8" ht="15.75" customHeight="1">
      <c r="A166" s="3">
        <v>42686.57191165509</v>
      </c>
      <c r="B166" s="35" t="s">
        <v>287</v>
      </c>
      <c r="C166" s="36" t="s">
        <v>295</v>
      </c>
      <c r="D166" s="37">
        <v>1179358</v>
      </c>
      <c r="E166" s="38">
        <v>2</v>
      </c>
      <c r="F166" s="36">
        <v>69.77</v>
      </c>
      <c r="G166" s="34">
        <f t="shared" si="14"/>
        <v>139.54</v>
      </c>
      <c r="H166" s="76">
        <f t="shared" si="13"/>
        <v>154.8894</v>
      </c>
    </row>
    <row r="167" spans="1:8" ht="15.75" customHeight="1">
      <c r="A167" s="3">
        <v>42686.57358670139</v>
      </c>
      <c r="B167" s="35" t="s">
        <v>287</v>
      </c>
      <c r="C167" s="36" t="s">
        <v>381</v>
      </c>
      <c r="D167" s="37">
        <v>1208952</v>
      </c>
      <c r="E167" s="38">
        <v>3</v>
      </c>
      <c r="F167" s="36">
        <v>63.18</v>
      </c>
      <c r="G167" s="34">
        <f t="shared" si="14"/>
        <v>189.54</v>
      </c>
      <c r="H167" s="76">
        <f t="shared" si="13"/>
        <v>210.3894</v>
      </c>
    </row>
    <row r="168" spans="1:8" ht="15.75" customHeight="1">
      <c r="A168" s="3">
        <v>42686.57642033565</v>
      </c>
      <c r="B168" s="35" t="s">
        <v>287</v>
      </c>
      <c r="C168" s="36" t="s">
        <v>301</v>
      </c>
      <c r="D168" s="37">
        <v>1222818</v>
      </c>
      <c r="E168" s="38">
        <v>2</v>
      </c>
      <c r="F168" s="36">
        <v>60</v>
      </c>
      <c r="G168" s="34">
        <f t="shared" si="14"/>
        <v>120</v>
      </c>
      <c r="H168" s="76">
        <f t="shared" si="13"/>
        <v>133.2</v>
      </c>
    </row>
    <row r="169" spans="1:8" ht="15.75" customHeight="1">
      <c r="A169" s="3">
        <v>42686.57768952547</v>
      </c>
      <c r="B169" s="35" t="s">
        <v>287</v>
      </c>
      <c r="C169" s="36" t="s">
        <v>384</v>
      </c>
      <c r="D169" s="37">
        <v>1233620</v>
      </c>
      <c r="E169" s="38">
        <v>6</v>
      </c>
      <c r="F169" s="36">
        <v>59.58</v>
      </c>
      <c r="G169" s="34">
        <f t="shared" si="14"/>
        <v>357.48</v>
      </c>
      <c r="H169" s="76">
        <f t="shared" si="13"/>
        <v>396.80280000000005</v>
      </c>
    </row>
    <row r="170" spans="1:8" ht="15.75" customHeight="1">
      <c r="A170" s="3">
        <v>42686.58064950231</v>
      </c>
      <c r="B170" s="35" t="s">
        <v>287</v>
      </c>
      <c r="C170" s="36" t="s">
        <v>375</v>
      </c>
      <c r="D170" s="37">
        <v>1264118</v>
      </c>
      <c r="E170" s="38">
        <v>12</v>
      </c>
      <c r="F170" s="36">
        <v>7.2</v>
      </c>
      <c r="G170" s="34">
        <f t="shared" si="14"/>
        <v>86.4</v>
      </c>
      <c r="H170" s="76">
        <f t="shared" si="13"/>
        <v>95.90400000000001</v>
      </c>
    </row>
    <row r="171" spans="1:8" ht="15.75" customHeight="1">
      <c r="A171" s="3">
        <v>42686.59250623843</v>
      </c>
      <c r="B171" s="35" t="s">
        <v>287</v>
      </c>
      <c r="C171" s="36" t="s">
        <v>376</v>
      </c>
      <c r="D171" s="37">
        <v>1264119</v>
      </c>
      <c r="E171" s="38">
        <v>12</v>
      </c>
      <c r="F171" s="36">
        <v>7.2</v>
      </c>
      <c r="G171" s="34">
        <f t="shared" si="14"/>
        <v>86.4</v>
      </c>
      <c r="H171" s="76">
        <f t="shared" si="13"/>
        <v>95.90400000000001</v>
      </c>
    </row>
    <row r="172" spans="1:8" ht="15.75" customHeight="1">
      <c r="A172" s="3">
        <v>42686.595359756946</v>
      </c>
      <c r="B172" s="35" t="s">
        <v>287</v>
      </c>
      <c r="C172" s="36" t="s">
        <v>83</v>
      </c>
      <c r="D172" s="37">
        <v>1275407</v>
      </c>
      <c r="E172" s="38">
        <v>1</v>
      </c>
      <c r="F172" s="36">
        <v>159</v>
      </c>
      <c r="G172" s="34">
        <f t="shared" si="14"/>
        <v>159</v>
      </c>
      <c r="H172" s="76">
        <f t="shared" si="13"/>
        <v>176.49</v>
      </c>
    </row>
    <row r="173" spans="1:8" ht="15.75" customHeight="1">
      <c r="A173" s="3">
        <v>42686.596666921294</v>
      </c>
      <c r="B173" s="35" t="s">
        <v>287</v>
      </c>
      <c r="C173" s="36" t="s">
        <v>374</v>
      </c>
      <c r="D173" s="37">
        <v>1303592</v>
      </c>
      <c r="E173" s="38">
        <v>10</v>
      </c>
      <c r="F173" s="36">
        <v>29</v>
      </c>
      <c r="G173" s="34">
        <f t="shared" si="14"/>
        <v>290</v>
      </c>
      <c r="H173" s="76">
        <f t="shared" si="13"/>
        <v>321.9</v>
      </c>
    </row>
    <row r="174" spans="1:8" ht="15.75" customHeight="1">
      <c r="A174" s="3">
        <v>42686.60216663194</v>
      </c>
      <c r="B174" s="35" t="s">
        <v>287</v>
      </c>
      <c r="C174" s="36" t="s">
        <v>72</v>
      </c>
      <c r="D174" s="37">
        <v>1317135</v>
      </c>
      <c r="E174" s="38">
        <v>4</v>
      </c>
      <c r="F174" s="36">
        <v>144.24</v>
      </c>
      <c r="G174" s="34">
        <v>621.2</v>
      </c>
      <c r="H174" s="76">
        <f t="shared" si="13"/>
        <v>689.532</v>
      </c>
    </row>
    <row r="175" spans="1:8" ht="15.75" customHeight="1">
      <c r="A175" s="3">
        <v>42686.60315322917</v>
      </c>
      <c r="B175" s="35" t="s">
        <v>287</v>
      </c>
      <c r="C175" s="36" t="s">
        <v>369</v>
      </c>
      <c r="D175" s="37">
        <v>1344811</v>
      </c>
      <c r="E175" s="38">
        <v>2</v>
      </c>
      <c r="F175" s="36">
        <v>115</v>
      </c>
      <c r="G175" s="34">
        <f>F175*E175</f>
        <v>230</v>
      </c>
      <c r="H175" s="76">
        <f t="shared" si="13"/>
        <v>255.3</v>
      </c>
    </row>
    <row r="176" spans="1:8" ht="15.75" customHeight="1">
      <c r="A176" s="3">
        <v>42686.6042378125</v>
      </c>
      <c r="B176" s="35" t="s">
        <v>287</v>
      </c>
      <c r="C176" s="36" t="s">
        <v>75</v>
      </c>
      <c r="D176" s="37">
        <v>1366111</v>
      </c>
      <c r="E176" s="38">
        <v>2</v>
      </c>
      <c r="F176" s="36">
        <v>105</v>
      </c>
      <c r="G176" s="34">
        <v>289.21</v>
      </c>
      <c r="H176" s="76">
        <f t="shared" si="13"/>
        <v>321.0231</v>
      </c>
    </row>
    <row r="177" spans="1:8" ht="15.75" customHeight="1">
      <c r="A177" s="3">
        <v>42686.605332453706</v>
      </c>
      <c r="B177" s="35" t="s">
        <v>287</v>
      </c>
      <c r="C177" s="36" t="s">
        <v>76</v>
      </c>
      <c r="D177" s="37">
        <v>1366112</v>
      </c>
      <c r="E177" s="38">
        <v>2</v>
      </c>
      <c r="F177" s="36">
        <v>105</v>
      </c>
      <c r="G177" s="34">
        <v>289.21</v>
      </c>
      <c r="H177" s="76">
        <f t="shared" si="13"/>
        <v>321.0231</v>
      </c>
    </row>
    <row r="178" spans="1:8" ht="15.75" customHeight="1">
      <c r="A178" s="3">
        <v>42686.60816434028</v>
      </c>
      <c r="B178" s="35" t="s">
        <v>287</v>
      </c>
      <c r="C178" s="36" t="s">
        <v>77</v>
      </c>
      <c r="D178" s="37">
        <v>1366113</v>
      </c>
      <c r="E178" s="38">
        <v>2</v>
      </c>
      <c r="F178" s="36">
        <v>105</v>
      </c>
      <c r="G178" s="34">
        <v>289.21</v>
      </c>
      <c r="H178" s="76">
        <f t="shared" si="13"/>
        <v>321.0231</v>
      </c>
    </row>
    <row r="179" spans="1:8" ht="15.75" customHeight="1">
      <c r="A179" s="3">
        <v>42686.61070042824</v>
      </c>
      <c r="B179" s="35" t="s">
        <v>287</v>
      </c>
      <c r="C179" s="36" t="s">
        <v>383</v>
      </c>
      <c r="D179" s="37">
        <v>1389159</v>
      </c>
      <c r="E179" s="38">
        <v>5</v>
      </c>
      <c r="F179" s="36">
        <v>28</v>
      </c>
      <c r="G179" s="34">
        <f>F179*E179</f>
        <v>140</v>
      </c>
      <c r="H179" s="76">
        <f t="shared" si="13"/>
        <v>155.4</v>
      </c>
    </row>
    <row r="180" spans="1:8" ht="15.75" customHeight="1">
      <c r="A180" s="3">
        <v>42686.61523795139</v>
      </c>
      <c r="B180" s="35" t="s">
        <v>287</v>
      </c>
      <c r="C180" s="36" t="s">
        <v>84</v>
      </c>
      <c r="D180" s="37">
        <v>1389472</v>
      </c>
      <c r="E180" s="38">
        <v>1</v>
      </c>
      <c r="F180" s="36">
        <v>695</v>
      </c>
      <c r="G180" s="34">
        <f>F180*E180</f>
        <v>695</v>
      </c>
      <c r="H180" s="76">
        <f t="shared" si="13"/>
        <v>771.45</v>
      </c>
    </row>
    <row r="181" spans="1:8" ht="15.75" customHeight="1">
      <c r="A181" s="3">
        <v>42686.61761284722</v>
      </c>
      <c r="B181" s="35" t="s">
        <v>287</v>
      </c>
      <c r="C181" s="36" t="s">
        <v>379</v>
      </c>
      <c r="D181" s="37">
        <v>1412143</v>
      </c>
      <c r="E181" s="38">
        <v>1</v>
      </c>
      <c r="F181" s="36">
        <v>399.87</v>
      </c>
      <c r="G181" s="34">
        <f>F181*E181</f>
        <v>399.87</v>
      </c>
      <c r="H181" s="76">
        <f t="shared" si="13"/>
        <v>443.8557</v>
      </c>
    </row>
    <row r="182" spans="1:8" ht="15.75" customHeight="1">
      <c r="A182" s="3">
        <v>42689.904237361116</v>
      </c>
      <c r="B182" s="35" t="s">
        <v>287</v>
      </c>
      <c r="C182" s="36" t="s">
        <v>365</v>
      </c>
      <c r="D182" s="37">
        <v>1462988</v>
      </c>
      <c r="E182" s="38">
        <v>1</v>
      </c>
      <c r="F182" s="36">
        <v>91.17</v>
      </c>
      <c r="G182" s="34">
        <v>100.44</v>
      </c>
      <c r="H182" s="76">
        <f t="shared" si="13"/>
        <v>111.4884</v>
      </c>
    </row>
    <row r="183" spans="1:8" ht="15.75" customHeight="1">
      <c r="A183" s="3">
        <v>42684.93510037037</v>
      </c>
      <c r="B183" s="35" t="s">
        <v>287</v>
      </c>
      <c r="C183" s="36" t="s">
        <v>297</v>
      </c>
      <c r="D183" s="37">
        <v>1494889</v>
      </c>
      <c r="E183" s="38">
        <v>2</v>
      </c>
      <c r="F183" s="36">
        <v>75</v>
      </c>
      <c r="G183" s="34">
        <f aca="true" t="shared" si="15" ref="G183:G226">F183*E183</f>
        <v>150</v>
      </c>
      <c r="H183" s="76">
        <f t="shared" si="13"/>
        <v>166.5</v>
      </c>
    </row>
    <row r="184" spans="1:8" ht="15.75" customHeight="1">
      <c r="A184" s="3">
        <v>42688.95203240741</v>
      </c>
      <c r="B184" s="35" t="s">
        <v>287</v>
      </c>
      <c r="C184" s="36" t="s">
        <v>298</v>
      </c>
      <c r="D184" s="37">
        <v>1502171</v>
      </c>
      <c r="E184" s="38">
        <v>2</v>
      </c>
      <c r="F184" s="36">
        <v>79</v>
      </c>
      <c r="G184" s="34">
        <f t="shared" si="15"/>
        <v>158</v>
      </c>
      <c r="H184" s="76">
        <f t="shared" si="13"/>
        <v>175.38</v>
      </c>
    </row>
    <row r="185" spans="1:8" ht="15.75" customHeight="1">
      <c r="A185" s="3">
        <v>42683.02017871528</v>
      </c>
      <c r="B185" s="35" t="s">
        <v>287</v>
      </c>
      <c r="C185" s="36" t="s">
        <v>385</v>
      </c>
      <c r="D185" s="37">
        <v>1505989</v>
      </c>
      <c r="E185" s="38">
        <v>1</v>
      </c>
      <c r="F185" s="36">
        <v>203.5</v>
      </c>
      <c r="G185" s="34">
        <f t="shared" si="15"/>
        <v>203.5</v>
      </c>
      <c r="H185" s="76">
        <f t="shared" si="13"/>
        <v>225.885</v>
      </c>
    </row>
    <row r="186" spans="1:8" ht="15.75" customHeight="1">
      <c r="A186" s="3">
        <v>42683.02123357639</v>
      </c>
      <c r="B186" s="35" t="s">
        <v>287</v>
      </c>
      <c r="C186" s="36" t="s">
        <v>290</v>
      </c>
      <c r="D186" s="37">
        <v>1523825</v>
      </c>
      <c r="E186" s="38">
        <v>1</v>
      </c>
      <c r="F186" s="36">
        <v>530.68</v>
      </c>
      <c r="G186" s="34">
        <f t="shared" si="15"/>
        <v>530.68</v>
      </c>
      <c r="H186" s="76">
        <f t="shared" si="13"/>
        <v>589.0547999999999</v>
      </c>
    </row>
    <row r="187" spans="1:8" ht="15.75" customHeight="1">
      <c r="A187" s="3">
        <v>42683.0232684375</v>
      </c>
      <c r="B187" s="35" t="s">
        <v>287</v>
      </c>
      <c r="C187" s="36" t="s">
        <v>370</v>
      </c>
      <c r="D187" s="37">
        <v>1568727</v>
      </c>
      <c r="E187" s="38">
        <v>1</v>
      </c>
      <c r="F187" s="36">
        <v>462.56</v>
      </c>
      <c r="G187" s="34">
        <f t="shared" si="15"/>
        <v>462.56</v>
      </c>
      <c r="H187" s="76">
        <f t="shared" si="13"/>
        <v>513.4416</v>
      </c>
    </row>
    <row r="188" spans="1:8" ht="15.75" customHeight="1">
      <c r="A188" s="3">
        <v>42683.02422078703</v>
      </c>
      <c r="B188" s="35" t="s">
        <v>287</v>
      </c>
      <c r="C188" s="36" t="s">
        <v>291</v>
      </c>
      <c r="D188" s="37">
        <v>1606889</v>
      </c>
      <c r="E188" s="38">
        <v>4</v>
      </c>
      <c r="F188" s="36">
        <v>39</v>
      </c>
      <c r="G188" s="34">
        <f t="shared" si="15"/>
        <v>156</v>
      </c>
      <c r="H188" s="76">
        <f t="shared" si="13"/>
        <v>173.16</v>
      </c>
    </row>
    <row r="189" spans="1:8" ht="15.75" customHeight="1">
      <c r="A189" s="3">
        <v>42684.53541693287</v>
      </c>
      <c r="B189" s="35" t="s">
        <v>287</v>
      </c>
      <c r="C189" s="36" t="s">
        <v>78</v>
      </c>
      <c r="D189" s="37">
        <v>1664622</v>
      </c>
      <c r="E189" s="38">
        <v>2</v>
      </c>
      <c r="F189" s="36">
        <v>249</v>
      </c>
      <c r="G189" s="34">
        <f t="shared" si="15"/>
        <v>498</v>
      </c>
      <c r="H189" s="76">
        <f t="shared" si="13"/>
        <v>552.78</v>
      </c>
    </row>
    <row r="190" spans="1:8" ht="15.75" customHeight="1">
      <c r="A190" s="3">
        <v>42684.54867449074</v>
      </c>
      <c r="B190" s="35" t="s">
        <v>287</v>
      </c>
      <c r="C190" s="36" t="s">
        <v>293</v>
      </c>
      <c r="D190" s="37">
        <v>1696469</v>
      </c>
      <c r="E190" s="38">
        <v>2</v>
      </c>
      <c r="F190" s="36">
        <v>180</v>
      </c>
      <c r="G190" s="34">
        <f t="shared" si="15"/>
        <v>360</v>
      </c>
      <c r="H190" s="76">
        <f t="shared" si="13"/>
        <v>399.6</v>
      </c>
    </row>
    <row r="191" spans="1:8" ht="15.75" customHeight="1">
      <c r="A191" s="3">
        <v>42685.64944818287</v>
      </c>
      <c r="B191" s="29" t="s">
        <v>386</v>
      </c>
      <c r="C191" s="30" t="s">
        <v>132</v>
      </c>
      <c r="D191" s="31">
        <v>850694</v>
      </c>
      <c r="E191" s="32">
        <v>1</v>
      </c>
      <c r="F191" s="33">
        <v>28.29</v>
      </c>
      <c r="G191" s="34">
        <f t="shared" si="15"/>
        <v>28.29</v>
      </c>
      <c r="H191" s="76">
        <f t="shared" si="13"/>
        <v>31.401899999999998</v>
      </c>
    </row>
    <row r="192" spans="1:8" ht="15.75" customHeight="1">
      <c r="A192" s="3">
        <v>42685.651212453704</v>
      </c>
      <c r="B192" s="29" t="s">
        <v>386</v>
      </c>
      <c r="C192" s="30" t="s">
        <v>130</v>
      </c>
      <c r="D192" s="31">
        <v>1079169</v>
      </c>
      <c r="E192" s="32">
        <v>1</v>
      </c>
      <c r="F192" s="33">
        <v>31.27</v>
      </c>
      <c r="G192" s="34">
        <f t="shared" si="15"/>
        <v>31.27</v>
      </c>
      <c r="H192" s="76">
        <f t="shared" si="13"/>
        <v>34.7097</v>
      </c>
    </row>
    <row r="193" spans="1:8" ht="15.75" customHeight="1">
      <c r="A193" s="3">
        <v>42685.652300891205</v>
      </c>
      <c r="B193" s="35" t="s">
        <v>386</v>
      </c>
      <c r="C193" s="36" t="s">
        <v>387</v>
      </c>
      <c r="D193" s="37">
        <v>1080153</v>
      </c>
      <c r="E193" s="38">
        <v>3</v>
      </c>
      <c r="F193" s="36">
        <v>629</v>
      </c>
      <c r="G193" s="34">
        <f t="shared" si="15"/>
        <v>1887</v>
      </c>
      <c r="H193" s="76">
        <f t="shared" si="13"/>
        <v>2094.57</v>
      </c>
    </row>
    <row r="194" spans="1:8" ht="15.75" customHeight="1">
      <c r="A194" s="3">
        <v>42687.51525628472</v>
      </c>
      <c r="B194" s="35" t="s">
        <v>388</v>
      </c>
      <c r="C194" s="36" t="s">
        <v>389</v>
      </c>
      <c r="D194" s="37">
        <v>1038897</v>
      </c>
      <c r="E194" s="38">
        <v>1</v>
      </c>
      <c r="F194" s="36">
        <v>244.52</v>
      </c>
      <c r="G194" s="34">
        <f t="shared" si="15"/>
        <v>244.52</v>
      </c>
      <c r="H194" s="76">
        <f t="shared" si="13"/>
        <v>271.41720000000004</v>
      </c>
    </row>
    <row r="195" spans="1:8" ht="15.75" customHeight="1">
      <c r="A195" s="3">
        <v>42687.37817952546</v>
      </c>
      <c r="B195" s="29" t="s">
        <v>117</v>
      </c>
      <c r="C195" s="30" t="s">
        <v>124</v>
      </c>
      <c r="D195" s="31">
        <v>485246</v>
      </c>
      <c r="E195" s="32">
        <v>1</v>
      </c>
      <c r="F195" s="33">
        <v>110</v>
      </c>
      <c r="G195" s="34">
        <f t="shared" si="15"/>
        <v>110</v>
      </c>
      <c r="H195" s="76">
        <f aca="true" t="shared" si="16" ref="H195:H226">G195*0.11+G195</f>
        <v>122.1</v>
      </c>
    </row>
    <row r="196" spans="1:8" ht="15.75" customHeight="1">
      <c r="A196" s="3">
        <v>42687.37909318287</v>
      </c>
      <c r="B196" s="29" t="s">
        <v>117</v>
      </c>
      <c r="C196" s="30" t="s">
        <v>127</v>
      </c>
      <c r="D196" s="31">
        <v>1062243</v>
      </c>
      <c r="E196" s="32">
        <v>1</v>
      </c>
      <c r="F196" s="33">
        <v>66</v>
      </c>
      <c r="G196" s="34">
        <f t="shared" si="15"/>
        <v>66</v>
      </c>
      <c r="H196" s="76">
        <f t="shared" si="16"/>
        <v>73.26</v>
      </c>
    </row>
    <row r="197" spans="1:8" ht="15.75" customHeight="1">
      <c r="A197" s="3">
        <v>42687.38015321759</v>
      </c>
      <c r="B197" s="29" t="s">
        <v>117</v>
      </c>
      <c r="C197" s="30" t="s">
        <v>128</v>
      </c>
      <c r="D197" s="31">
        <v>1062247</v>
      </c>
      <c r="E197" s="32">
        <v>1</v>
      </c>
      <c r="F197" s="33">
        <v>77</v>
      </c>
      <c r="G197" s="34">
        <f t="shared" si="15"/>
        <v>77</v>
      </c>
      <c r="H197" s="76">
        <f t="shared" si="16"/>
        <v>85.47</v>
      </c>
    </row>
    <row r="198" spans="1:8" ht="15.75" customHeight="1">
      <c r="A198" s="3">
        <v>42687.38138608796</v>
      </c>
      <c r="B198" s="29" t="s">
        <v>117</v>
      </c>
      <c r="C198" s="30" t="s">
        <v>130</v>
      </c>
      <c r="D198" s="31">
        <v>1079169</v>
      </c>
      <c r="E198" s="32">
        <v>1</v>
      </c>
      <c r="F198" s="33">
        <v>31.27</v>
      </c>
      <c r="G198" s="34">
        <f t="shared" si="15"/>
        <v>31.27</v>
      </c>
      <c r="H198" s="76">
        <f t="shared" si="16"/>
        <v>34.7097</v>
      </c>
    </row>
    <row r="199" spans="1:8" ht="15.75" customHeight="1">
      <c r="A199" s="3">
        <v>42687.382211585646</v>
      </c>
      <c r="B199" s="29" t="s">
        <v>117</v>
      </c>
      <c r="C199" s="30" t="s">
        <v>144</v>
      </c>
      <c r="D199" s="31">
        <v>1218193</v>
      </c>
      <c r="E199" s="32">
        <v>1</v>
      </c>
      <c r="F199" s="33">
        <v>28.22</v>
      </c>
      <c r="G199" s="34">
        <f t="shared" si="15"/>
        <v>28.22</v>
      </c>
      <c r="H199" s="76">
        <f t="shared" si="16"/>
        <v>31.324199999999998</v>
      </c>
    </row>
    <row r="200" spans="1:8" ht="15.75" customHeight="1">
      <c r="A200" s="3">
        <v>42687.383032743055</v>
      </c>
      <c r="B200" s="29" t="s">
        <v>117</v>
      </c>
      <c r="C200" s="30" t="s">
        <v>122</v>
      </c>
      <c r="D200" s="31">
        <v>1269974</v>
      </c>
      <c r="E200" s="32">
        <v>1</v>
      </c>
      <c r="F200" s="33">
        <v>28.43</v>
      </c>
      <c r="G200" s="34">
        <f t="shared" si="15"/>
        <v>28.43</v>
      </c>
      <c r="H200" s="76">
        <f t="shared" si="16"/>
        <v>31.557299999999998</v>
      </c>
    </row>
    <row r="201" spans="1:8" ht="15.75" customHeight="1">
      <c r="A201" s="3">
        <v>42687.38392296297</v>
      </c>
      <c r="B201" s="29" t="s">
        <v>117</v>
      </c>
      <c r="C201" s="30" t="s">
        <v>120</v>
      </c>
      <c r="D201" s="39">
        <v>1646320</v>
      </c>
      <c r="E201" s="32">
        <v>1</v>
      </c>
      <c r="F201" s="40">
        <v>83.16</v>
      </c>
      <c r="G201" s="34">
        <f t="shared" si="15"/>
        <v>83.16</v>
      </c>
      <c r="H201" s="76">
        <f t="shared" si="16"/>
        <v>92.3076</v>
      </c>
    </row>
    <row r="202" spans="1:8" ht="15.75" customHeight="1">
      <c r="A202" s="3">
        <v>42684.53968357639</v>
      </c>
      <c r="B202" s="11" t="s">
        <v>390</v>
      </c>
      <c r="C202" s="12" t="s">
        <v>393</v>
      </c>
      <c r="D202" s="13">
        <v>1787646</v>
      </c>
      <c r="E202" s="14">
        <v>2</v>
      </c>
      <c r="F202" s="12">
        <v>246.49</v>
      </c>
      <c r="G202" s="17">
        <f t="shared" si="15"/>
        <v>492.98</v>
      </c>
      <c r="H202" s="20">
        <f t="shared" si="16"/>
        <v>547.2078</v>
      </c>
    </row>
    <row r="203" spans="1:9" ht="15.75" customHeight="1">
      <c r="A203" s="3">
        <v>42684.541299895835</v>
      </c>
      <c r="B203" s="11" t="s">
        <v>390</v>
      </c>
      <c r="C203" s="12" t="s">
        <v>394</v>
      </c>
      <c r="D203" s="13">
        <v>1787649</v>
      </c>
      <c r="E203" s="14">
        <v>2</v>
      </c>
      <c r="F203" s="12">
        <v>322.37</v>
      </c>
      <c r="G203" s="17">
        <f t="shared" si="15"/>
        <v>644.74</v>
      </c>
      <c r="H203" s="20">
        <f t="shared" si="16"/>
        <v>715.6614</v>
      </c>
      <c r="I203" s="75" t="s">
        <v>15</v>
      </c>
    </row>
    <row r="204" spans="1:8" ht="15.75" customHeight="1">
      <c r="A204" s="3">
        <v>42685.597308599536</v>
      </c>
      <c r="B204" s="11" t="s">
        <v>390</v>
      </c>
      <c r="C204" s="12" t="s">
        <v>391</v>
      </c>
      <c r="D204" s="13">
        <v>1809445</v>
      </c>
      <c r="E204" s="14">
        <v>1</v>
      </c>
      <c r="F204" s="12">
        <v>315.57</v>
      </c>
      <c r="G204" s="17">
        <f t="shared" si="15"/>
        <v>315.57</v>
      </c>
      <c r="H204" s="20">
        <f t="shared" si="16"/>
        <v>350.2827</v>
      </c>
    </row>
    <row r="205" spans="1:8" ht="15.75" customHeight="1">
      <c r="A205" s="3">
        <v>42689.91615138889</v>
      </c>
      <c r="B205" s="11" t="s">
        <v>390</v>
      </c>
      <c r="C205" s="12" t="s">
        <v>392</v>
      </c>
      <c r="D205" s="13">
        <v>1809655</v>
      </c>
      <c r="E205" s="14">
        <v>1</v>
      </c>
      <c r="F205" s="12">
        <v>626.72</v>
      </c>
      <c r="G205" s="17">
        <f t="shared" si="15"/>
        <v>626.72</v>
      </c>
      <c r="H205" s="20">
        <f t="shared" si="16"/>
        <v>695.6592</v>
      </c>
    </row>
    <row r="206" spans="1:9" ht="15.75" customHeight="1">
      <c r="A206" s="3">
        <v>42687.96445752315</v>
      </c>
      <c r="B206" s="54" t="s">
        <v>395</v>
      </c>
      <c r="C206" s="55" t="s">
        <v>396</v>
      </c>
      <c r="D206" s="56">
        <v>668806</v>
      </c>
      <c r="E206" s="57">
        <v>1</v>
      </c>
      <c r="F206" s="55">
        <v>359.12</v>
      </c>
      <c r="G206" s="58">
        <f t="shared" si="15"/>
        <v>359.12</v>
      </c>
      <c r="H206" s="59">
        <f>G206*0.16+G206</f>
        <v>416.5792</v>
      </c>
      <c r="I206" s="68"/>
    </row>
    <row r="207" spans="1:9" ht="54" customHeight="1">
      <c r="A207" s="3">
        <v>42685.86401010417</v>
      </c>
      <c r="B207" s="54" t="s">
        <v>395</v>
      </c>
      <c r="C207" s="55" t="s">
        <v>397</v>
      </c>
      <c r="D207" s="56">
        <v>752161</v>
      </c>
      <c r="E207" s="57">
        <v>1</v>
      </c>
      <c r="F207" s="55">
        <v>105.84</v>
      </c>
      <c r="G207" s="58">
        <f t="shared" si="15"/>
        <v>105.84</v>
      </c>
      <c r="H207" s="59">
        <f aca="true" t="shared" si="17" ref="H207:H215">G207*0.16+G207</f>
        <v>122.7744</v>
      </c>
      <c r="I207" s="67" t="s">
        <v>13</v>
      </c>
    </row>
    <row r="208" spans="1:9" ht="15.75" customHeight="1">
      <c r="A208" s="3">
        <v>42685.88313078704</v>
      </c>
      <c r="B208" s="60" t="s">
        <v>395</v>
      </c>
      <c r="C208" s="61" t="s">
        <v>332</v>
      </c>
      <c r="D208" s="62">
        <v>806870</v>
      </c>
      <c r="E208" s="63">
        <v>3</v>
      </c>
      <c r="F208" s="64">
        <v>38</v>
      </c>
      <c r="G208" s="58">
        <f t="shared" si="15"/>
        <v>114</v>
      </c>
      <c r="H208" s="59">
        <f t="shared" si="17"/>
        <v>132.24</v>
      </c>
      <c r="I208" s="68"/>
    </row>
    <row r="209" spans="1:9" ht="15.75" customHeight="1">
      <c r="A209" s="3">
        <v>42682.5788544213</v>
      </c>
      <c r="B209" s="54" t="s">
        <v>395</v>
      </c>
      <c r="C209" s="55" t="s">
        <v>401</v>
      </c>
      <c r="D209" s="56">
        <v>1026747</v>
      </c>
      <c r="E209" s="57">
        <v>2</v>
      </c>
      <c r="F209" s="55">
        <v>113.64</v>
      </c>
      <c r="G209" s="58">
        <f t="shared" si="15"/>
        <v>227.28</v>
      </c>
      <c r="H209" s="59">
        <f t="shared" si="17"/>
        <v>263.64480000000003</v>
      </c>
      <c r="I209" s="68"/>
    </row>
    <row r="210" spans="1:9" ht="15.75" customHeight="1">
      <c r="A210" s="3">
        <v>42682.587945983796</v>
      </c>
      <c r="B210" s="60" t="s">
        <v>395</v>
      </c>
      <c r="C210" s="61" t="s">
        <v>329</v>
      </c>
      <c r="D210" s="62">
        <v>1125419</v>
      </c>
      <c r="E210" s="63">
        <v>1</v>
      </c>
      <c r="F210" s="64">
        <v>64.9</v>
      </c>
      <c r="G210" s="58">
        <f t="shared" si="15"/>
        <v>64.9</v>
      </c>
      <c r="H210" s="59">
        <f t="shared" si="17"/>
        <v>75.284</v>
      </c>
      <c r="I210" s="68"/>
    </row>
    <row r="211" spans="1:9" ht="15.75" customHeight="1">
      <c r="A211" s="3">
        <v>42686.63326136574</v>
      </c>
      <c r="B211" s="60" t="s">
        <v>395</v>
      </c>
      <c r="C211" s="61" t="s">
        <v>330</v>
      </c>
      <c r="D211" s="62">
        <v>1125427</v>
      </c>
      <c r="E211" s="63">
        <v>2</v>
      </c>
      <c r="F211" s="64">
        <v>38.2</v>
      </c>
      <c r="G211" s="58">
        <f t="shared" si="15"/>
        <v>76.4</v>
      </c>
      <c r="H211" s="59">
        <f t="shared" si="17"/>
        <v>88.62400000000001</v>
      </c>
      <c r="I211" s="68"/>
    </row>
    <row r="212" spans="1:9" ht="15.75" customHeight="1">
      <c r="A212" s="3">
        <v>42686.64006076389</v>
      </c>
      <c r="B212" s="48" t="s">
        <v>395</v>
      </c>
      <c r="C212" s="49" t="s">
        <v>121</v>
      </c>
      <c r="D212" s="50">
        <v>1210333</v>
      </c>
      <c r="E212" s="51">
        <v>2</v>
      </c>
      <c r="F212" s="52">
        <v>52.58</v>
      </c>
      <c r="G212" s="16">
        <f t="shared" si="15"/>
        <v>105.16</v>
      </c>
      <c r="H212" s="21">
        <v>106</v>
      </c>
      <c r="I212" s="53" t="s">
        <v>9</v>
      </c>
    </row>
    <row r="213" spans="1:9" ht="14.25" customHeight="1">
      <c r="A213" s="3">
        <v>42688.938731180555</v>
      </c>
      <c r="B213" s="11" t="s">
        <v>395</v>
      </c>
      <c r="C213" s="12" t="s">
        <v>400</v>
      </c>
      <c r="D213" s="13">
        <v>1701966</v>
      </c>
      <c r="E213" s="14">
        <v>2</v>
      </c>
      <c r="F213" s="12">
        <v>446.72</v>
      </c>
      <c r="G213" s="17">
        <f t="shared" si="15"/>
        <v>893.44</v>
      </c>
      <c r="H213" s="59">
        <f t="shared" si="17"/>
        <v>1036.3904</v>
      </c>
      <c r="I213" s="67"/>
    </row>
    <row r="214" spans="1:9" ht="15.75" customHeight="1">
      <c r="A214" s="3">
        <v>42689.96308148148</v>
      </c>
      <c r="B214" s="11" t="s">
        <v>395</v>
      </c>
      <c r="C214" s="12" t="s">
        <v>399</v>
      </c>
      <c r="D214" s="13">
        <v>1702024</v>
      </c>
      <c r="E214" s="14">
        <v>2</v>
      </c>
      <c r="F214" s="12">
        <v>311.31</v>
      </c>
      <c r="G214" s="17">
        <f t="shared" si="15"/>
        <v>622.62</v>
      </c>
      <c r="H214" s="59">
        <f t="shared" si="17"/>
        <v>722.2392</v>
      </c>
      <c r="I214" s="68"/>
    </row>
    <row r="215" spans="1:9" ht="15.75" customHeight="1">
      <c r="A215" s="3">
        <v>42682.49405354167</v>
      </c>
      <c r="B215" s="11" t="s">
        <v>395</v>
      </c>
      <c r="C215" s="12" t="s">
        <v>398</v>
      </c>
      <c r="D215" s="13">
        <v>1702038</v>
      </c>
      <c r="E215" s="14">
        <v>1</v>
      </c>
      <c r="F215" s="12">
        <v>711.13</v>
      </c>
      <c r="G215" s="17">
        <f t="shared" si="15"/>
        <v>711.13</v>
      </c>
      <c r="H215" s="59">
        <f t="shared" si="17"/>
        <v>824.9108</v>
      </c>
      <c r="I215" s="68"/>
    </row>
    <row r="216" spans="1:8" ht="15.75" customHeight="1">
      <c r="A216" s="3">
        <v>42687.35493717593</v>
      </c>
      <c r="B216" s="35" t="s">
        <v>402</v>
      </c>
      <c r="C216" s="36" t="s">
        <v>403</v>
      </c>
      <c r="D216" s="37">
        <v>770938</v>
      </c>
      <c r="E216" s="38">
        <v>1</v>
      </c>
      <c r="F216" s="36">
        <v>525.53</v>
      </c>
      <c r="G216" s="34">
        <f t="shared" si="15"/>
        <v>525.53</v>
      </c>
      <c r="H216" s="76">
        <f t="shared" si="16"/>
        <v>583.3383</v>
      </c>
    </row>
    <row r="217" spans="1:8" ht="15.75" customHeight="1">
      <c r="A217" s="3">
        <v>42687.78478472222</v>
      </c>
      <c r="B217" s="35" t="s">
        <v>402</v>
      </c>
      <c r="C217" s="36" t="s">
        <v>408</v>
      </c>
      <c r="D217" s="37">
        <v>1052949</v>
      </c>
      <c r="E217" s="38">
        <v>12</v>
      </c>
      <c r="F217" s="36">
        <v>11</v>
      </c>
      <c r="G217" s="34">
        <f t="shared" si="15"/>
        <v>132</v>
      </c>
      <c r="H217" s="76">
        <f t="shared" si="16"/>
        <v>146.52</v>
      </c>
    </row>
    <row r="218" spans="1:8" ht="15.75" customHeight="1">
      <c r="A218" s="3">
        <v>42687.894064409724</v>
      </c>
      <c r="B218" s="35" t="s">
        <v>402</v>
      </c>
      <c r="C218" s="36" t="s">
        <v>409</v>
      </c>
      <c r="D218" s="37">
        <v>1304182</v>
      </c>
      <c r="E218" s="38">
        <v>6</v>
      </c>
      <c r="F218" s="36">
        <v>23</v>
      </c>
      <c r="G218" s="34">
        <f t="shared" si="15"/>
        <v>138</v>
      </c>
      <c r="H218" s="76">
        <f t="shared" si="16"/>
        <v>153.18</v>
      </c>
    </row>
    <row r="219" spans="1:8" ht="15.75" customHeight="1">
      <c r="A219" s="3">
        <v>42687.89583642361</v>
      </c>
      <c r="B219" s="35" t="s">
        <v>402</v>
      </c>
      <c r="C219" s="36" t="s">
        <v>405</v>
      </c>
      <c r="D219" s="37">
        <v>1371035</v>
      </c>
      <c r="E219" s="38">
        <v>3</v>
      </c>
      <c r="F219" s="36">
        <v>50</v>
      </c>
      <c r="G219" s="34">
        <f t="shared" si="15"/>
        <v>150</v>
      </c>
      <c r="H219" s="76">
        <f t="shared" si="16"/>
        <v>166.5</v>
      </c>
    </row>
    <row r="220" spans="1:8" ht="15.75" customHeight="1">
      <c r="A220" s="3">
        <v>42687.910750497686</v>
      </c>
      <c r="B220" s="35" t="s">
        <v>402</v>
      </c>
      <c r="C220" s="36" t="s">
        <v>406</v>
      </c>
      <c r="D220" s="37">
        <v>1606895</v>
      </c>
      <c r="E220" s="38">
        <v>4</v>
      </c>
      <c r="F220" s="36">
        <v>39</v>
      </c>
      <c r="G220" s="34">
        <f t="shared" si="15"/>
        <v>156</v>
      </c>
      <c r="H220" s="76">
        <f t="shared" si="16"/>
        <v>173.16</v>
      </c>
    </row>
    <row r="221" spans="1:8" ht="15.75" customHeight="1">
      <c r="A221" s="3">
        <v>42687.91773119213</v>
      </c>
      <c r="B221" s="35" t="s">
        <v>402</v>
      </c>
      <c r="C221" s="36" t="s">
        <v>407</v>
      </c>
      <c r="D221" s="37">
        <v>1606898</v>
      </c>
      <c r="E221" s="38">
        <v>4</v>
      </c>
      <c r="F221" s="36">
        <v>39</v>
      </c>
      <c r="G221" s="34">
        <f t="shared" si="15"/>
        <v>156</v>
      </c>
      <c r="H221" s="76">
        <f t="shared" si="16"/>
        <v>173.16</v>
      </c>
    </row>
    <row r="222" spans="1:8" ht="15.75" customHeight="1">
      <c r="A222" s="3">
        <v>42687.93365832176</v>
      </c>
      <c r="B222" s="35" t="s">
        <v>402</v>
      </c>
      <c r="C222" s="36" t="s">
        <v>404</v>
      </c>
      <c r="D222" s="37">
        <v>1639267</v>
      </c>
      <c r="E222" s="38">
        <v>4</v>
      </c>
      <c r="F222" s="36">
        <v>65.14</v>
      </c>
      <c r="G222" s="34">
        <f t="shared" si="15"/>
        <v>260.56</v>
      </c>
      <c r="H222" s="76">
        <f t="shared" si="16"/>
        <v>289.2216</v>
      </c>
    </row>
    <row r="223" spans="1:8" ht="15.75" customHeight="1">
      <c r="A223" s="3">
        <v>42687.93525675926</v>
      </c>
      <c r="B223" s="54" t="s">
        <v>410</v>
      </c>
      <c r="C223" s="55" t="s">
        <v>411</v>
      </c>
      <c r="D223" s="56">
        <v>1243206</v>
      </c>
      <c r="E223" s="57">
        <v>1</v>
      </c>
      <c r="F223" s="55">
        <v>1363.11</v>
      </c>
      <c r="G223" s="58">
        <f t="shared" si="15"/>
        <v>1363.11</v>
      </c>
      <c r="H223" s="59">
        <f>G223*0.16+G223</f>
        <v>1581.2076</v>
      </c>
    </row>
    <row r="224" spans="1:9" ht="15.75" customHeight="1">
      <c r="A224" s="3">
        <v>42689.939193935184</v>
      </c>
      <c r="B224" s="54" t="s">
        <v>410</v>
      </c>
      <c r="C224" s="55" t="s">
        <v>413</v>
      </c>
      <c r="D224" s="56">
        <v>1350605</v>
      </c>
      <c r="E224" s="57">
        <v>1</v>
      </c>
      <c r="F224" s="55">
        <v>195</v>
      </c>
      <c r="G224" s="58">
        <f t="shared" si="15"/>
        <v>195</v>
      </c>
      <c r="H224" s="59">
        <f>G224*0.16+G224</f>
        <v>226.2</v>
      </c>
      <c r="I224" s="67" t="s">
        <v>14</v>
      </c>
    </row>
    <row r="225" spans="1:8" ht="15.75" customHeight="1">
      <c r="A225" s="3">
        <v>42682.91116011574</v>
      </c>
      <c r="B225" s="54" t="s">
        <v>410</v>
      </c>
      <c r="C225" s="55" t="s">
        <v>412</v>
      </c>
      <c r="D225" s="56">
        <v>1550595</v>
      </c>
      <c r="E225" s="57">
        <v>1</v>
      </c>
      <c r="F225" s="55">
        <v>178</v>
      </c>
      <c r="G225" s="58">
        <f t="shared" si="15"/>
        <v>178</v>
      </c>
      <c r="H225" s="59">
        <f>G225*0.16+G225</f>
        <v>206.48</v>
      </c>
    </row>
    <row r="226" spans="1:8" ht="15.75" customHeight="1">
      <c r="A226" s="3">
        <v>42682.924354166666</v>
      </c>
      <c r="B226" s="69" t="s">
        <v>346</v>
      </c>
      <c r="C226" s="70" t="s">
        <v>134</v>
      </c>
      <c r="D226" s="71">
        <v>1178055</v>
      </c>
      <c r="E226" s="72">
        <v>1</v>
      </c>
      <c r="F226" s="73">
        <v>51.64</v>
      </c>
      <c r="G226" s="74">
        <f t="shared" si="15"/>
        <v>51.64</v>
      </c>
      <c r="H226" s="15">
        <f>G226*0.16+G226</f>
        <v>59.9024</v>
      </c>
    </row>
    <row r="227" spans="1:8" ht="15.75" customHeight="1">
      <c r="A227" s="3">
        <v>42682.92595322916</v>
      </c>
      <c r="B227" s="69" t="s">
        <v>346</v>
      </c>
      <c r="C227" s="70" t="s">
        <v>358</v>
      </c>
      <c r="D227" s="71">
        <v>1401529</v>
      </c>
      <c r="E227" s="72">
        <v>2</v>
      </c>
      <c r="F227" s="73">
        <v>46.78</v>
      </c>
      <c r="G227" s="74">
        <v>99.94</v>
      </c>
      <c r="H227" s="15">
        <f>G227*0.16+G227</f>
        <v>115.93039999999999</v>
      </c>
    </row>
    <row r="228" spans="1:8" ht="15.75" customHeight="1">
      <c r="A228" s="3">
        <v>42684.815530775464</v>
      </c>
      <c r="B228" s="35" t="s">
        <v>414</v>
      </c>
      <c r="C228" s="36" t="s">
        <v>415</v>
      </c>
      <c r="D228" s="37">
        <v>1456971</v>
      </c>
      <c r="E228" s="38">
        <v>1</v>
      </c>
      <c r="F228" s="36">
        <v>1320</v>
      </c>
      <c r="G228" s="34">
        <f aca="true" t="shared" si="18" ref="G228:G267">F228*E228</f>
        <v>1320</v>
      </c>
      <c r="H228" s="76">
        <f aca="true" t="shared" si="19" ref="H226:H241">G228*0.11+G228</f>
        <v>1465.2</v>
      </c>
    </row>
    <row r="229" spans="1:8" ht="15.75" customHeight="1">
      <c r="A229" s="3">
        <v>42686.386892731476</v>
      </c>
      <c r="B229" s="29" t="s">
        <v>85</v>
      </c>
      <c r="C229" s="36" t="s">
        <v>416</v>
      </c>
      <c r="D229" s="37">
        <v>113789</v>
      </c>
      <c r="E229" s="38">
        <v>1</v>
      </c>
      <c r="F229" s="36">
        <v>1350</v>
      </c>
      <c r="G229" s="34">
        <f t="shared" si="18"/>
        <v>1350</v>
      </c>
      <c r="H229" s="76">
        <f t="shared" si="19"/>
        <v>1498.5</v>
      </c>
    </row>
    <row r="230" spans="1:8" ht="15.75" customHeight="1">
      <c r="A230" s="3">
        <v>42688.80600822916</v>
      </c>
      <c r="B230" s="29" t="s">
        <v>85</v>
      </c>
      <c r="C230" s="30" t="s">
        <v>340</v>
      </c>
      <c r="D230" s="31">
        <v>189123</v>
      </c>
      <c r="E230" s="32">
        <v>1</v>
      </c>
      <c r="F230" s="33">
        <v>53</v>
      </c>
      <c r="G230" s="34">
        <f t="shared" si="18"/>
        <v>53</v>
      </c>
      <c r="H230" s="76">
        <f t="shared" si="19"/>
        <v>58.83</v>
      </c>
    </row>
    <row r="231" spans="1:8" ht="15.75" customHeight="1">
      <c r="A231" s="3">
        <v>42689.88206326389</v>
      </c>
      <c r="B231" s="29" t="s">
        <v>85</v>
      </c>
      <c r="C231" s="30" t="s">
        <v>333</v>
      </c>
      <c r="D231" s="31">
        <v>189127</v>
      </c>
      <c r="E231" s="32">
        <v>2</v>
      </c>
      <c r="F231" s="33">
        <v>53</v>
      </c>
      <c r="G231" s="34">
        <f t="shared" si="18"/>
        <v>106</v>
      </c>
      <c r="H231" s="76">
        <f t="shared" si="19"/>
        <v>117.66</v>
      </c>
    </row>
    <row r="232" spans="1:8" ht="15.75" customHeight="1">
      <c r="A232" s="3">
        <v>42689.882598553246</v>
      </c>
      <c r="B232" s="29" t="s">
        <v>85</v>
      </c>
      <c r="C232" s="30" t="s">
        <v>98</v>
      </c>
      <c r="D232" s="39">
        <v>1304802</v>
      </c>
      <c r="E232" s="32">
        <v>1</v>
      </c>
      <c r="F232" s="40">
        <v>13.5</v>
      </c>
      <c r="G232" s="34">
        <f t="shared" si="18"/>
        <v>13.5</v>
      </c>
      <c r="H232" s="76">
        <f t="shared" si="19"/>
        <v>14.985</v>
      </c>
    </row>
    <row r="233" spans="1:8" ht="15.75" customHeight="1">
      <c r="A233" s="3">
        <v>42688.60798127315</v>
      </c>
      <c r="B233" s="35" t="s">
        <v>417</v>
      </c>
      <c r="C233" s="36" t="s">
        <v>419</v>
      </c>
      <c r="D233" s="37">
        <v>796844</v>
      </c>
      <c r="E233" s="38">
        <v>1</v>
      </c>
      <c r="F233" s="36">
        <v>328.56</v>
      </c>
      <c r="G233" s="34">
        <f t="shared" si="18"/>
        <v>328.56</v>
      </c>
      <c r="H233" s="76">
        <f t="shared" si="19"/>
        <v>364.7016</v>
      </c>
    </row>
    <row r="234" spans="1:8" ht="15.75" customHeight="1">
      <c r="A234" s="3">
        <v>42688.60932265046</v>
      </c>
      <c r="B234" s="35" t="s">
        <v>417</v>
      </c>
      <c r="C234" s="36" t="s">
        <v>418</v>
      </c>
      <c r="D234" s="37">
        <v>1247862</v>
      </c>
      <c r="E234" s="38">
        <v>20</v>
      </c>
      <c r="F234" s="36">
        <v>6.5</v>
      </c>
      <c r="G234" s="34">
        <f t="shared" si="18"/>
        <v>130</v>
      </c>
      <c r="H234" s="76">
        <f t="shared" si="19"/>
        <v>144.3</v>
      </c>
    </row>
    <row r="235" spans="1:8" ht="15.75" customHeight="1">
      <c r="A235" s="3">
        <v>42688.61008334491</v>
      </c>
      <c r="B235" s="29" t="s">
        <v>97</v>
      </c>
      <c r="C235" s="30" t="s">
        <v>339</v>
      </c>
      <c r="D235" s="31">
        <v>1606130</v>
      </c>
      <c r="E235" s="32">
        <v>4</v>
      </c>
      <c r="F235" s="33">
        <v>21.96</v>
      </c>
      <c r="G235" s="34">
        <f t="shared" si="18"/>
        <v>87.84</v>
      </c>
      <c r="H235" s="76">
        <f t="shared" si="19"/>
        <v>97.50240000000001</v>
      </c>
    </row>
    <row r="236" spans="1:8" ht="15.75" customHeight="1">
      <c r="A236" s="3">
        <v>42688.614065173606</v>
      </c>
      <c r="B236" s="35" t="s">
        <v>420</v>
      </c>
      <c r="C236" s="36" t="s">
        <v>424</v>
      </c>
      <c r="D236" s="37">
        <v>1050419</v>
      </c>
      <c r="E236" s="38">
        <v>1</v>
      </c>
      <c r="F236" s="36">
        <v>131.21</v>
      </c>
      <c r="G236" s="34">
        <f t="shared" si="18"/>
        <v>131.21</v>
      </c>
      <c r="H236" s="76">
        <f t="shared" si="19"/>
        <v>145.6431</v>
      </c>
    </row>
    <row r="237" spans="1:8" ht="15.75" customHeight="1">
      <c r="A237" s="3">
        <v>42688.617220925924</v>
      </c>
      <c r="B237" s="35" t="s">
        <v>420</v>
      </c>
      <c r="C237" s="36" t="s">
        <v>423</v>
      </c>
      <c r="D237" s="37">
        <v>1051701</v>
      </c>
      <c r="E237" s="38">
        <v>1</v>
      </c>
      <c r="F237" s="36">
        <v>206.27</v>
      </c>
      <c r="G237" s="34">
        <f t="shared" si="18"/>
        <v>206.27</v>
      </c>
      <c r="H237" s="76">
        <f t="shared" si="19"/>
        <v>228.9597</v>
      </c>
    </row>
    <row r="238" spans="1:9" ht="15.75" customHeight="1">
      <c r="A238" s="3">
        <v>42688.61772043981</v>
      </c>
      <c r="B238" s="48" t="s">
        <v>420</v>
      </c>
      <c r="C238" s="49" t="s">
        <v>121</v>
      </c>
      <c r="D238" s="50">
        <v>1210333</v>
      </c>
      <c r="E238" s="51">
        <v>1</v>
      </c>
      <c r="F238" s="52">
        <v>52.58</v>
      </c>
      <c r="G238" s="16">
        <f t="shared" si="18"/>
        <v>52.58</v>
      </c>
      <c r="H238" s="21">
        <v>53</v>
      </c>
      <c r="I238" s="53" t="s">
        <v>9</v>
      </c>
    </row>
    <row r="239" spans="1:8" ht="15.75" customHeight="1">
      <c r="A239" s="3">
        <v>42688.61933752315</v>
      </c>
      <c r="B239" s="35" t="s">
        <v>420</v>
      </c>
      <c r="C239" s="36" t="s">
        <v>422</v>
      </c>
      <c r="D239" s="37">
        <v>1299825</v>
      </c>
      <c r="E239" s="38">
        <v>12</v>
      </c>
      <c r="F239" s="36">
        <v>22</v>
      </c>
      <c r="G239" s="34">
        <f t="shared" si="18"/>
        <v>264</v>
      </c>
      <c r="H239" s="76">
        <f t="shared" si="19"/>
        <v>293.04</v>
      </c>
    </row>
    <row r="240" spans="1:9" ht="15.75" customHeight="1">
      <c r="A240" s="3">
        <v>42688.62010893518</v>
      </c>
      <c r="B240" s="11" t="s">
        <v>420</v>
      </c>
      <c r="C240" s="12" t="s">
        <v>421</v>
      </c>
      <c r="D240" s="13">
        <v>1598637</v>
      </c>
      <c r="E240" s="14">
        <v>1</v>
      </c>
      <c r="F240" s="12">
        <v>595.14</v>
      </c>
      <c r="G240" s="17">
        <f t="shared" si="18"/>
        <v>595.14</v>
      </c>
      <c r="H240" s="76">
        <f t="shared" si="19"/>
        <v>660.6054</v>
      </c>
      <c r="I240" s="75" t="s">
        <v>15</v>
      </c>
    </row>
    <row r="241" spans="1:8" ht="15.75" customHeight="1">
      <c r="A241" s="3">
        <v>42688.621888912036</v>
      </c>
      <c r="B241" s="35" t="s">
        <v>420</v>
      </c>
      <c r="C241" s="36" t="s">
        <v>425</v>
      </c>
      <c r="D241" s="37">
        <v>1776298</v>
      </c>
      <c r="E241" s="38">
        <v>1</v>
      </c>
      <c r="F241" s="36">
        <v>102.75</v>
      </c>
      <c r="G241" s="34">
        <f t="shared" si="18"/>
        <v>102.75</v>
      </c>
      <c r="H241" s="76">
        <f t="shared" si="19"/>
        <v>114.0525</v>
      </c>
    </row>
    <row r="242" spans="1:8" ht="15.75" customHeight="1">
      <c r="A242" s="3">
        <v>42688.62597496528</v>
      </c>
      <c r="B242" s="29" t="s">
        <v>87</v>
      </c>
      <c r="C242" s="30" t="s">
        <v>329</v>
      </c>
      <c r="D242" s="31">
        <v>1125419</v>
      </c>
      <c r="E242" s="32">
        <v>1</v>
      </c>
      <c r="F242" s="33">
        <v>64.9</v>
      </c>
      <c r="G242" s="34">
        <f t="shared" si="18"/>
        <v>64.9</v>
      </c>
      <c r="H242" s="76">
        <f aca="true" t="shared" si="20" ref="H242:H248">G242*0.16+G242</f>
        <v>75.284</v>
      </c>
    </row>
    <row r="243" spans="1:8" ht="15.75" customHeight="1">
      <c r="A243" s="3">
        <v>42688.628563356484</v>
      </c>
      <c r="B243" s="29" t="s">
        <v>87</v>
      </c>
      <c r="C243" s="30" t="s">
        <v>138</v>
      </c>
      <c r="D243" s="31">
        <v>1218094</v>
      </c>
      <c r="E243" s="32">
        <v>2</v>
      </c>
      <c r="F243" s="33">
        <v>20</v>
      </c>
      <c r="G243" s="34">
        <f t="shared" si="18"/>
        <v>40</v>
      </c>
      <c r="H243" s="76">
        <f t="shared" si="20"/>
        <v>46.4</v>
      </c>
    </row>
    <row r="244" spans="1:8" ht="15.75" customHeight="1">
      <c r="A244" s="3">
        <v>42689.35311256944</v>
      </c>
      <c r="B244" s="29" t="s">
        <v>87</v>
      </c>
      <c r="C244" s="30" t="s">
        <v>135</v>
      </c>
      <c r="D244" s="39">
        <v>1218133</v>
      </c>
      <c r="E244" s="32">
        <v>2</v>
      </c>
      <c r="F244" s="40">
        <v>20</v>
      </c>
      <c r="G244" s="34">
        <f t="shared" si="18"/>
        <v>40</v>
      </c>
      <c r="H244" s="76">
        <f t="shared" si="20"/>
        <v>46.4</v>
      </c>
    </row>
    <row r="245" spans="1:8" ht="15.75" customHeight="1">
      <c r="A245" s="3">
        <v>42689.606334525466</v>
      </c>
      <c r="B245" s="29" t="s">
        <v>87</v>
      </c>
      <c r="C245" s="30" t="s">
        <v>140</v>
      </c>
      <c r="D245" s="31">
        <v>1218259</v>
      </c>
      <c r="E245" s="32">
        <v>1</v>
      </c>
      <c r="F245" s="33">
        <v>49.5</v>
      </c>
      <c r="G245" s="34">
        <f t="shared" si="18"/>
        <v>49.5</v>
      </c>
      <c r="H245" s="76">
        <f t="shared" si="20"/>
        <v>57.42</v>
      </c>
    </row>
    <row r="246" spans="1:8" ht="15.75" customHeight="1">
      <c r="A246" s="3">
        <v>42689.607083229166</v>
      </c>
      <c r="B246" s="29" t="s">
        <v>87</v>
      </c>
      <c r="C246" s="30" t="s">
        <v>122</v>
      </c>
      <c r="D246" s="31">
        <v>1269974</v>
      </c>
      <c r="E246" s="32">
        <v>2</v>
      </c>
      <c r="F246" s="33">
        <v>28.43</v>
      </c>
      <c r="G246" s="34">
        <f t="shared" si="18"/>
        <v>56.86</v>
      </c>
      <c r="H246" s="76">
        <f t="shared" si="20"/>
        <v>65.9576</v>
      </c>
    </row>
    <row r="247" spans="1:8" ht="15.75" customHeight="1">
      <c r="A247" s="3">
        <v>42689.95877283565</v>
      </c>
      <c r="B247" s="29" t="s">
        <v>87</v>
      </c>
      <c r="C247" s="30" t="s">
        <v>337</v>
      </c>
      <c r="D247" s="31">
        <v>1299761</v>
      </c>
      <c r="E247" s="32">
        <v>3</v>
      </c>
      <c r="F247" s="33">
        <v>12</v>
      </c>
      <c r="G247" s="34">
        <f t="shared" si="18"/>
        <v>36</v>
      </c>
      <c r="H247" s="76">
        <f t="shared" si="20"/>
        <v>41.76</v>
      </c>
    </row>
    <row r="248" spans="1:8" ht="15.75" customHeight="1">
      <c r="A248" s="3">
        <v>42688.93632008102</v>
      </c>
      <c r="B248" s="29" t="s">
        <v>87</v>
      </c>
      <c r="C248" s="30" t="s">
        <v>335</v>
      </c>
      <c r="D248" s="31">
        <v>1366286</v>
      </c>
      <c r="E248" s="32">
        <v>1</v>
      </c>
      <c r="F248" s="33">
        <v>24</v>
      </c>
      <c r="G248" s="34">
        <f t="shared" si="18"/>
        <v>24</v>
      </c>
      <c r="H248" s="76">
        <f t="shared" si="20"/>
        <v>27.84</v>
      </c>
    </row>
    <row r="249" spans="1:9" ht="15.75" customHeight="1">
      <c r="A249" s="3">
        <v>42688.956591215276</v>
      </c>
      <c r="B249" s="48" t="s">
        <v>426</v>
      </c>
      <c r="C249" s="49" t="s">
        <v>121</v>
      </c>
      <c r="D249" s="50">
        <v>1210333</v>
      </c>
      <c r="E249" s="51">
        <v>1</v>
      </c>
      <c r="F249" s="52">
        <v>52.58</v>
      </c>
      <c r="G249" s="16">
        <f t="shared" si="18"/>
        <v>52.58</v>
      </c>
      <c r="H249" s="21">
        <v>53</v>
      </c>
      <c r="I249" s="53" t="s">
        <v>9</v>
      </c>
    </row>
    <row r="250" spans="1:8" ht="15.75" customHeight="1">
      <c r="A250" s="3">
        <v>42688.962824409726</v>
      </c>
      <c r="B250" s="35" t="s">
        <v>426</v>
      </c>
      <c r="C250" s="36" t="s">
        <v>427</v>
      </c>
      <c r="D250" s="37">
        <v>1324016</v>
      </c>
      <c r="E250" s="38">
        <v>1</v>
      </c>
      <c r="F250" s="36">
        <v>369.5</v>
      </c>
      <c r="G250" s="34">
        <f t="shared" si="18"/>
        <v>369.5</v>
      </c>
      <c r="H250" s="76">
        <f aca="true" t="shared" si="21" ref="H249:H280">G250*0.11+G250</f>
        <v>410.145</v>
      </c>
    </row>
    <row r="251" spans="1:8" ht="15.75" customHeight="1">
      <c r="A251" s="3">
        <v>42689.84350512731</v>
      </c>
      <c r="B251" s="29" t="s">
        <v>347</v>
      </c>
      <c r="C251" s="36" t="s">
        <v>174</v>
      </c>
      <c r="D251" s="37">
        <v>446053</v>
      </c>
      <c r="E251" s="38">
        <v>1</v>
      </c>
      <c r="F251" s="36">
        <v>186.5</v>
      </c>
      <c r="G251" s="34">
        <f t="shared" si="18"/>
        <v>186.5</v>
      </c>
      <c r="H251" s="76">
        <f t="shared" si="21"/>
        <v>207.015</v>
      </c>
    </row>
    <row r="252" spans="1:8" ht="15.75" customHeight="1">
      <c r="A252" s="3">
        <v>42689.848685115736</v>
      </c>
      <c r="B252" s="29" t="s">
        <v>347</v>
      </c>
      <c r="C252" s="30" t="s">
        <v>124</v>
      </c>
      <c r="D252" s="31">
        <v>485246</v>
      </c>
      <c r="E252" s="32">
        <v>1</v>
      </c>
      <c r="F252" s="33">
        <v>110</v>
      </c>
      <c r="G252" s="34">
        <f t="shared" si="18"/>
        <v>110</v>
      </c>
      <c r="H252" s="76">
        <f t="shared" si="21"/>
        <v>122.1</v>
      </c>
    </row>
    <row r="253" spans="1:8" ht="15.75" customHeight="1">
      <c r="A253" s="3">
        <v>42689.8528615625</v>
      </c>
      <c r="B253" s="29" t="s">
        <v>347</v>
      </c>
      <c r="C253" s="30" t="s">
        <v>115</v>
      </c>
      <c r="D253" s="39">
        <v>1060330</v>
      </c>
      <c r="E253" s="32">
        <v>8</v>
      </c>
      <c r="F253" s="40">
        <v>72.82</v>
      </c>
      <c r="G253" s="34">
        <f t="shared" si="18"/>
        <v>582.56</v>
      </c>
      <c r="H253" s="76">
        <f t="shared" si="21"/>
        <v>646.6415999999999</v>
      </c>
    </row>
    <row r="254" spans="1:8" ht="15.75" customHeight="1">
      <c r="A254" s="3">
        <v>42689.85694280092</v>
      </c>
      <c r="B254" s="29" t="s">
        <v>347</v>
      </c>
      <c r="C254" s="30" t="s">
        <v>362</v>
      </c>
      <c r="D254" s="31">
        <v>1060678</v>
      </c>
      <c r="E254" s="32">
        <v>1</v>
      </c>
      <c r="F254" s="33">
        <v>57</v>
      </c>
      <c r="G254" s="34">
        <f t="shared" si="18"/>
        <v>57</v>
      </c>
      <c r="H254" s="76">
        <f t="shared" si="21"/>
        <v>63.27</v>
      </c>
    </row>
    <row r="255" spans="1:8" ht="15.75" customHeight="1">
      <c r="A255" s="3">
        <v>42689.86811902778</v>
      </c>
      <c r="B255" s="29" t="s">
        <v>347</v>
      </c>
      <c r="C255" s="30" t="s">
        <v>126</v>
      </c>
      <c r="D255" s="31">
        <v>1353918</v>
      </c>
      <c r="E255" s="32">
        <v>1</v>
      </c>
      <c r="F255" s="33">
        <v>100</v>
      </c>
      <c r="G255" s="34">
        <f t="shared" si="18"/>
        <v>100</v>
      </c>
      <c r="H255" s="76">
        <f t="shared" si="21"/>
        <v>111</v>
      </c>
    </row>
    <row r="256" spans="1:8" ht="15.75" customHeight="1">
      <c r="A256" s="3">
        <v>42689.8715841088</v>
      </c>
      <c r="B256" s="29" t="s">
        <v>347</v>
      </c>
      <c r="C256" s="30" t="s">
        <v>125</v>
      </c>
      <c r="D256" s="31">
        <v>1353919</v>
      </c>
      <c r="E256" s="32">
        <v>1</v>
      </c>
      <c r="F256" s="33">
        <v>104</v>
      </c>
      <c r="G256" s="34">
        <f t="shared" si="18"/>
        <v>104</v>
      </c>
      <c r="H256" s="76">
        <f t="shared" si="21"/>
        <v>115.44</v>
      </c>
    </row>
    <row r="257" spans="1:8" ht="15.75" customHeight="1">
      <c r="A257" s="3">
        <v>42689.87424483796</v>
      </c>
      <c r="B257" s="29" t="s">
        <v>347</v>
      </c>
      <c r="C257" s="36" t="s">
        <v>428</v>
      </c>
      <c r="D257" s="37">
        <v>1353928</v>
      </c>
      <c r="E257" s="38">
        <v>1</v>
      </c>
      <c r="F257" s="36">
        <v>240.16</v>
      </c>
      <c r="G257" s="34">
        <f t="shared" si="18"/>
        <v>240.16</v>
      </c>
      <c r="H257" s="76">
        <f t="shared" si="21"/>
        <v>266.5776</v>
      </c>
    </row>
    <row r="258" spans="1:8" ht="15.75" customHeight="1">
      <c r="A258" s="3">
        <v>42689.877221620365</v>
      </c>
      <c r="B258" s="29" t="s">
        <v>93</v>
      </c>
      <c r="C258" s="30" t="s">
        <v>332</v>
      </c>
      <c r="D258" s="31">
        <v>806870</v>
      </c>
      <c r="E258" s="32">
        <v>3</v>
      </c>
      <c r="F258" s="33">
        <v>38</v>
      </c>
      <c r="G258" s="34">
        <f t="shared" si="18"/>
        <v>114</v>
      </c>
      <c r="H258" s="76">
        <f>G258*0.16+G258</f>
        <v>132.24</v>
      </c>
    </row>
    <row r="259" spans="1:8" ht="15.75" customHeight="1">
      <c r="A259" s="3">
        <v>42689.88015707176</v>
      </c>
      <c r="B259" s="29" t="s">
        <v>93</v>
      </c>
      <c r="C259" s="30" t="s">
        <v>143</v>
      </c>
      <c r="D259" s="31">
        <v>898943</v>
      </c>
      <c r="E259" s="32">
        <v>1</v>
      </c>
      <c r="F259" s="33">
        <v>44</v>
      </c>
      <c r="G259" s="34">
        <f t="shared" si="18"/>
        <v>44</v>
      </c>
      <c r="H259" s="76">
        <f>G259*0.16+G259</f>
        <v>51.04</v>
      </c>
    </row>
    <row r="260" spans="1:8" ht="15.75" customHeight="1">
      <c r="A260" s="3">
        <v>42682.31296930555</v>
      </c>
      <c r="B260" s="35" t="s">
        <v>429</v>
      </c>
      <c r="C260" s="36" t="s">
        <v>435</v>
      </c>
      <c r="D260" s="37">
        <v>305369</v>
      </c>
      <c r="E260" s="38">
        <v>1</v>
      </c>
      <c r="F260" s="36">
        <v>180</v>
      </c>
      <c r="G260" s="34">
        <f t="shared" si="18"/>
        <v>180</v>
      </c>
      <c r="H260" s="76">
        <f t="shared" si="21"/>
        <v>199.8</v>
      </c>
    </row>
    <row r="261" spans="2:8" ht="15.75" customHeight="1">
      <c r="B261" s="35" t="s">
        <v>429</v>
      </c>
      <c r="C261" s="36" t="s">
        <v>434</v>
      </c>
      <c r="D261" s="37">
        <v>305748</v>
      </c>
      <c r="E261" s="38">
        <v>2</v>
      </c>
      <c r="F261" s="36">
        <v>90</v>
      </c>
      <c r="G261" s="34">
        <f t="shared" si="18"/>
        <v>180</v>
      </c>
      <c r="H261" s="76">
        <f t="shared" si="21"/>
        <v>199.8</v>
      </c>
    </row>
    <row r="262" spans="2:8" ht="15.75" customHeight="1">
      <c r="B262" s="35" t="s">
        <v>429</v>
      </c>
      <c r="C262" s="36" t="s">
        <v>436</v>
      </c>
      <c r="D262" s="37">
        <v>322044</v>
      </c>
      <c r="E262" s="38">
        <v>2</v>
      </c>
      <c r="F262" s="36">
        <v>270</v>
      </c>
      <c r="G262" s="34">
        <f t="shared" si="18"/>
        <v>540</v>
      </c>
      <c r="H262" s="76">
        <f t="shared" si="21"/>
        <v>599.4</v>
      </c>
    </row>
    <row r="263" spans="1:8" ht="15.75" customHeight="1">
      <c r="A263" s="3">
        <v>42687.592012175926</v>
      </c>
      <c r="B263" s="35" t="s">
        <v>429</v>
      </c>
      <c r="C263" s="36" t="s">
        <v>433</v>
      </c>
      <c r="D263" s="37">
        <v>770163</v>
      </c>
      <c r="E263" s="38">
        <v>4</v>
      </c>
      <c r="F263" s="36">
        <v>34.9</v>
      </c>
      <c r="G263" s="34">
        <f t="shared" si="18"/>
        <v>139.6</v>
      </c>
      <c r="H263" s="76">
        <f t="shared" si="21"/>
        <v>154.956</v>
      </c>
    </row>
    <row r="264" spans="1:8" ht="15.75" customHeight="1">
      <c r="A264" s="3">
        <v>42687.592947199075</v>
      </c>
      <c r="B264" s="35" t="s">
        <v>429</v>
      </c>
      <c r="C264" s="36" t="s">
        <v>430</v>
      </c>
      <c r="D264" s="37">
        <v>770169</v>
      </c>
      <c r="E264" s="38">
        <v>4</v>
      </c>
      <c r="F264" s="36">
        <v>34.9</v>
      </c>
      <c r="G264" s="34">
        <f t="shared" si="18"/>
        <v>139.6</v>
      </c>
      <c r="H264" s="76">
        <f t="shared" si="21"/>
        <v>154.956</v>
      </c>
    </row>
    <row r="265" spans="1:8" ht="15.75" customHeight="1">
      <c r="A265" s="3">
        <v>42689.89917600695</v>
      </c>
      <c r="B265" s="35" t="s">
        <v>429</v>
      </c>
      <c r="C265" s="36" t="s">
        <v>431</v>
      </c>
      <c r="D265" s="37">
        <v>1216252</v>
      </c>
      <c r="E265" s="38">
        <v>2</v>
      </c>
      <c r="F265" s="36">
        <v>120</v>
      </c>
      <c r="G265" s="34">
        <f t="shared" si="18"/>
        <v>240</v>
      </c>
      <c r="H265" s="76">
        <f t="shared" si="21"/>
        <v>266.4</v>
      </c>
    </row>
    <row r="266" spans="1:8" ht="15.75" customHeight="1">
      <c r="A266" s="3">
        <v>42686.43432991898</v>
      </c>
      <c r="B266" s="35" t="s">
        <v>429</v>
      </c>
      <c r="C266" s="36" t="s">
        <v>432</v>
      </c>
      <c r="D266" s="37">
        <v>1216257</v>
      </c>
      <c r="E266" s="38">
        <v>4</v>
      </c>
      <c r="F266" s="36">
        <v>154.8</v>
      </c>
      <c r="G266" s="34">
        <f t="shared" si="18"/>
        <v>619.2</v>
      </c>
      <c r="H266" s="76">
        <f t="shared" si="21"/>
        <v>687.312</v>
      </c>
    </row>
    <row r="267" spans="1:8" ht="15.75" customHeight="1">
      <c r="A267" s="3">
        <v>42686.43532747685</v>
      </c>
      <c r="B267" s="35" t="s">
        <v>429</v>
      </c>
      <c r="C267" s="36" t="s">
        <v>437</v>
      </c>
      <c r="D267" s="37">
        <v>1339728</v>
      </c>
      <c r="E267" s="38">
        <v>10</v>
      </c>
      <c r="F267" s="36">
        <v>16.5</v>
      </c>
      <c r="G267" s="34">
        <f t="shared" si="18"/>
        <v>165</v>
      </c>
      <c r="H267" s="76">
        <f t="shared" si="21"/>
        <v>183.15</v>
      </c>
    </row>
    <row r="268" spans="1:8" ht="15.75" customHeight="1">
      <c r="A268" s="3">
        <v>42686.43615784722</v>
      </c>
      <c r="B268" s="35" t="s">
        <v>438</v>
      </c>
      <c r="C268" s="36" t="s">
        <v>440</v>
      </c>
      <c r="D268" s="37">
        <v>508751</v>
      </c>
      <c r="E268" s="38">
        <v>1</v>
      </c>
      <c r="F268" s="36">
        <v>744.34</v>
      </c>
      <c r="G268" s="34">
        <v>785.27</v>
      </c>
      <c r="H268" s="76">
        <f t="shared" si="21"/>
        <v>871.6496999999999</v>
      </c>
    </row>
    <row r="269" spans="1:8" ht="15.75" customHeight="1">
      <c r="A269" s="3">
        <v>42686.437306782405</v>
      </c>
      <c r="B269" s="35" t="s">
        <v>438</v>
      </c>
      <c r="C269" s="36" t="s">
        <v>439</v>
      </c>
      <c r="D269" s="37">
        <v>726235</v>
      </c>
      <c r="E269" s="38">
        <v>1</v>
      </c>
      <c r="F269" s="36">
        <v>483.49</v>
      </c>
      <c r="G269" s="34">
        <v>631</v>
      </c>
      <c r="H269" s="76">
        <f t="shared" si="21"/>
        <v>700.41</v>
      </c>
    </row>
    <row r="270" spans="1:8" ht="15.75" customHeight="1">
      <c r="A270" s="3">
        <v>42686.438169016204</v>
      </c>
      <c r="B270" s="35" t="s">
        <v>438</v>
      </c>
      <c r="C270" s="36" t="s">
        <v>441</v>
      </c>
      <c r="D270" s="37">
        <v>813013</v>
      </c>
      <c r="E270" s="38">
        <v>1</v>
      </c>
      <c r="F270" s="36">
        <v>578.18</v>
      </c>
      <c r="G270" s="34">
        <v>625.67</v>
      </c>
      <c r="H270" s="76">
        <f t="shared" si="21"/>
        <v>694.4937</v>
      </c>
    </row>
    <row r="271" spans="1:8" ht="15.75" customHeight="1">
      <c r="A271" s="3">
        <v>42686.44057349537</v>
      </c>
      <c r="B271" s="35" t="s">
        <v>442</v>
      </c>
      <c r="C271" s="36" t="s">
        <v>447</v>
      </c>
      <c r="D271" s="37">
        <v>1106497</v>
      </c>
      <c r="E271" s="38">
        <v>3</v>
      </c>
      <c r="F271" s="36">
        <v>60.5</v>
      </c>
      <c r="G271" s="34">
        <f aca="true" t="shared" si="22" ref="G271:G302">F271*E271</f>
        <v>181.5</v>
      </c>
      <c r="H271" s="76">
        <f t="shared" si="21"/>
        <v>201.465</v>
      </c>
    </row>
    <row r="272" spans="1:8" ht="15.75" customHeight="1">
      <c r="A272" s="3">
        <v>42686.44154108796</v>
      </c>
      <c r="B272" s="35" t="s">
        <v>442</v>
      </c>
      <c r="C272" s="36" t="s">
        <v>446</v>
      </c>
      <c r="D272" s="37">
        <v>1106499</v>
      </c>
      <c r="E272" s="38">
        <v>1</v>
      </c>
      <c r="F272" s="36">
        <v>152.79</v>
      </c>
      <c r="G272" s="34">
        <f t="shared" si="22"/>
        <v>152.79</v>
      </c>
      <c r="H272" s="76">
        <f t="shared" si="21"/>
        <v>169.5969</v>
      </c>
    </row>
    <row r="273" spans="1:8" ht="15.75" customHeight="1">
      <c r="A273" s="3">
        <v>42686.44255010417</v>
      </c>
      <c r="B273" s="35" t="s">
        <v>442</v>
      </c>
      <c r="C273" s="36" t="s">
        <v>445</v>
      </c>
      <c r="D273" s="37">
        <v>1106504</v>
      </c>
      <c r="E273" s="38">
        <v>2</v>
      </c>
      <c r="F273" s="36">
        <v>85</v>
      </c>
      <c r="G273" s="34">
        <f t="shared" si="22"/>
        <v>170</v>
      </c>
      <c r="H273" s="76">
        <f t="shared" si="21"/>
        <v>188.7</v>
      </c>
    </row>
    <row r="274" spans="1:8" ht="15.75" customHeight="1">
      <c r="A274" s="3">
        <v>42686.443055578704</v>
      </c>
      <c r="B274" s="35" t="s">
        <v>442</v>
      </c>
      <c r="C274" s="36" t="s">
        <v>443</v>
      </c>
      <c r="D274" s="37">
        <v>1358907</v>
      </c>
      <c r="E274" s="38">
        <v>5</v>
      </c>
      <c r="F274" s="36">
        <v>56.9</v>
      </c>
      <c r="G274" s="34">
        <f t="shared" si="22"/>
        <v>284.5</v>
      </c>
      <c r="H274" s="76">
        <f t="shared" si="21"/>
        <v>315.795</v>
      </c>
    </row>
    <row r="275" spans="1:9" ht="15.75" customHeight="1">
      <c r="A275" s="3">
        <v>42686.44390429398</v>
      </c>
      <c r="B275" s="7" t="s">
        <v>442</v>
      </c>
      <c r="C275" s="8" t="s">
        <v>444</v>
      </c>
      <c r="D275" s="9">
        <v>1764704</v>
      </c>
      <c r="E275" s="10">
        <v>1</v>
      </c>
      <c r="F275" s="8">
        <v>161.41</v>
      </c>
      <c r="G275" s="16">
        <f t="shared" si="22"/>
        <v>161.41</v>
      </c>
      <c r="H275" s="21">
        <v>162</v>
      </c>
      <c r="I275" s="53" t="s">
        <v>9</v>
      </c>
    </row>
    <row r="276" spans="1:8" ht="15.75" customHeight="1">
      <c r="A276" s="3">
        <v>42686.44461439815</v>
      </c>
      <c r="B276" s="35" t="s">
        <v>448</v>
      </c>
      <c r="C276" s="36" t="s">
        <v>458</v>
      </c>
      <c r="D276" s="37">
        <v>452418</v>
      </c>
      <c r="E276" s="38">
        <v>3</v>
      </c>
      <c r="F276" s="36">
        <v>58</v>
      </c>
      <c r="G276" s="34">
        <f t="shared" si="22"/>
        <v>174</v>
      </c>
      <c r="H276" s="76">
        <f t="shared" si="21"/>
        <v>193.14</v>
      </c>
    </row>
    <row r="277" spans="1:8" ht="15.75" customHeight="1">
      <c r="A277" s="3">
        <v>42686.44538135416</v>
      </c>
      <c r="B277" s="35" t="s">
        <v>448</v>
      </c>
      <c r="C277" s="36" t="s">
        <v>460</v>
      </c>
      <c r="D277" s="37">
        <v>707996</v>
      </c>
      <c r="E277" s="38">
        <v>2</v>
      </c>
      <c r="F277" s="36">
        <v>104.5</v>
      </c>
      <c r="G277" s="34">
        <f t="shared" si="22"/>
        <v>209</v>
      </c>
      <c r="H277" s="76">
        <f t="shared" si="21"/>
        <v>231.99</v>
      </c>
    </row>
    <row r="278" spans="1:8" ht="15.75" customHeight="1">
      <c r="A278" s="3">
        <v>42684.81722813657</v>
      </c>
      <c r="B278" s="35" t="s">
        <v>448</v>
      </c>
      <c r="C278" s="36" t="s">
        <v>461</v>
      </c>
      <c r="D278" s="37">
        <v>707998</v>
      </c>
      <c r="E278" s="38">
        <v>3</v>
      </c>
      <c r="F278" s="36">
        <v>63.69</v>
      </c>
      <c r="G278" s="34">
        <f t="shared" si="22"/>
        <v>191.07</v>
      </c>
      <c r="H278" s="76">
        <f t="shared" si="21"/>
        <v>212.08769999999998</v>
      </c>
    </row>
    <row r="279" spans="1:8" ht="15.75" customHeight="1">
      <c r="A279" s="3">
        <v>42687.66469872685</v>
      </c>
      <c r="B279" s="29" t="s">
        <v>448</v>
      </c>
      <c r="C279" s="30" t="s">
        <v>362</v>
      </c>
      <c r="D279" s="31">
        <v>1060678</v>
      </c>
      <c r="E279" s="32">
        <v>1</v>
      </c>
      <c r="F279" s="33">
        <v>57</v>
      </c>
      <c r="G279" s="34">
        <f t="shared" si="22"/>
        <v>57</v>
      </c>
      <c r="H279" s="76">
        <f t="shared" si="21"/>
        <v>63.27</v>
      </c>
    </row>
    <row r="280" spans="1:8" ht="15.75" customHeight="1">
      <c r="A280" s="3">
        <v>42688.34945300926</v>
      </c>
      <c r="B280" s="35" t="s">
        <v>448</v>
      </c>
      <c r="C280" s="36" t="s">
        <v>457</v>
      </c>
      <c r="D280" s="37">
        <v>1184251</v>
      </c>
      <c r="E280" s="38">
        <v>3</v>
      </c>
      <c r="F280" s="36">
        <v>103.1</v>
      </c>
      <c r="G280" s="34">
        <f t="shared" si="22"/>
        <v>309.29999999999995</v>
      </c>
      <c r="H280" s="76">
        <f t="shared" si="21"/>
        <v>343.323</v>
      </c>
    </row>
    <row r="281" spans="1:8" ht="15.75" customHeight="1">
      <c r="A281" s="3">
        <v>42688.35063449074</v>
      </c>
      <c r="B281" s="35" t="s">
        <v>448</v>
      </c>
      <c r="C281" s="36" t="s">
        <v>454</v>
      </c>
      <c r="D281" s="37">
        <v>1274482</v>
      </c>
      <c r="E281" s="38">
        <v>5</v>
      </c>
      <c r="F281" s="36">
        <v>25.65</v>
      </c>
      <c r="G281" s="34">
        <f t="shared" si="22"/>
        <v>128.25</v>
      </c>
      <c r="H281" s="76">
        <f aca="true" t="shared" si="23" ref="H281:H312">G281*0.11+G281</f>
        <v>142.3575</v>
      </c>
    </row>
    <row r="282" spans="1:8" ht="15.75" customHeight="1">
      <c r="A282" s="3">
        <v>42688.351914259256</v>
      </c>
      <c r="B282" s="35" t="s">
        <v>448</v>
      </c>
      <c r="C282" s="36" t="s">
        <v>455</v>
      </c>
      <c r="D282" s="37">
        <v>1274488</v>
      </c>
      <c r="E282" s="38">
        <v>5</v>
      </c>
      <c r="F282" s="36">
        <v>25.65</v>
      </c>
      <c r="G282" s="34">
        <f t="shared" si="22"/>
        <v>128.25</v>
      </c>
      <c r="H282" s="76">
        <f t="shared" si="23"/>
        <v>142.3575</v>
      </c>
    </row>
    <row r="283" spans="1:8" ht="15.75" customHeight="1">
      <c r="A283" s="3">
        <v>42688.35353537037</v>
      </c>
      <c r="B283" s="35" t="s">
        <v>448</v>
      </c>
      <c r="C283" s="36" t="s">
        <v>452</v>
      </c>
      <c r="D283" s="37">
        <v>1276137</v>
      </c>
      <c r="E283" s="38">
        <v>1</v>
      </c>
      <c r="F283" s="36">
        <v>215</v>
      </c>
      <c r="G283" s="34">
        <f t="shared" si="22"/>
        <v>215</v>
      </c>
      <c r="H283" s="76">
        <f t="shared" si="23"/>
        <v>238.65</v>
      </c>
    </row>
    <row r="284" spans="1:8" ht="15.75" customHeight="1">
      <c r="A284" s="3">
        <v>42688.35654482638</v>
      </c>
      <c r="B284" s="35" t="s">
        <v>448</v>
      </c>
      <c r="C284" s="36" t="s">
        <v>453</v>
      </c>
      <c r="D284" s="37">
        <v>1276141</v>
      </c>
      <c r="E284" s="38">
        <v>1</v>
      </c>
      <c r="F284" s="36">
        <v>215</v>
      </c>
      <c r="G284" s="34">
        <f t="shared" si="22"/>
        <v>215</v>
      </c>
      <c r="H284" s="76">
        <f t="shared" si="23"/>
        <v>238.65</v>
      </c>
    </row>
    <row r="285" spans="1:8" ht="15.75" customHeight="1">
      <c r="A285" s="3">
        <v>42688.909151354164</v>
      </c>
      <c r="B285" s="35" t="s">
        <v>448</v>
      </c>
      <c r="C285" s="36" t="s">
        <v>374</v>
      </c>
      <c r="D285" s="37">
        <v>1303592</v>
      </c>
      <c r="E285" s="38">
        <v>10</v>
      </c>
      <c r="F285" s="36">
        <v>29</v>
      </c>
      <c r="G285" s="34">
        <f t="shared" si="22"/>
        <v>290</v>
      </c>
      <c r="H285" s="76">
        <f t="shared" si="23"/>
        <v>321.9</v>
      </c>
    </row>
    <row r="286" spans="1:8" ht="15.75" customHeight="1">
      <c r="A286" s="3">
        <v>42688.91340016204</v>
      </c>
      <c r="B286" s="35" t="s">
        <v>448</v>
      </c>
      <c r="C286" s="36" t="s">
        <v>449</v>
      </c>
      <c r="D286" s="37">
        <v>1303597</v>
      </c>
      <c r="E286" s="38">
        <v>20</v>
      </c>
      <c r="F286" s="36">
        <v>29</v>
      </c>
      <c r="G286" s="34">
        <f t="shared" si="22"/>
        <v>580</v>
      </c>
      <c r="H286" s="76">
        <f t="shared" si="23"/>
        <v>643.8</v>
      </c>
    </row>
    <row r="287" spans="1:8" ht="15.75" customHeight="1">
      <c r="A287" s="3">
        <v>42688.918566493056</v>
      </c>
      <c r="B287" s="35" t="s">
        <v>448</v>
      </c>
      <c r="C287" s="36" t="s">
        <v>450</v>
      </c>
      <c r="D287" s="37">
        <v>1303600</v>
      </c>
      <c r="E287" s="38">
        <v>10</v>
      </c>
      <c r="F287" s="36">
        <v>29</v>
      </c>
      <c r="G287" s="34">
        <f t="shared" si="22"/>
        <v>290</v>
      </c>
      <c r="H287" s="76">
        <f t="shared" si="23"/>
        <v>321.9</v>
      </c>
    </row>
    <row r="288" spans="1:8" ht="15.75" customHeight="1">
      <c r="A288" s="3">
        <v>42688.92100732639</v>
      </c>
      <c r="B288" s="35" t="s">
        <v>448</v>
      </c>
      <c r="C288" s="36" t="s">
        <v>456</v>
      </c>
      <c r="D288" s="37">
        <v>1320471</v>
      </c>
      <c r="E288" s="38">
        <v>1</v>
      </c>
      <c r="F288" s="36">
        <v>162.73</v>
      </c>
      <c r="G288" s="34">
        <f t="shared" si="22"/>
        <v>162.73</v>
      </c>
      <c r="H288" s="76">
        <f t="shared" si="23"/>
        <v>180.63029999999998</v>
      </c>
    </row>
    <row r="289" spans="1:8" ht="15.75" customHeight="1">
      <c r="A289" s="3">
        <v>42688.92326873842</v>
      </c>
      <c r="B289" s="35" t="s">
        <v>448</v>
      </c>
      <c r="C289" s="36" t="s">
        <v>451</v>
      </c>
      <c r="D289" s="37">
        <v>1390755</v>
      </c>
      <c r="E289" s="38">
        <v>10</v>
      </c>
      <c r="F289" s="36">
        <v>25</v>
      </c>
      <c r="G289" s="34">
        <f t="shared" si="22"/>
        <v>250</v>
      </c>
      <c r="H289" s="76">
        <f t="shared" si="23"/>
        <v>277.5</v>
      </c>
    </row>
    <row r="290" spans="1:8" ht="15.75" customHeight="1">
      <c r="A290" s="3">
        <v>42688.926573171295</v>
      </c>
      <c r="B290" s="35" t="s">
        <v>448</v>
      </c>
      <c r="C290" s="36" t="s">
        <v>459</v>
      </c>
      <c r="D290" s="37">
        <v>1496371</v>
      </c>
      <c r="E290" s="38">
        <v>10</v>
      </c>
      <c r="F290" s="36">
        <v>13.5</v>
      </c>
      <c r="G290" s="34">
        <f t="shared" si="22"/>
        <v>135</v>
      </c>
      <c r="H290" s="76">
        <f t="shared" si="23"/>
        <v>149.85</v>
      </c>
    </row>
    <row r="291" spans="1:8" ht="15.75" customHeight="1">
      <c r="A291" s="3">
        <v>42688.928806076394</v>
      </c>
      <c r="B291" s="35" t="s">
        <v>462</v>
      </c>
      <c r="C291" s="36" t="s">
        <v>463</v>
      </c>
      <c r="D291" s="37">
        <v>1490854</v>
      </c>
      <c r="E291" s="38">
        <v>2</v>
      </c>
      <c r="F291" s="36">
        <v>108.9</v>
      </c>
      <c r="G291" s="34">
        <f t="shared" si="22"/>
        <v>217.8</v>
      </c>
      <c r="H291" s="76">
        <f t="shared" si="23"/>
        <v>241.758</v>
      </c>
    </row>
    <row r="292" spans="1:8" ht="15.75" customHeight="1">
      <c r="A292" s="3">
        <v>42688.93210694444</v>
      </c>
      <c r="B292" s="29" t="s">
        <v>462</v>
      </c>
      <c r="C292" s="30" t="s">
        <v>129</v>
      </c>
      <c r="D292" s="31">
        <v>1712753</v>
      </c>
      <c r="E292" s="32">
        <v>1</v>
      </c>
      <c r="F292" s="33">
        <v>148.9</v>
      </c>
      <c r="G292" s="34">
        <f t="shared" si="22"/>
        <v>148.9</v>
      </c>
      <c r="H292" s="76">
        <f t="shared" si="23"/>
        <v>165.279</v>
      </c>
    </row>
    <row r="293" spans="1:8" ht="15.75" customHeight="1">
      <c r="A293" s="3">
        <v>42688.93447114583</v>
      </c>
      <c r="B293" s="77" t="s">
        <v>464</v>
      </c>
      <c r="C293" s="70" t="s">
        <v>333</v>
      </c>
      <c r="D293" s="71">
        <v>189127</v>
      </c>
      <c r="E293" s="72">
        <v>2</v>
      </c>
      <c r="F293" s="73">
        <v>53</v>
      </c>
      <c r="G293" s="74">
        <f t="shared" si="22"/>
        <v>106</v>
      </c>
      <c r="H293" s="15">
        <f>G293*0.16+G293</f>
        <v>122.96000000000001</v>
      </c>
    </row>
    <row r="294" spans="1:8" ht="15.75" customHeight="1">
      <c r="A294" s="3">
        <v>42688.930396655094</v>
      </c>
      <c r="B294" s="77" t="s">
        <v>464</v>
      </c>
      <c r="C294" s="78" t="s">
        <v>23</v>
      </c>
      <c r="D294" s="79">
        <v>834404</v>
      </c>
      <c r="E294" s="80">
        <v>2</v>
      </c>
      <c r="F294" s="78">
        <v>93.5</v>
      </c>
      <c r="G294" s="74">
        <f t="shared" si="22"/>
        <v>187</v>
      </c>
      <c r="H294" s="15">
        <f aca="true" t="shared" si="24" ref="H294:H306">G294*0.16+G294</f>
        <v>216.92000000000002</v>
      </c>
    </row>
    <row r="295" spans="1:8" ht="15.75" customHeight="1">
      <c r="A295" s="3">
        <v>42688.96072076389</v>
      </c>
      <c r="B295" s="77" t="s">
        <v>464</v>
      </c>
      <c r="C295" s="78" t="s">
        <v>465</v>
      </c>
      <c r="D295" s="79">
        <v>1030636</v>
      </c>
      <c r="E295" s="80">
        <v>5</v>
      </c>
      <c r="F295" s="78">
        <v>35</v>
      </c>
      <c r="G295" s="74">
        <f t="shared" si="22"/>
        <v>175</v>
      </c>
      <c r="H295" s="15">
        <f t="shared" si="24"/>
        <v>203</v>
      </c>
    </row>
    <row r="296" spans="1:8" ht="15.75" customHeight="1">
      <c r="A296" s="3">
        <v>42688.96924116898</v>
      </c>
      <c r="B296" s="77" t="s">
        <v>464</v>
      </c>
      <c r="C296" s="78" t="s">
        <v>466</v>
      </c>
      <c r="D296" s="79">
        <v>1030681</v>
      </c>
      <c r="E296" s="80">
        <v>5</v>
      </c>
      <c r="F296" s="78">
        <v>37</v>
      </c>
      <c r="G296" s="74">
        <f t="shared" si="22"/>
        <v>185</v>
      </c>
      <c r="H296" s="15">
        <f t="shared" si="24"/>
        <v>214.6</v>
      </c>
    </row>
    <row r="297" spans="1:8" ht="15.75" customHeight="1">
      <c r="A297" s="3">
        <v>42689.00215398148</v>
      </c>
      <c r="B297" s="77" t="s">
        <v>464</v>
      </c>
      <c r="C297" s="78" t="s">
        <v>467</v>
      </c>
      <c r="D297" s="79">
        <v>1033797</v>
      </c>
      <c r="E297" s="80">
        <v>3</v>
      </c>
      <c r="F297" s="78">
        <v>55</v>
      </c>
      <c r="G297" s="74">
        <f t="shared" si="22"/>
        <v>165</v>
      </c>
      <c r="H297" s="15">
        <f t="shared" si="24"/>
        <v>191.4</v>
      </c>
    </row>
    <row r="298" spans="1:8" ht="15.75" customHeight="1">
      <c r="A298" s="3">
        <v>42689.02130922454</v>
      </c>
      <c r="B298" s="77" t="s">
        <v>464</v>
      </c>
      <c r="C298" s="78" t="s">
        <v>21</v>
      </c>
      <c r="D298" s="79">
        <v>1039010</v>
      </c>
      <c r="E298" s="80">
        <v>3</v>
      </c>
      <c r="F298" s="78">
        <v>60.5</v>
      </c>
      <c r="G298" s="74">
        <f t="shared" si="22"/>
        <v>181.5</v>
      </c>
      <c r="H298" s="15">
        <f t="shared" si="24"/>
        <v>210.54</v>
      </c>
    </row>
    <row r="299" spans="1:8" ht="15.75" customHeight="1">
      <c r="A299" s="3">
        <v>42689.9590392824</v>
      </c>
      <c r="B299" s="77" t="s">
        <v>464</v>
      </c>
      <c r="C299" s="78" t="s">
        <v>22</v>
      </c>
      <c r="D299" s="79">
        <v>1121677</v>
      </c>
      <c r="E299" s="80">
        <v>3</v>
      </c>
      <c r="F299" s="78">
        <v>77</v>
      </c>
      <c r="G299" s="74">
        <f t="shared" si="22"/>
        <v>231</v>
      </c>
      <c r="H299" s="15">
        <f t="shared" si="24"/>
        <v>267.96</v>
      </c>
    </row>
    <row r="300" spans="1:8" ht="15.75" customHeight="1">
      <c r="A300" s="3">
        <v>42689.97527621528</v>
      </c>
      <c r="B300" s="77" t="s">
        <v>464</v>
      </c>
      <c r="C300" s="70" t="s">
        <v>145</v>
      </c>
      <c r="D300" s="71">
        <v>1213162</v>
      </c>
      <c r="E300" s="72">
        <v>1</v>
      </c>
      <c r="F300" s="73">
        <v>60</v>
      </c>
      <c r="G300" s="74">
        <f t="shared" si="22"/>
        <v>60</v>
      </c>
      <c r="H300" s="15">
        <f t="shared" si="24"/>
        <v>69.6</v>
      </c>
    </row>
    <row r="301" spans="1:8" ht="15.75" customHeight="1">
      <c r="A301" s="3">
        <v>42689.98898392361</v>
      </c>
      <c r="B301" s="77" t="s">
        <v>464</v>
      </c>
      <c r="C301" s="78" t="s">
        <v>27</v>
      </c>
      <c r="D301" s="79">
        <v>1362622</v>
      </c>
      <c r="E301" s="80">
        <v>4</v>
      </c>
      <c r="F301" s="78">
        <v>49.5</v>
      </c>
      <c r="G301" s="74">
        <f t="shared" si="22"/>
        <v>198</v>
      </c>
      <c r="H301" s="15">
        <f t="shared" si="24"/>
        <v>229.68</v>
      </c>
    </row>
    <row r="302" spans="1:8" ht="15.75" customHeight="1">
      <c r="A302" s="3">
        <v>42687.12545924768</v>
      </c>
      <c r="B302" s="77" t="s">
        <v>464</v>
      </c>
      <c r="C302" s="78" t="s">
        <v>26</v>
      </c>
      <c r="D302" s="79">
        <v>1362623</v>
      </c>
      <c r="E302" s="80">
        <v>4</v>
      </c>
      <c r="F302" s="78">
        <v>49.5</v>
      </c>
      <c r="G302" s="74">
        <f t="shared" si="22"/>
        <v>198</v>
      </c>
      <c r="H302" s="15">
        <f t="shared" si="24"/>
        <v>229.68</v>
      </c>
    </row>
    <row r="303" spans="1:8" ht="15.75" customHeight="1">
      <c r="A303" s="3">
        <v>42687.56239047454</v>
      </c>
      <c r="B303" s="77" t="s">
        <v>464</v>
      </c>
      <c r="C303" s="78" t="s">
        <v>28</v>
      </c>
      <c r="D303" s="79">
        <v>1362624</v>
      </c>
      <c r="E303" s="80">
        <v>4</v>
      </c>
      <c r="F303" s="78">
        <v>49.5</v>
      </c>
      <c r="G303" s="74">
        <f aca="true" t="shared" si="25" ref="G303:G334">F303*E303</f>
        <v>198</v>
      </c>
      <c r="H303" s="15">
        <f t="shared" si="24"/>
        <v>229.68</v>
      </c>
    </row>
    <row r="304" spans="1:8" ht="15.75" customHeight="1">
      <c r="A304" s="3">
        <v>42687.56306114583</v>
      </c>
      <c r="B304" s="77" t="s">
        <v>464</v>
      </c>
      <c r="C304" s="78" t="s">
        <v>29</v>
      </c>
      <c r="D304" s="79">
        <v>1362625</v>
      </c>
      <c r="E304" s="80">
        <v>4</v>
      </c>
      <c r="F304" s="78">
        <v>49.5</v>
      </c>
      <c r="G304" s="74">
        <f t="shared" si="25"/>
        <v>198</v>
      </c>
      <c r="H304" s="15">
        <f t="shared" si="24"/>
        <v>229.68</v>
      </c>
    </row>
    <row r="305" spans="1:8" ht="15.75" customHeight="1">
      <c r="A305" s="3">
        <v>42687.5760862037</v>
      </c>
      <c r="B305" s="77" t="s">
        <v>464</v>
      </c>
      <c r="C305" s="78" t="s">
        <v>25</v>
      </c>
      <c r="D305" s="79">
        <v>1362626</v>
      </c>
      <c r="E305" s="80">
        <v>8</v>
      </c>
      <c r="F305" s="78">
        <v>49.5</v>
      </c>
      <c r="G305" s="74">
        <f t="shared" si="25"/>
        <v>396</v>
      </c>
      <c r="H305" s="15">
        <f t="shared" si="24"/>
        <v>459.36</v>
      </c>
    </row>
    <row r="306" spans="1:8" ht="15.75" customHeight="1">
      <c r="A306" s="3">
        <v>42687.59978215278</v>
      </c>
      <c r="B306" s="77" t="s">
        <v>464</v>
      </c>
      <c r="C306" s="78" t="s">
        <v>24</v>
      </c>
      <c r="D306" s="79">
        <v>1745512</v>
      </c>
      <c r="E306" s="80">
        <v>2</v>
      </c>
      <c r="F306" s="78">
        <v>86.9</v>
      </c>
      <c r="G306" s="74">
        <f t="shared" si="25"/>
        <v>173.8</v>
      </c>
      <c r="H306" s="15">
        <f t="shared" si="24"/>
        <v>201.608</v>
      </c>
    </row>
    <row r="307" spans="1:8" ht="15.75" customHeight="1">
      <c r="A307" s="3">
        <v>42688.04214625</v>
      </c>
      <c r="B307" s="29" t="s">
        <v>30</v>
      </c>
      <c r="C307" s="30" t="s">
        <v>340</v>
      </c>
      <c r="D307" s="31">
        <v>189123</v>
      </c>
      <c r="E307" s="32">
        <v>1</v>
      </c>
      <c r="F307" s="33">
        <v>53</v>
      </c>
      <c r="G307" s="34">
        <f t="shared" si="25"/>
        <v>53</v>
      </c>
      <c r="H307" s="76">
        <f t="shared" si="23"/>
        <v>58.83</v>
      </c>
    </row>
    <row r="308" spans="1:8" ht="15.75" customHeight="1">
      <c r="A308" s="3">
        <v>42689.41249163194</v>
      </c>
      <c r="B308" s="29" t="s">
        <v>30</v>
      </c>
      <c r="C308" s="30" t="s">
        <v>333</v>
      </c>
      <c r="D308" s="31">
        <v>189127</v>
      </c>
      <c r="E308" s="32">
        <v>1</v>
      </c>
      <c r="F308" s="33">
        <v>53</v>
      </c>
      <c r="G308" s="34">
        <f t="shared" si="25"/>
        <v>53</v>
      </c>
      <c r="H308" s="76">
        <f t="shared" si="23"/>
        <v>58.83</v>
      </c>
    </row>
    <row r="309" spans="1:8" ht="15.75" customHeight="1">
      <c r="A309" s="3">
        <v>42689.5712208912</v>
      </c>
      <c r="B309" s="29" t="s">
        <v>30</v>
      </c>
      <c r="C309" s="30" t="s">
        <v>361</v>
      </c>
      <c r="D309" s="31">
        <v>906267</v>
      </c>
      <c r="E309" s="32">
        <v>1</v>
      </c>
      <c r="F309" s="33">
        <v>44</v>
      </c>
      <c r="G309" s="34">
        <f t="shared" si="25"/>
        <v>44</v>
      </c>
      <c r="H309" s="76">
        <f t="shared" si="23"/>
        <v>48.84</v>
      </c>
    </row>
    <row r="310" spans="1:8" ht="15.75" customHeight="1">
      <c r="A310" s="3">
        <v>42689.57231643518</v>
      </c>
      <c r="B310" s="29" t="s">
        <v>30</v>
      </c>
      <c r="C310" s="30" t="s">
        <v>138</v>
      </c>
      <c r="D310" s="31">
        <v>1218094</v>
      </c>
      <c r="E310" s="32">
        <v>1</v>
      </c>
      <c r="F310" s="33">
        <v>20</v>
      </c>
      <c r="G310" s="34">
        <f t="shared" si="25"/>
        <v>20</v>
      </c>
      <c r="H310" s="76">
        <f t="shared" si="23"/>
        <v>22.2</v>
      </c>
    </row>
    <row r="311" spans="1:8" ht="15.75" customHeight="1">
      <c r="A311" s="3">
        <v>42689.789936932866</v>
      </c>
      <c r="B311" s="29" t="s">
        <v>30</v>
      </c>
      <c r="C311" s="30" t="s">
        <v>135</v>
      </c>
      <c r="D311" s="39">
        <v>1218133</v>
      </c>
      <c r="E311" s="32">
        <v>1</v>
      </c>
      <c r="F311" s="40">
        <v>20</v>
      </c>
      <c r="G311" s="34">
        <f t="shared" si="25"/>
        <v>20</v>
      </c>
      <c r="H311" s="76">
        <f t="shared" si="23"/>
        <v>22.2</v>
      </c>
    </row>
    <row r="312" spans="1:8" ht="15.75" customHeight="1">
      <c r="A312" s="3">
        <v>42689.79129296297</v>
      </c>
      <c r="B312" s="29" t="s">
        <v>30</v>
      </c>
      <c r="C312" s="30" t="s">
        <v>144</v>
      </c>
      <c r="D312" s="31">
        <v>1218193</v>
      </c>
      <c r="E312" s="32">
        <v>1</v>
      </c>
      <c r="F312" s="33">
        <v>28.22</v>
      </c>
      <c r="G312" s="34">
        <f t="shared" si="25"/>
        <v>28.22</v>
      </c>
      <c r="H312" s="76">
        <f t="shared" si="23"/>
        <v>31.324199999999998</v>
      </c>
    </row>
    <row r="313" spans="1:8" ht="15.75" customHeight="1">
      <c r="A313" s="3">
        <v>42689.794703472224</v>
      </c>
      <c r="B313" s="29" t="s">
        <v>30</v>
      </c>
      <c r="C313" s="30" t="s">
        <v>139</v>
      </c>
      <c r="D313" s="31">
        <v>1218256</v>
      </c>
      <c r="E313" s="32">
        <v>1</v>
      </c>
      <c r="F313" s="33">
        <v>59.29</v>
      </c>
      <c r="G313" s="34">
        <f t="shared" si="25"/>
        <v>59.29</v>
      </c>
      <c r="H313" s="76">
        <f aca="true" t="shared" si="26" ref="H313:H344">G313*0.11+G313</f>
        <v>65.8119</v>
      </c>
    </row>
    <row r="314" spans="1:8" ht="15.75" customHeight="1">
      <c r="A314" s="3">
        <v>42689.79818837963</v>
      </c>
      <c r="B314" s="29" t="s">
        <v>30</v>
      </c>
      <c r="C314" s="30" t="s">
        <v>140</v>
      </c>
      <c r="D314" s="31">
        <v>1218259</v>
      </c>
      <c r="E314" s="32">
        <v>1</v>
      </c>
      <c r="F314" s="33">
        <v>49.5</v>
      </c>
      <c r="G314" s="34">
        <f t="shared" si="25"/>
        <v>49.5</v>
      </c>
      <c r="H314" s="76">
        <f t="shared" si="26"/>
        <v>54.945</v>
      </c>
    </row>
    <row r="315" spans="1:8" ht="15.75" customHeight="1">
      <c r="A315" s="3">
        <v>42689.800305509256</v>
      </c>
      <c r="B315" s="29" t="s">
        <v>30</v>
      </c>
      <c r="C315" s="30" t="s">
        <v>137</v>
      </c>
      <c r="D315" s="31">
        <v>1218362</v>
      </c>
      <c r="E315" s="32">
        <v>1</v>
      </c>
      <c r="F315" s="33">
        <v>110</v>
      </c>
      <c r="G315" s="34">
        <f t="shared" si="25"/>
        <v>110</v>
      </c>
      <c r="H315" s="76">
        <f t="shared" si="26"/>
        <v>122.1</v>
      </c>
    </row>
    <row r="316" spans="1:8" ht="15.75" customHeight="1">
      <c r="A316" s="3">
        <v>42689.80164640046</v>
      </c>
      <c r="B316" s="29" t="s">
        <v>30</v>
      </c>
      <c r="C316" s="30" t="s">
        <v>136</v>
      </c>
      <c r="D316" s="31">
        <v>1218376</v>
      </c>
      <c r="E316" s="32">
        <v>1</v>
      </c>
      <c r="F316" s="33">
        <v>110</v>
      </c>
      <c r="G316" s="34">
        <f t="shared" si="25"/>
        <v>110</v>
      </c>
      <c r="H316" s="76">
        <f t="shared" si="26"/>
        <v>122.1</v>
      </c>
    </row>
    <row r="317" spans="1:8" ht="15.75" customHeight="1">
      <c r="A317" s="3">
        <v>42689.80521097222</v>
      </c>
      <c r="B317" s="77" t="s">
        <v>31</v>
      </c>
      <c r="C317" s="78" t="s">
        <v>32</v>
      </c>
      <c r="D317" s="79">
        <v>618709</v>
      </c>
      <c r="E317" s="80">
        <v>1</v>
      </c>
      <c r="F317" s="78">
        <v>599.14</v>
      </c>
      <c r="G317" s="74">
        <f t="shared" si="25"/>
        <v>599.14</v>
      </c>
      <c r="H317" s="15">
        <f>G317*0.16+G317</f>
        <v>695.0024</v>
      </c>
    </row>
    <row r="318" spans="1:8" ht="15.75" customHeight="1">
      <c r="A318" s="3">
        <v>42689.80296181713</v>
      </c>
      <c r="B318" s="77" t="s">
        <v>31</v>
      </c>
      <c r="C318" s="78" t="s">
        <v>240</v>
      </c>
      <c r="D318" s="79">
        <v>1483812</v>
      </c>
      <c r="E318" s="80">
        <v>1</v>
      </c>
      <c r="F318" s="78">
        <v>204.49</v>
      </c>
      <c r="G318" s="74">
        <f t="shared" si="25"/>
        <v>204.49</v>
      </c>
      <c r="H318" s="15">
        <f>G318*0.16+G318</f>
        <v>237.2084</v>
      </c>
    </row>
    <row r="319" spans="1:8" ht="15.75" customHeight="1">
      <c r="A319" s="3">
        <v>42689.75107109954</v>
      </c>
      <c r="B319" s="35" t="s">
        <v>241</v>
      </c>
      <c r="C319" s="36" t="s">
        <v>242</v>
      </c>
      <c r="D319" s="37">
        <v>581472</v>
      </c>
      <c r="E319" s="38">
        <v>1</v>
      </c>
      <c r="F319" s="36">
        <v>548.9</v>
      </c>
      <c r="G319" s="34">
        <f t="shared" si="25"/>
        <v>548.9</v>
      </c>
      <c r="H319" s="76">
        <f t="shared" si="26"/>
        <v>609.279</v>
      </c>
    </row>
    <row r="320" spans="1:8" ht="15.75" customHeight="1">
      <c r="A320" s="3">
        <v>42689.794962071755</v>
      </c>
      <c r="B320" s="29" t="s">
        <v>241</v>
      </c>
      <c r="C320" s="30" t="s">
        <v>334</v>
      </c>
      <c r="D320" s="31">
        <v>733858</v>
      </c>
      <c r="E320" s="32">
        <v>3</v>
      </c>
      <c r="F320" s="33">
        <v>8.5</v>
      </c>
      <c r="G320" s="34">
        <f t="shared" si="25"/>
        <v>25.5</v>
      </c>
      <c r="H320" s="76">
        <f t="shared" si="26"/>
        <v>28.305</v>
      </c>
    </row>
    <row r="321" spans="1:9" ht="15.75" customHeight="1">
      <c r="A321" s="3">
        <v>42689.906582870375</v>
      </c>
      <c r="B321" s="35" t="s">
        <v>241</v>
      </c>
      <c r="C321" s="36" t="s">
        <v>243</v>
      </c>
      <c r="D321" s="37">
        <v>886191</v>
      </c>
      <c r="E321" s="38">
        <v>1</v>
      </c>
      <c r="F321" s="36">
        <v>95</v>
      </c>
      <c r="G321" s="34">
        <f t="shared" si="25"/>
        <v>95</v>
      </c>
      <c r="H321" s="76">
        <f t="shared" si="26"/>
        <v>105.45</v>
      </c>
      <c r="I321" s="47"/>
    </row>
    <row r="322" spans="1:8" ht="15.75" customHeight="1">
      <c r="A322" s="3">
        <v>42689.91287497686</v>
      </c>
      <c r="B322" s="29" t="s">
        <v>241</v>
      </c>
      <c r="C322" s="30" t="s">
        <v>145</v>
      </c>
      <c r="D322" s="31">
        <v>1213162</v>
      </c>
      <c r="E322" s="32">
        <v>1</v>
      </c>
      <c r="F322" s="33">
        <v>60</v>
      </c>
      <c r="G322" s="34">
        <f t="shared" si="25"/>
        <v>60</v>
      </c>
      <c r="H322" s="76">
        <f t="shared" si="26"/>
        <v>66.6</v>
      </c>
    </row>
    <row r="323" spans="1:8" ht="15.75" customHeight="1">
      <c r="A323" s="3">
        <v>42689.91581465278</v>
      </c>
      <c r="B323" s="35" t="s">
        <v>241</v>
      </c>
      <c r="C323" s="36" t="s">
        <v>244</v>
      </c>
      <c r="D323" s="37">
        <v>1395153</v>
      </c>
      <c r="E323" s="38">
        <v>2</v>
      </c>
      <c r="F323" s="36">
        <v>176.74</v>
      </c>
      <c r="G323" s="34">
        <f t="shared" si="25"/>
        <v>353.48</v>
      </c>
      <c r="H323" s="76">
        <f t="shared" si="26"/>
        <v>392.3628</v>
      </c>
    </row>
    <row r="324" spans="2:8" ht="15.75" customHeight="1">
      <c r="B324" s="35" t="s">
        <v>245</v>
      </c>
      <c r="C324" s="36" t="s">
        <v>255</v>
      </c>
      <c r="D324" s="37">
        <v>255901</v>
      </c>
      <c r="E324" s="38">
        <v>1</v>
      </c>
      <c r="F324" s="36">
        <v>263.9</v>
      </c>
      <c r="G324" s="34">
        <f t="shared" si="25"/>
        <v>263.9</v>
      </c>
      <c r="H324" s="76">
        <f t="shared" si="26"/>
        <v>292.929</v>
      </c>
    </row>
    <row r="325" spans="2:8" ht="15.75" customHeight="1">
      <c r="B325" s="35" t="s">
        <v>245</v>
      </c>
      <c r="C325" s="36" t="s">
        <v>256</v>
      </c>
      <c r="D325" s="37">
        <v>452149</v>
      </c>
      <c r="E325" s="38">
        <v>1</v>
      </c>
      <c r="F325" s="36">
        <v>265</v>
      </c>
      <c r="G325" s="34">
        <f t="shared" si="25"/>
        <v>265</v>
      </c>
      <c r="H325" s="76">
        <f t="shared" si="26"/>
        <v>294.15</v>
      </c>
    </row>
    <row r="326" spans="2:8" ht="15.75" customHeight="1">
      <c r="B326" s="35" t="s">
        <v>245</v>
      </c>
      <c r="C326" s="36" t="s">
        <v>252</v>
      </c>
      <c r="D326" s="37">
        <v>503404</v>
      </c>
      <c r="E326" s="38">
        <v>1</v>
      </c>
      <c r="F326" s="36">
        <v>150</v>
      </c>
      <c r="G326" s="34">
        <f t="shared" si="25"/>
        <v>150</v>
      </c>
      <c r="H326" s="76">
        <f t="shared" si="26"/>
        <v>166.5</v>
      </c>
    </row>
    <row r="327" spans="2:8" ht="15.75" customHeight="1">
      <c r="B327" s="35" t="s">
        <v>245</v>
      </c>
      <c r="C327" s="36" t="s">
        <v>248</v>
      </c>
      <c r="D327" s="37">
        <v>511514</v>
      </c>
      <c r="E327" s="38">
        <v>1</v>
      </c>
      <c r="F327" s="36">
        <v>99.9</v>
      </c>
      <c r="G327" s="34">
        <f t="shared" si="25"/>
        <v>99.9</v>
      </c>
      <c r="H327" s="76">
        <f t="shared" si="26"/>
        <v>110.88900000000001</v>
      </c>
    </row>
    <row r="328" spans="2:8" ht="15.75" customHeight="1">
      <c r="B328" s="35" t="s">
        <v>245</v>
      </c>
      <c r="C328" s="36" t="s">
        <v>249</v>
      </c>
      <c r="D328" s="37">
        <v>691360</v>
      </c>
      <c r="E328" s="38">
        <v>1</v>
      </c>
      <c r="F328" s="36">
        <v>124.08</v>
      </c>
      <c r="G328" s="34">
        <f t="shared" si="25"/>
        <v>124.08</v>
      </c>
      <c r="H328" s="76">
        <f t="shared" si="26"/>
        <v>137.7288</v>
      </c>
    </row>
    <row r="329" spans="2:8" ht="15.75" customHeight="1">
      <c r="B329" s="35" t="s">
        <v>245</v>
      </c>
      <c r="C329" s="36" t="s">
        <v>247</v>
      </c>
      <c r="D329" s="37">
        <v>774901</v>
      </c>
      <c r="E329" s="38">
        <v>1</v>
      </c>
      <c r="F329" s="36">
        <v>125.89</v>
      </c>
      <c r="G329" s="34">
        <f t="shared" si="25"/>
        <v>125.89</v>
      </c>
      <c r="H329" s="76">
        <f t="shared" si="26"/>
        <v>139.7379</v>
      </c>
    </row>
    <row r="330" spans="2:8" ht="15.75" customHeight="1">
      <c r="B330" s="35" t="s">
        <v>245</v>
      </c>
      <c r="C330" s="36" t="s">
        <v>246</v>
      </c>
      <c r="D330" s="37">
        <v>774903</v>
      </c>
      <c r="E330" s="38">
        <v>1</v>
      </c>
      <c r="F330" s="36">
        <v>110.9</v>
      </c>
      <c r="G330" s="34">
        <f t="shared" si="25"/>
        <v>110.9</v>
      </c>
      <c r="H330" s="76">
        <f t="shared" si="26"/>
        <v>123.099</v>
      </c>
    </row>
    <row r="331" spans="2:8" ht="15.75" customHeight="1">
      <c r="B331" s="35" t="s">
        <v>245</v>
      </c>
      <c r="C331" s="36" t="s">
        <v>251</v>
      </c>
      <c r="D331" s="37">
        <v>1029621</v>
      </c>
      <c r="E331" s="38">
        <v>1</v>
      </c>
      <c r="F331" s="36">
        <v>149.9</v>
      </c>
      <c r="G331" s="34">
        <f t="shared" si="25"/>
        <v>149.9</v>
      </c>
      <c r="H331" s="76">
        <f t="shared" si="26"/>
        <v>166.389</v>
      </c>
    </row>
    <row r="332" spans="2:8" ht="15.75" customHeight="1">
      <c r="B332" s="35" t="s">
        <v>245</v>
      </c>
      <c r="C332" s="36" t="s">
        <v>253</v>
      </c>
      <c r="D332" s="37">
        <v>1105823</v>
      </c>
      <c r="E332" s="38">
        <v>1</v>
      </c>
      <c r="F332" s="36">
        <v>159</v>
      </c>
      <c r="G332" s="34">
        <f t="shared" si="25"/>
        <v>159</v>
      </c>
      <c r="H332" s="76">
        <f t="shared" si="26"/>
        <v>176.49</v>
      </c>
    </row>
    <row r="333" spans="2:8" ht="15.75" customHeight="1">
      <c r="B333" s="35" t="s">
        <v>245</v>
      </c>
      <c r="C333" s="36" t="s">
        <v>257</v>
      </c>
      <c r="D333" s="37">
        <v>1110343</v>
      </c>
      <c r="E333" s="38">
        <v>1</v>
      </c>
      <c r="F333" s="36">
        <v>575</v>
      </c>
      <c r="G333" s="34">
        <f t="shared" si="25"/>
        <v>575</v>
      </c>
      <c r="H333" s="76">
        <f t="shared" si="26"/>
        <v>638.25</v>
      </c>
    </row>
    <row r="334" spans="2:8" ht="15.75" customHeight="1">
      <c r="B334" s="35" t="s">
        <v>245</v>
      </c>
      <c r="C334" s="36" t="s">
        <v>250</v>
      </c>
      <c r="D334" s="37">
        <v>1156852</v>
      </c>
      <c r="E334" s="38">
        <v>1</v>
      </c>
      <c r="F334" s="36">
        <v>139.9</v>
      </c>
      <c r="G334" s="34">
        <f t="shared" si="25"/>
        <v>139.9</v>
      </c>
      <c r="H334" s="76">
        <f t="shared" si="26"/>
        <v>155.28900000000002</v>
      </c>
    </row>
    <row r="335" spans="2:8" ht="15.75" customHeight="1">
      <c r="B335" s="35" t="s">
        <v>245</v>
      </c>
      <c r="C335" s="36" t="s">
        <v>254</v>
      </c>
      <c r="D335" s="37">
        <v>1208401</v>
      </c>
      <c r="E335" s="38">
        <v>1</v>
      </c>
      <c r="F335" s="36">
        <v>161.9</v>
      </c>
      <c r="G335" s="34">
        <f aca="true" t="shared" si="27" ref="G335:G366">F335*E335</f>
        <v>161.9</v>
      </c>
      <c r="H335" s="76">
        <f t="shared" si="26"/>
        <v>179.709</v>
      </c>
    </row>
    <row r="336" spans="2:8" ht="15.75" customHeight="1">
      <c r="B336" s="29" t="s">
        <v>48</v>
      </c>
      <c r="C336" s="30" t="s">
        <v>352</v>
      </c>
      <c r="D336" s="31">
        <v>604251</v>
      </c>
      <c r="E336" s="32">
        <v>1</v>
      </c>
      <c r="F336" s="33">
        <v>55</v>
      </c>
      <c r="G336" s="34">
        <f t="shared" si="27"/>
        <v>55</v>
      </c>
      <c r="H336" s="76">
        <f t="shared" si="26"/>
        <v>61.05</v>
      </c>
    </row>
    <row r="337" spans="2:9" ht="15.75" customHeight="1">
      <c r="B337" s="7" t="s">
        <v>48</v>
      </c>
      <c r="C337" s="8" t="s">
        <v>49</v>
      </c>
      <c r="D337" s="9">
        <v>1126803</v>
      </c>
      <c r="E337" s="10">
        <v>2</v>
      </c>
      <c r="F337" s="8">
        <v>90.59</v>
      </c>
      <c r="G337" s="16">
        <f t="shared" si="27"/>
        <v>181.18</v>
      </c>
      <c r="H337" s="21">
        <v>182</v>
      </c>
      <c r="I337" s="53" t="s">
        <v>9</v>
      </c>
    </row>
    <row r="338" spans="2:8" ht="15.75" customHeight="1">
      <c r="B338" s="29" t="s">
        <v>48</v>
      </c>
      <c r="C338" s="30" t="s">
        <v>353</v>
      </c>
      <c r="D338" s="31">
        <v>1542168</v>
      </c>
      <c r="E338" s="32">
        <v>1</v>
      </c>
      <c r="F338" s="33">
        <v>86.9</v>
      </c>
      <c r="G338" s="34">
        <f t="shared" si="27"/>
        <v>86.9</v>
      </c>
      <c r="H338" s="76">
        <f t="shared" si="26"/>
        <v>96.459</v>
      </c>
    </row>
    <row r="339" spans="2:8" ht="15.75" customHeight="1">
      <c r="B339" s="29" t="s">
        <v>50</v>
      </c>
      <c r="C339" s="30" t="s">
        <v>361</v>
      </c>
      <c r="D339" s="31">
        <v>906267</v>
      </c>
      <c r="E339" s="32">
        <v>1</v>
      </c>
      <c r="F339" s="33">
        <v>44</v>
      </c>
      <c r="G339" s="34">
        <f t="shared" si="27"/>
        <v>44</v>
      </c>
      <c r="H339" s="76">
        <f t="shared" si="26"/>
        <v>48.84</v>
      </c>
    </row>
    <row r="340" spans="2:8" ht="15.75" customHeight="1">
      <c r="B340" s="35" t="s">
        <v>50</v>
      </c>
      <c r="C340" s="36" t="s">
        <v>51</v>
      </c>
      <c r="D340" s="37">
        <v>1000030</v>
      </c>
      <c r="E340" s="38">
        <v>1</v>
      </c>
      <c r="F340" s="36">
        <v>3114.54</v>
      </c>
      <c r="G340" s="34">
        <f t="shared" si="27"/>
        <v>3114.54</v>
      </c>
      <c r="H340" s="76">
        <f t="shared" si="26"/>
        <v>3457.1394</v>
      </c>
    </row>
    <row r="341" spans="2:8" ht="15.75" customHeight="1">
      <c r="B341" s="29" t="s">
        <v>50</v>
      </c>
      <c r="C341" s="30" t="s">
        <v>360</v>
      </c>
      <c r="D341" s="31">
        <v>1136834</v>
      </c>
      <c r="E341" s="32">
        <v>1</v>
      </c>
      <c r="F341" s="33">
        <v>165</v>
      </c>
      <c r="G341" s="34">
        <f t="shared" si="27"/>
        <v>165</v>
      </c>
      <c r="H341" s="76">
        <f t="shared" si="26"/>
        <v>183.15</v>
      </c>
    </row>
    <row r="342" spans="2:8" ht="15.75" customHeight="1">
      <c r="B342" s="29" t="s">
        <v>50</v>
      </c>
      <c r="C342" s="30" t="s">
        <v>122</v>
      </c>
      <c r="D342" s="31">
        <v>1269974</v>
      </c>
      <c r="E342" s="32">
        <v>1</v>
      </c>
      <c r="F342" s="33">
        <v>28.43</v>
      </c>
      <c r="G342" s="34">
        <f t="shared" si="27"/>
        <v>28.43</v>
      </c>
      <c r="H342" s="76">
        <f t="shared" si="26"/>
        <v>31.557299999999998</v>
      </c>
    </row>
    <row r="343" spans="2:8" ht="15.75" customHeight="1">
      <c r="B343" s="29" t="s">
        <v>50</v>
      </c>
      <c r="C343" s="30" t="s">
        <v>120</v>
      </c>
      <c r="D343" s="39">
        <v>1646320</v>
      </c>
      <c r="E343" s="32">
        <v>1</v>
      </c>
      <c r="F343" s="40">
        <v>83.16</v>
      </c>
      <c r="G343" s="34">
        <f t="shared" si="27"/>
        <v>83.16</v>
      </c>
      <c r="H343" s="76">
        <f t="shared" si="26"/>
        <v>92.3076</v>
      </c>
    </row>
    <row r="344" spans="2:8" ht="15.75" customHeight="1">
      <c r="B344" s="29" t="s">
        <v>52</v>
      </c>
      <c r="C344" s="30" t="s">
        <v>141</v>
      </c>
      <c r="D344" s="31">
        <v>1073040</v>
      </c>
      <c r="E344" s="32">
        <v>1</v>
      </c>
      <c r="F344" s="33">
        <v>22</v>
      </c>
      <c r="G344" s="34">
        <f t="shared" si="27"/>
        <v>22</v>
      </c>
      <c r="H344" s="76">
        <f t="shared" si="26"/>
        <v>24.42</v>
      </c>
    </row>
    <row r="345" spans="2:8" ht="15.75" customHeight="1">
      <c r="B345" s="35" t="s">
        <v>52</v>
      </c>
      <c r="C345" s="36" t="s">
        <v>57</v>
      </c>
      <c r="D345" s="37">
        <v>1472611</v>
      </c>
      <c r="E345" s="38">
        <v>1</v>
      </c>
      <c r="F345" s="36">
        <v>325.47</v>
      </c>
      <c r="G345" s="34">
        <f t="shared" si="27"/>
        <v>325.47</v>
      </c>
      <c r="H345" s="76">
        <f>G345*0.11+G345</f>
        <v>361.2717</v>
      </c>
    </row>
    <row r="346" spans="2:8" ht="15.75" customHeight="1">
      <c r="B346" s="35" t="s">
        <v>52</v>
      </c>
      <c r="C346" s="36" t="s">
        <v>55</v>
      </c>
      <c r="D346" s="37">
        <v>1797465</v>
      </c>
      <c r="E346" s="38">
        <v>1</v>
      </c>
      <c r="F346" s="36">
        <v>399.17</v>
      </c>
      <c r="G346" s="34">
        <f t="shared" si="27"/>
        <v>399.17</v>
      </c>
      <c r="H346" s="76">
        <f>G346*0.11+G346</f>
        <v>443.0787</v>
      </c>
    </row>
    <row r="347" spans="2:8" ht="15.75" customHeight="1">
      <c r="B347" s="35" t="s">
        <v>52</v>
      </c>
      <c r="C347" s="36" t="s">
        <v>54</v>
      </c>
      <c r="D347" s="37">
        <v>1797466</v>
      </c>
      <c r="E347" s="38">
        <v>1</v>
      </c>
      <c r="F347" s="36">
        <v>383.82</v>
      </c>
      <c r="G347" s="34">
        <f t="shared" si="27"/>
        <v>383.82</v>
      </c>
      <c r="H347" s="76">
        <f>G347*0.11+G347</f>
        <v>426.04019999999997</v>
      </c>
    </row>
    <row r="348" spans="2:8" ht="15.75" customHeight="1">
      <c r="B348" s="35" t="s">
        <v>52</v>
      </c>
      <c r="C348" s="36" t="s">
        <v>56</v>
      </c>
      <c r="D348" s="37">
        <v>1797468</v>
      </c>
      <c r="E348" s="38">
        <v>1</v>
      </c>
      <c r="F348" s="36">
        <v>412.99</v>
      </c>
      <c r="G348" s="34">
        <f t="shared" si="27"/>
        <v>412.99</v>
      </c>
      <c r="H348" s="76">
        <f>G348*0.11+G348</f>
        <v>458.4189</v>
      </c>
    </row>
    <row r="349" spans="2:8" ht="15.75" customHeight="1">
      <c r="B349" s="35" t="s">
        <v>52</v>
      </c>
      <c r="C349" s="36" t="s">
        <v>53</v>
      </c>
      <c r="D349" s="37">
        <v>1797474</v>
      </c>
      <c r="E349" s="38">
        <v>1</v>
      </c>
      <c r="F349" s="36">
        <v>431.41</v>
      </c>
      <c r="G349" s="34">
        <f t="shared" si="27"/>
        <v>431.41</v>
      </c>
      <c r="H349" s="76">
        <f>G349*0.11+G349</f>
        <v>478.86510000000004</v>
      </c>
    </row>
    <row r="350" spans="2:8" ht="15.75" customHeight="1">
      <c r="B350" s="77" t="s">
        <v>58</v>
      </c>
      <c r="C350" s="78" t="s">
        <v>67</v>
      </c>
      <c r="D350" s="79">
        <v>1183700</v>
      </c>
      <c r="E350" s="80">
        <v>2</v>
      </c>
      <c r="F350" s="78">
        <v>113</v>
      </c>
      <c r="G350" s="74">
        <f t="shared" si="27"/>
        <v>226</v>
      </c>
      <c r="H350" s="15">
        <f>G350*0.11+G350</f>
        <v>250.86</v>
      </c>
    </row>
    <row r="351" spans="2:8" ht="15.75" customHeight="1">
      <c r="B351" s="77" t="s">
        <v>58</v>
      </c>
      <c r="C351" s="78" t="s">
        <v>59</v>
      </c>
      <c r="D351" s="79">
        <v>1218391</v>
      </c>
      <c r="E351" s="80">
        <v>1</v>
      </c>
      <c r="F351" s="78">
        <v>139</v>
      </c>
      <c r="G351" s="74">
        <f t="shared" si="27"/>
        <v>139</v>
      </c>
      <c r="H351" s="15">
        <f>G351*0.11+G351</f>
        <v>154.29</v>
      </c>
    </row>
    <row r="352" spans="2:9" ht="15.75" customHeight="1">
      <c r="B352" s="77" t="s">
        <v>58</v>
      </c>
      <c r="C352" s="78" t="s">
        <v>62</v>
      </c>
      <c r="D352" s="79">
        <v>1218396</v>
      </c>
      <c r="E352" s="80">
        <v>1</v>
      </c>
      <c r="F352" s="78">
        <v>139</v>
      </c>
      <c r="G352" s="74">
        <f t="shared" si="27"/>
        <v>139</v>
      </c>
      <c r="H352" s="15">
        <f>G352*0.11+G352</f>
        <v>154.29</v>
      </c>
      <c r="I352" s="47" t="s">
        <v>16</v>
      </c>
    </row>
    <row r="353" spans="2:8" ht="15.75" customHeight="1">
      <c r="B353" s="77" t="s">
        <v>58</v>
      </c>
      <c r="C353" s="78" t="s">
        <v>63</v>
      </c>
      <c r="D353" s="79">
        <v>1218399</v>
      </c>
      <c r="E353" s="80">
        <v>1</v>
      </c>
      <c r="F353" s="78">
        <v>139</v>
      </c>
      <c r="G353" s="74">
        <f t="shared" si="27"/>
        <v>139</v>
      </c>
      <c r="H353" s="15">
        <f>G353*0.11+G353</f>
        <v>154.29</v>
      </c>
    </row>
    <row r="354" spans="2:8" ht="15.75" customHeight="1">
      <c r="B354" s="77" t="s">
        <v>58</v>
      </c>
      <c r="C354" s="78" t="s">
        <v>60</v>
      </c>
      <c r="D354" s="79">
        <v>1218400</v>
      </c>
      <c r="E354" s="80">
        <v>1</v>
      </c>
      <c r="F354" s="78">
        <v>139</v>
      </c>
      <c r="G354" s="74">
        <f t="shared" si="27"/>
        <v>139</v>
      </c>
      <c r="H354" s="15">
        <f>G354*0.11+G354</f>
        <v>154.29</v>
      </c>
    </row>
    <row r="355" spans="2:8" ht="15.75" customHeight="1">
      <c r="B355" s="77" t="s">
        <v>58</v>
      </c>
      <c r="C355" s="78" t="s">
        <v>64</v>
      </c>
      <c r="D355" s="79">
        <v>1218402</v>
      </c>
      <c r="E355" s="80">
        <v>1</v>
      </c>
      <c r="F355" s="78">
        <v>139</v>
      </c>
      <c r="G355" s="74">
        <f t="shared" si="27"/>
        <v>139</v>
      </c>
      <c r="H355" s="15">
        <f>G355*0.11+G355</f>
        <v>154.29</v>
      </c>
    </row>
    <row r="356" spans="2:8" ht="15.75" customHeight="1">
      <c r="B356" s="77" t="s">
        <v>58</v>
      </c>
      <c r="C356" s="78" t="s">
        <v>65</v>
      </c>
      <c r="D356" s="79">
        <v>1218438</v>
      </c>
      <c r="E356" s="80">
        <v>1</v>
      </c>
      <c r="F356" s="78">
        <v>139</v>
      </c>
      <c r="G356" s="74">
        <f t="shared" si="27"/>
        <v>139</v>
      </c>
      <c r="H356" s="15">
        <f>G356*0.11+G356</f>
        <v>154.29</v>
      </c>
    </row>
    <row r="357" spans="2:8" ht="15.75" customHeight="1">
      <c r="B357" s="77" t="s">
        <v>58</v>
      </c>
      <c r="C357" s="78" t="s">
        <v>66</v>
      </c>
      <c r="D357" s="79">
        <v>1218456</v>
      </c>
      <c r="E357" s="80">
        <v>2</v>
      </c>
      <c r="F357" s="78">
        <v>125</v>
      </c>
      <c r="G357" s="74">
        <f t="shared" si="27"/>
        <v>250</v>
      </c>
      <c r="H357" s="15">
        <f>G357*0.11+G357</f>
        <v>277.5</v>
      </c>
    </row>
    <row r="358" spans="2:8" ht="15.75" customHeight="1">
      <c r="B358" s="77" t="s">
        <v>58</v>
      </c>
      <c r="C358" s="78" t="s">
        <v>61</v>
      </c>
      <c r="D358" s="79">
        <v>1218457</v>
      </c>
      <c r="E358" s="80">
        <v>1</v>
      </c>
      <c r="F358" s="78">
        <v>139</v>
      </c>
      <c r="G358" s="74">
        <f t="shared" si="27"/>
        <v>139</v>
      </c>
      <c r="H358" s="15">
        <f>G358*0.11+G358</f>
        <v>154.29</v>
      </c>
    </row>
    <row r="359" spans="2:8" ht="15.75" customHeight="1" hidden="1">
      <c r="B359" s="29" t="s">
        <v>91</v>
      </c>
      <c r="C359" s="30" t="s">
        <v>124</v>
      </c>
      <c r="D359" s="31">
        <v>485246</v>
      </c>
      <c r="E359" s="32">
        <v>1</v>
      </c>
      <c r="F359" s="33">
        <v>110</v>
      </c>
      <c r="G359" s="34">
        <f t="shared" si="27"/>
        <v>110</v>
      </c>
      <c r="H359" s="76">
        <v>0</v>
      </c>
    </row>
    <row r="360" spans="2:8" ht="15.75" customHeight="1" hidden="1">
      <c r="B360" s="29" t="s">
        <v>91</v>
      </c>
      <c r="C360" s="30" t="s">
        <v>348</v>
      </c>
      <c r="D360" s="39">
        <v>549317</v>
      </c>
      <c r="E360" s="32">
        <v>2</v>
      </c>
      <c r="F360" s="40">
        <v>47.19</v>
      </c>
      <c r="G360" s="34">
        <f t="shared" si="27"/>
        <v>94.38</v>
      </c>
      <c r="H360" s="76">
        <v>0</v>
      </c>
    </row>
    <row r="361" spans="2:8" ht="15.75" customHeight="1" hidden="1">
      <c r="B361" s="29" t="s">
        <v>91</v>
      </c>
      <c r="C361" s="30" t="s">
        <v>332</v>
      </c>
      <c r="D361" s="31">
        <v>806870</v>
      </c>
      <c r="E361" s="32">
        <v>2</v>
      </c>
      <c r="F361" s="33">
        <v>38</v>
      </c>
      <c r="G361" s="34">
        <f t="shared" si="27"/>
        <v>76</v>
      </c>
      <c r="H361" s="76">
        <v>0</v>
      </c>
    </row>
    <row r="362" spans="2:8" ht="15.75" customHeight="1" hidden="1">
      <c r="B362" s="29" t="s">
        <v>91</v>
      </c>
      <c r="C362" s="30" t="s">
        <v>142</v>
      </c>
      <c r="D362" s="31">
        <v>898941</v>
      </c>
      <c r="E362" s="32">
        <v>1</v>
      </c>
      <c r="F362" s="33">
        <v>33</v>
      </c>
      <c r="G362" s="34">
        <f t="shared" si="27"/>
        <v>33</v>
      </c>
      <c r="H362" s="76">
        <v>0</v>
      </c>
    </row>
    <row r="363" spans="2:8" ht="15.75" customHeight="1" hidden="1">
      <c r="B363" s="29" t="s">
        <v>91</v>
      </c>
      <c r="C363" s="30" t="s">
        <v>143</v>
      </c>
      <c r="D363" s="31">
        <v>898943</v>
      </c>
      <c r="E363" s="32">
        <v>1</v>
      </c>
      <c r="F363" s="33">
        <v>44</v>
      </c>
      <c r="G363" s="34">
        <f t="shared" si="27"/>
        <v>44</v>
      </c>
      <c r="H363" s="76">
        <v>0</v>
      </c>
    </row>
    <row r="364" spans="2:8" ht="15.75" customHeight="1" hidden="1">
      <c r="B364" s="29" t="s">
        <v>91</v>
      </c>
      <c r="C364" s="30" t="s">
        <v>361</v>
      </c>
      <c r="D364" s="31">
        <v>906267</v>
      </c>
      <c r="E364" s="32">
        <v>1</v>
      </c>
      <c r="F364" s="33">
        <v>44</v>
      </c>
      <c r="G364" s="34">
        <f t="shared" si="27"/>
        <v>44</v>
      </c>
      <c r="H364" s="76">
        <v>0</v>
      </c>
    </row>
    <row r="365" spans="2:8" ht="15.75" customHeight="1" hidden="1">
      <c r="B365" s="29" t="s">
        <v>91</v>
      </c>
      <c r="C365" s="30" t="s">
        <v>362</v>
      </c>
      <c r="D365" s="31">
        <v>1060678</v>
      </c>
      <c r="E365" s="32">
        <v>1</v>
      </c>
      <c r="F365" s="33">
        <v>57</v>
      </c>
      <c r="G365" s="34">
        <f t="shared" si="27"/>
        <v>57</v>
      </c>
      <c r="H365" s="76">
        <v>0</v>
      </c>
    </row>
    <row r="366" spans="2:8" ht="15.75" customHeight="1" hidden="1">
      <c r="B366" s="29" t="s">
        <v>91</v>
      </c>
      <c r="C366" s="30" t="s">
        <v>141</v>
      </c>
      <c r="D366" s="31">
        <v>1073040</v>
      </c>
      <c r="E366" s="32">
        <v>1</v>
      </c>
      <c r="F366" s="33">
        <v>22</v>
      </c>
      <c r="G366" s="34">
        <f t="shared" si="27"/>
        <v>22</v>
      </c>
      <c r="H366" s="76">
        <v>0</v>
      </c>
    </row>
    <row r="367" spans="2:8" ht="15.75" customHeight="1" hidden="1">
      <c r="B367" s="29" t="s">
        <v>91</v>
      </c>
      <c r="C367" s="30" t="s">
        <v>360</v>
      </c>
      <c r="D367" s="31">
        <v>1136834</v>
      </c>
      <c r="E367" s="32">
        <v>1</v>
      </c>
      <c r="F367" s="33">
        <v>165</v>
      </c>
      <c r="G367" s="34">
        <f aca="true" t="shared" si="28" ref="G367:G380">F367*E367</f>
        <v>165</v>
      </c>
      <c r="H367" s="76">
        <v>0</v>
      </c>
    </row>
    <row r="368" spans="2:8" ht="15.75" customHeight="1" hidden="1">
      <c r="B368" s="29" t="s">
        <v>91</v>
      </c>
      <c r="C368" s="30" t="s">
        <v>357</v>
      </c>
      <c r="D368" s="31">
        <v>1151501</v>
      </c>
      <c r="E368" s="32">
        <v>100</v>
      </c>
      <c r="F368" s="33">
        <v>2.05</v>
      </c>
      <c r="G368" s="34">
        <f t="shared" si="28"/>
        <v>204.99999999999997</v>
      </c>
      <c r="H368" s="76">
        <v>0</v>
      </c>
    </row>
    <row r="369" spans="2:8" ht="15.75" customHeight="1" hidden="1">
      <c r="B369" s="29" t="s">
        <v>91</v>
      </c>
      <c r="C369" s="30" t="s">
        <v>356</v>
      </c>
      <c r="D369" s="31">
        <v>1157247</v>
      </c>
      <c r="E369" s="32">
        <v>100</v>
      </c>
      <c r="F369" s="33">
        <v>1.21</v>
      </c>
      <c r="G369" s="34">
        <f t="shared" si="28"/>
        <v>121</v>
      </c>
      <c r="H369" s="76">
        <v>0</v>
      </c>
    </row>
    <row r="370" spans="2:8" ht="15.75" customHeight="1" hidden="1">
      <c r="B370" s="29" t="s">
        <v>91</v>
      </c>
      <c r="C370" s="30" t="s">
        <v>134</v>
      </c>
      <c r="D370" s="31">
        <v>1178055</v>
      </c>
      <c r="E370" s="32">
        <v>1</v>
      </c>
      <c r="F370" s="33">
        <v>51.64</v>
      </c>
      <c r="G370" s="34">
        <f t="shared" si="28"/>
        <v>51.64</v>
      </c>
      <c r="H370" s="76">
        <v>0</v>
      </c>
    </row>
    <row r="371" spans="2:8" ht="15.75" customHeight="1" hidden="1">
      <c r="B371" s="29" t="s">
        <v>91</v>
      </c>
      <c r="C371" s="30" t="s">
        <v>138</v>
      </c>
      <c r="D371" s="31">
        <v>1218094</v>
      </c>
      <c r="E371" s="32">
        <v>1</v>
      </c>
      <c r="F371" s="33">
        <v>20</v>
      </c>
      <c r="G371" s="34">
        <f t="shared" si="28"/>
        <v>20</v>
      </c>
      <c r="H371" s="76">
        <v>0</v>
      </c>
    </row>
    <row r="372" spans="2:8" ht="15.75" customHeight="1" hidden="1">
      <c r="B372" s="29" t="s">
        <v>91</v>
      </c>
      <c r="C372" s="30" t="s">
        <v>135</v>
      </c>
      <c r="D372" s="39">
        <v>1218133</v>
      </c>
      <c r="E372" s="32">
        <v>1</v>
      </c>
      <c r="F372" s="40">
        <v>20</v>
      </c>
      <c r="G372" s="34">
        <f t="shared" si="28"/>
        <v>20</v>
      </c>
      <c r="H372" s="76">
        <v>0</v>
      </c>
    </row>
    <row r="373" spans="2:8" ht="15.75" customHeight="1" hidden="1">
      <c r="B373" s="29" t="s">
        <v>91</v>
      </c>
      <c r="C373" s="30" t="s">
        <v>144</v>
      </c>
      <c r="D373" s="31">
        <v>1218193</v>
      </c>
      <c r="E373" s="32">
        <v>1</v>
      </c>
      <c r="F373" s="33">
        <v>28.22</v>
      </c>
      <c r="G373" s="34">
        <f t="shared" si="28"/>
        <v>28.22</v>
      </c>
      <c r="H373" s="76">
        <v>0</v>
      </c>
    </row>
    <row r="374" spans="2:8" ht="15.75" customHeight="1" hidden="1">
      <c r="B374" s="29" t="s">
        <v>91</v>
      </c>
      <c r="C374" s="30" t="s">
        <v>140</v>
      </c>
      <c r="D374" s="31">
        <v>1218259</v>
      </c>
      <c r="E374" s="32">
        <v>1</v>
      </c>
      <c r="F374" s="33">
        <v>49.5</v>
      </c>
      <c r="G374" s="34">
        <f t="shared" si="28"/>
        <v>49.5</v>
      </c>
      <c r="H374" s="76">
        <v>0</v>
      </c>
    </row>
    <row r="375" spans="2:8" ht="15.75" customHeight="1" hidden="1">
      <c r="B375" s="35" t="s">
        <v>322</v>
      </c>
      <c r="C375" s="36" t="s">
        <v>225</v>
      </c>
      <c r="D375" s="37">
        <v>1276527</v>
      </c>
      <c r="E375" s="38">
        <v>1</v>
      </c>
      <c r="F375" s="36">
        <v>185</v>
      </c>
      <c r="G375" s="34">
        <f t="shared" si="28"/>
        <v>185</v>
      </c>
      <c r="H375" s="76">
        <v>0</v>
      </c>
    </row>
    <row r="376" spans="2:8" ht="15.75" customHeight="1">
      <c r="B376" s="54" t="s">
        <v>68</v>
      </c>
      <c r="C376" s="55" t="s">
        <v>274</v>
      </c>
      <c r="D376" s="56">
        <v>509731</v>
      </c>
      <c r="E376" s="57">
        <v>3</v>
      </c>
      <c r="F376" s="55">
        <v>50</v>
      </c>
      <c r="G376" s="58">
        <f t="shared" si="28"/>
        <v>150</v>
      </c>
      <c r="H376" s="59">
        <f aca="true" t="shared" si="29" ref="H376:H407">G376*0.11+G376</f>
        <v>166.5</v>
      </c>
    </row>
    <row r="377" spans="2:8" ht="15.75" customHeight="1">
      <c r="B377" s="54" t="s">
        <v>68</v>
      </c>
      <c r="C377" s="55" t="s">
        <v>276</v>
      </c>
      <c r="D377" s="56">
        <v>859131</v>
      </c>
      <c r="E377" s="57">
        <v>30</v>
      </c>
      <c r="F377" s="55">
        <v>9.9</v>
      </c>
      <c r="G377" s="58">
        <f t="shared" si="28"/>
        <v>297</v>
      </c>
      <c r="H377" s="59">
        <f t="shared" si="29"/>
        <v>329.67</v>
      </c>
    </row>
    <row r="378" spans="2:8" ht="15.75" customHeight="1">
      <c r="B378" s="60" t="s">
        <v>68</v>
      </c>
      <c r="C378" s="61" t="s">
        <v>362</v>
      </c>
      <c r="D378" s="62">
        <v>1060678</v>
      </c>
      <c r="E378" s="63">
        <v>1</v>
      </c>
      <c r="F378" s="64">
        <v>57</v>
      </c>
      <c r="G378" s="58">
        <f t="shared" si="28"/>
        <v>57</v>
      </c>
      <c r="H378" s="59">
        <f t="shared" si="29"/>
        <v>63.27</v>
      </c>
    </row>
    <row r="379" spans="2:8" ht="15.75" customHeight="1">
      <c r="B379" s="54" t="s">
        <v>68</v>
      </c>
      <c r="C379" s="55" t="s">
        <v>277</v>
      </c>
      <c r="D379" s="56">
        <v>1079171</v>
      </c>
      <c r="E379" s="57">
        <v>28</v>
      </c>
      <c r="F379" s="55">
        <v>29.78</v>
      </c>
      <c r="G379" s="58">
        <f t="shared" si="28"/>
        <v>833.84</v>
      </c>
      <c r="H379" s="59">
        <f t="shared" si="29"/>
        <v>925.5624</v>
      </c>
    </row>
    <row r="380" spans="2:8" ht="15.75" customHeight="1">
      <c r="B380" s="54" t="s">
        <v>68</v>
      </c>
      <c r="C380" s="55" t="s">
        <v>271</v>
      </c>
      <c r="D380" s="56">
        <v>1168385</v>
      </c>
      <c r="E380" s="57">
        <v>1</v>
      </c>
      <c r="F380" s="55">
        <v>209.23</v>
      </c>
      <c r="G380" s="58">
        <f t="shared" si="28"/>
        <v>209.23</v>
      </c>
      <c r="H380" s="59">
        <f t="shared" si="29"/>
        <v>232.2453</v>
      </c>
    </row>
    <row r="381" spans="2:9" ht="15.75" customHeight="1">
      <c r="B381" s="60" t="s">
        <v>68</v>
      </c>
      <c r="C381" s="61" t="s">
        <v>358</v>
      </c>
      <c r="D381" s="62">
        <v>1401529</v>
      </c>
      <c r="E381" s="63">
        <v>1</v>
      </c>
      <c r="F381" s="64">
        <v>46.78</v>
      </c>
      <c r="G381" s="58">
        <v>53.16</v>
      </c>
      <c r="H381" s="59">
        <f t="shared" si="29"/>
        <v>59.0076</v>
      </c>
      <c r="I381" s="67" t="s">
        <v>17</v>
      </c>
    </row>
    <row r="382" spans="2:8" ht="15.75" customHeight="1">
      <c r="B382" s="54" t="s">
        <v>68</v>
      </c>
      <c r="C382" s="55" t="s">
        <v>273</v>
      </c>
      <c r="D382" s="56">
        <v>1439545</v>
      </c>
      <c r="E382" s="57">
        <v>4</v>
      </c>
      <c r="F382" s="55">
        <v>34.2</v>
      </c>
      <c r="G382" s="58">
        <f aca="true" t="shared" si="30" ref="G382:G414">F382*E382</f>
        <v>136.8</v>
      </c>
      <c r="H382" s="59">
        <f t="shared" si="29"/>
        <v>151.848</v>
      </c>
    </row>
    <row r="383" spans="2:8" ht="15.75" customHeight="1">
      <c r="B383" s="54" t="s">
        <v>68</v>
      </c>
      <c r="C383" s="55" t="s">
        <v>69</v>
      </c>
      <c r="D383" s="56">
        <v>1541507</v>
      </c>
      <c r="E383" s="57">
        <v>1</v>
      </c>
      <c r="F383" s="55">
        <v>129</v>
      </c>
      <c r="G383" s="58">
        <f t="shared" si="30"/>
        <v>129</v>
      </c>
      <c r="H383" s="59">
        <f t="shared" si="29"/>
        <v>143.19</v>
      </c>
    </row>
    <row r="384" spans="2:8" ht="15.75" customHeight="1">
      <c r="B384" s="54" t="s">
        <v>68</v>
      </c>
      <c r="C384" s="55" t="s">
        <v>275</v>
      </c>
      <c r="D384" s="56">
        <v>1562760</v>
      </c>
      <c r="E384" s="57">
        <v>28</v>
      </c>
      <c r="F384" s="55">
        <v>38.5</v>
      </c>
      <c r="G384" s="58">
        <f t="shared" si="30"/>
        <v>1078</v>
      </c>
      <c r="H384" s="59">
        <f t="shared" si="29"/>
        <v>1196.58</v>
      </c>
    </row>
    <row r="385" spans="2:8" ht="15.75" customHeight="1">
      <c r="B385" s="11" t="s">
        <v>68</v>
      </c>
      <c r="C385" s="12" t="s">
        <v>272</v>
      </c>
      <c r="D385" s="13">
        <v>1685564</v>
      </c>
      <c r="E385" s="14">
        <v>1</v>
      </c>
      <c r="F385" s="12">
        <v>1765.45</v>
      </c>
      <c r="G385" s="17">
        <f t="shared" si="30"/>
        <v>1765.45</v>
      </c>
      <c r="H385" s="20">
        <f t="shared" si="29"/>
        <v>1959.6495</v>
      </c>
    </row>
    <row r="386" spans="2:8" ht="15.75" customHeight="1">
      <c r="B386" s="60" t="s">
        <v>92</v>
      </c>
      <c r="C386" s="61" t="s">
        <v>332</v>
      </c>
      <c r="D386" s="62">
        <v>806870</v>
      </c>
      <c r="E386" s="63">
        <v>4</v>
      </c>
      <c r="F386" s="64">
        <v>38</v>
      </c>
      <c r="G386" s="58">
        <f t="shared" si="30"/>
        <v>152</v>
      </c>
      <c r="H386" s="59">
        <f t="shared" si="29"/>
        <v>168.72</v>
      </c>
    </row>
    <row r="387" spans="2:8" ht="15.75" customHeight="1">
      <c r="B387" s="60" t="s">
        <v>92</v>
      </c>
      <c r="C387" s="61" t="s">
        <v>141</v>
      </c>
      <c r="D387" s="62">
        <v>1073040</v>
      </c>
      <c r="E387" s="63">
        <v>1</v>
      </c>
      <c r="F387" s="64">
        <v>22</v>
      </c>
      <c r="G387" s="58">
        <f t="shared" si="30"/>
        <v>22</v>
      </c>
      <c r="H387" s="59">
        <f t="shared" si="29"/>
        <v>24.42</v>
      </c>
    </row>
    <row r="388" spans="2:8" ht="15.75" customHeight="1">
      <c r="B388" s="60" t="s">
        <v>92</v>
      </c>
      <c r="C388" s="61" t="s">
        <v>138</v>
      </c>
      <c r="D388" s="62">
        <v>1218094</v>
      </c>
      <c r="E388" s="63">
        <v>1</v>
      </c>
      <c r="F388" s="64">
        <v>20</v>
      </c>
      <c r="G388" s="58">
        <f t="shared" si="30"/>
        <v>20</v>
      </c>
      <c r="H388" s="59">
        <f t="shared" si="29"/>
        <v>22.2</v>
      </c>
    </row>
    <row r="389" spans="2:8" ht="15.75" customHeight="1">
      <c r="B389" s="60" t="s">
        <v>92</v>
      </c>
      <c r="C389" s="61" t="s">
        <v>135</v>
      </c>
      <c r="D389" s="65">
        <v>1218133</v>
      </c>
      <c r="E389" s="63">
        <v>1</v>
      </c>
      <c r="F389" s="66">
        <v>20</v>
      </c>
      <c r="G389" s="58">
        <f t="shared" si="30"/>
        <v>20</v>
      </c>
      <c r="H389" s="59">
        <f t="shared" si="29"/>
        <v>22.2</v>
      </c>
    </row>
    <row r="390" spans="2:8" ht="15.75" customHeight="1">
      <c r="B390" s="60" t="s">
        <v>92</v>
      </c>
      <c r="C390" s="61" t="s">
        <v>140</v>
      </c>
      <c r="D390" s="62">
        <v>1218259</v>
      </c>
      <c r="E390" s="63">
        <v>1</v>
      </c>
      <c r="F390" s="64">
        <v>49.5</v>
      </c>
      <c r="G390" s="58">
        <f t="shared" si="30"/>
        <v>49.5</v>
      </c>
      <c r="H390" s="59">
        <f t="shared" si="29"/>
        <v>54.945</v>
      </c>
    </row>
    <row r="391" spans="2:8" ht="15.75" customHeight="1">
      <c r="B391" s="60" t="s">
        <v>92</v>
      </c>
      <c r="C391" s="61" t="s">
        <v>136</v>
      </c>
      <c r="D391" s="62">
        <v>1218376</v>
      </c>
      <c r="E391" s="63">
        <v>1</v>
      </c>
      <c r="F391" s="64">
        <v>110</v>
      </c>
      <c r="G391" s="58">
        <f t="shared" si="30"/>
        <v>110</v>
      </c>
      <c r="H391" s="59">
        <f t="shared" si="29"/>
        <v>122.1</v>
      </c>
    </row>
    <row r="392" spans="2:8" ht="15.75" customHeight="1">
      <c r="B392" s="60" t="s">
        <v>92</v>
      </c>
      <c r="C392" s="61" t="s">
        <v>350</v>
      </c>
      <c r="D392" s="62">
        <v>1500165</v>
      </c>
      <c r="E392" s="63">
        <v>1</v>
      </c>
      <c r="F392" s="64">
        <v>114.56</v>
      </c>
      <c r="G392" s="58">
        <f t="shared" si="30"/>
        <v>114.56</v>
      </c>
      <c r="H392" s="59">
        <f t="shared" si="29"/>
        <v>127.1616</v>
      </c>
    </row>
    <row r="393" spans="2:8" ht="15.75" customHeight="1">
      <c r="B393" s="29" t="s">
        <v>278</v>
      </c>
      <c r="C393" s="30" t="s">
        <v>355</v>
      </c>
      <c r="D393" s="31">
        <v>507982</v>
      </c>
      <c r="E393" s="32">
        <v>1</v>
      </c>
      <c r="F393" s="33">
        <v>63.8</v>
      </c>
      <c r="G393" s="34">
        <f t="shared" si="30"/>
        <v>63.8</v>
      </c>
      <c r="H393" s="76">
        <f>G393*0.16+G393</f>
        <v>74.008</v>
      </c>
    </row>
    <row r="394" spans="2:8" ht="15.75" customHeight="1">
      <c r="B394" s="29" t="s">
        <v>278</v>
      </c>
      <c r="C394" s="30" t="s">
        <v>334</v>
      </c>
      <c r="D394" s="31">
        <v>733858</v>
      </c>
      <c r="E394" s="32">
        <v>2</v>
      </c>
      <c r="F394" s="33">
        <v>8.5</v>
      </c>
      <c r="G394" s="34">
        <f t="shared" si="30"/>
        <v>17</v>
      </c>
      <c r="H394" s="76">
        <f aca="true" t="shared" si="31" ref="H394:H416">G394*0.16+G394</f>
        <v>19.72</v>
      </c>
    </row>
    <row r="395" spans="2:8" ht="15.75" customHeight="1">
      <c r="B395" s="35" t="s">
        <v>278</v>
      </c>
      <c r="C395" s="36" t="s">
        <v>108</v>
      </c>
      <c r="D395" s="37">
        <v>758238</v>
      </c>
      <c r="E395" s="38">
        <v>2</v>
      </c>
      <c r="F395" s="36">
        <v>202.18</v>
      </c>
      <c r="G395" s="34">
        <f t="shared" si="30"/>
        <v>404.36</v>
      </c>
      <c r="H395" s="76">
        <f t="shared" si="31"/>
        <v>469.05760000000004</v>
      </c>
    </row>
    <row r="396" spans="2:8" ht="15.75" customHeight="1">
      <c r="B396" s="35" t="s">
        <v>278</v>
      </c>
      <c r="C396" s="36" t="s">
        <v>281</v>
      </c>
      <c r="D396" s="37">
        <v>811954</v>
      </c>
      <c r="E396" s="38">
        <v>2</v>
      </c>
      <c r="F396" s="36">
        <v>119</v>
      </c>
      <c r="G396" s="34">
        <f t="shared" si="30"/>
        <v>238</v>
      </c>
      <c r="H396" s="76">
        <f t="shared" si="31"/>
        <v>276.08</v>
      </c>
    </row>
    <row r="397" spans="2:8" ht="15.75" customHeight="1">
      <c r="B397" s="35" t="s">
        <v>278</v>
      </c>
      <c r="C397" s="36" t="s">
        <v>99</v>
      </c>
      <c r="D397" s="37">
        <v>860539</v>
      </c>
      <c r="E397" s="38">
        <v>1</v>
      </c>
      <c r="F397" s="36">
        <v>212.36</v>
      </c>
      <c r="G397" s="34">
        <f t="shared" si="30"/>
        <v>212.36</v>
      </c>
      <c r="H397" s="76">
        <f t="shared" si="31"/>
        <v>246.3376</v>
      </c>
    </row>
    <row r="398" spans="2:8" ht="15.75" customHeight="1">
      <c r="B398" s="35" t="s">
        <v>278</v>
      </c>
      <c r="C398" s="36" t="s">
        <v>282</v>
      </c>
      <c r="D398" s="37">
        <v>1047263</v>
      </c>
      <c r="E398" s="38">
        <v>1</v>
      </c>
      <c r="F398" s="36">
        <v>160</v>
      </c>
      <c r="G398" s="34">
        <f t="shared" si="30"/>
        <v>160</v>
      </c>
      <c r="H398" s="76">
        <f t="shared" si="31"/>
        <v>185.6</v>
      </c>
    </row>
    <row r="399" spans="2:8" ht="15.75" customHeight="1">
      <c r="B399" s="29" t="s">
        <v>278</v>
      </c>
      <c r="C399" s="30" t="s">
        <v>331</v>
      </c>
      <c r="D399" s="31">
        <v>1053024</v>
      </c>
      <c r="E399" s="32">
        <v>6</v>
      </c>
      <c r="F399" s="33">
        <v>24</v>
      </c>
      <c r="G399" s="34">
        <f t="shared" si="30"/>
        <v>144</v>
      </c>
      <c r="H399" s="76">
        <f t="shared" si="31"/>
        <v>167.04</v>
      </c>
    </row>
    <row r="400" spans="2:8" ht="15.75" customHeight="1">
      <c r="B400" s="29" t="s">
        <v>278</v>
      </c>
      <c r="C400" s="30" t="s">
        <v>130</v>
      </c>
      <c r="D400" s="31">
        <v>1079169</v>
      </c>
      <c r="E400" s="32">
        <v>1</v>
      </c>
      <c r="F400" s="33">
        <v>31.27</v>
      </c>
      <c r="G400" s="34">
        <f t="shared" si="30"/>
        <v>31.27</v>
      </c>
      <c r="H400" s="76">
        <f t="shared" si="31"/>
        <v>36.2732</v>
      </c>
    </row>
    <row r="401" spans="2:8" ht="15.75" customHeight="1">
      <c r="B401" s="35" t="s">
        <v>278</v>
      </c>
      <c r="C401" s="36" t="s">
        <v>323</v>
      </c>
      <c r="D401" s="37">
        <v>1088079</v>
      </c>
      <c r="E401" s="38">
        <v>1</v>
      </c>
      <c r="F401" s="36">
        <v>173.04</v>
      </c>
      <c r="G401" s="34">
        <f t="shared" si="30"/>
        <v>173.04</v>
      </c>
      <c r="H401" s="76">
        <f t="shared" si="31"/>
        <v>200.72639999999998</v>
      </c>
    </row>
    <row r="402" spans="2:8" ht="15.75" customHeight="1">
      <c r="B402" s="35" t="s">
        <v>278</v>
      </c>
      <c r="C402" s="36" t="s">
        <v>106</v>
      </c>
      <c r="D402" s="37">
        <v>1107772</v>
      </c>
      <c r="E402" s="38">
        <v>1</v>
      </c>
      <c r="F402" s="36">
        <v>250</v>
      </c>
      <c r="G402" s="34">
        <f t="shared" si="30"/>
        <v>250</v>
      </c>
      <c r="H402" s="76">
        <f t="shared" si="31"/>
        <v>290</v>
      </c>
    </row>
    <row r="403" spans="2:8" ht="15.75" customHeight="1">
      <c r="B403" s="35" t="s">
        <v>278</v>
      </c>
      <c r="C403" s="36" t="s">
        <v>103</v>
      </c>
      <c r="D403" s="37">
        <v>1108969</v>
      </c>
      <c r="E403" s="38">
        <v>2</v>
      </c>
      <c r="F403" s="36">
        <v>62</v>
      </c>
      <c r="G403" s="34">
        <f t="shared" si="30"/>
        <v>124</v>
      </c>
      <c r="H403" s="76">
        <f t="shared" si="31"/>
        <v>143.84</v>
      </c>
    </row>
    <row r="404" spans="2:8" ht="15.75" customHeight="1">
      <c r="B404" s="35" t="s">
        <v>278</v>
      </c>
      <c r="C404" s="36" t="s">
        <v>102</v>
      </c>
      <c r="D404" s="37">
        <v>1108970</v>
      </c>
      <c r="E404" s="38">
        <v>3</v>
      </c>
      <c r="F404" s="36">
        <v>62</v>
      </c>
      <c r="G404" s="34">
        <f t="shared" si="30"/>
        <v>186</v>
      </c>
      <c r="H404" s="76">
        <f t="shared" si="31"/>
        <v>215.76</v>
      </c>
    </row>
    <row r="405" spans="2:8" ht="15.75" customHeight="1">
      <c r="B405" s="35" t="s">
        <v>278</v>
      </c>
      <c r="C405" s="36" t="s">
        <v>109</v>
      </c>
      <c r="D405" s="37">
        <v>1172966</v>
      </c>
      <c r="E405" s="38">
        <v>1</v>
      </c>
      <c r="F405" s="36">
        <v>159.05</v>
      </c>
      <c r="G405" s="34">
        <f t="shared" si="30"/>
        <v>159.05</v>
      </c>
      <c r="H405" s="76">
        <f t="shared" si="31"/>
        <v>184.49800000000002</v>
      </c>
    </row>
    <row r="406" spans="2:8" ht="15.75" customHeight="1">
      <c r="B406" s="35" t="s">
        <v>278</v>
      </c>
      <c r="C406" s="36" t="s">
        <v>100</v>
      </c>
      <c r="D406" s="37">
        <v>1221392</v>
      </c>
      <c r="E406" s="38">
        <v>1</v>
      </c>
      <c r="F406" s="36">
        <v>2550</v>
      </c>
      <c r="G406" s="34">
        <f t="shared" si="30"/>
        <v>2550</v>
      </c>
      <c r="H406" s="76">
        <f t="shared" si="31"/>
        <v>2958</v>
      </c>
    </row>
    <row r="407" spans="2:8" ht="15.75" customHeight="1">
      <c r="B407" s="35" t="s">
        <v>278</v>
      </c>
      <c r="C407" s="36" t="s">
        <v>101</v>
      </c>
      <c r="D407" s="37">
        <v>1223273</v>
      </c>
      <c r="E407" s="38">
        <v>2</v>
      </c>
      <c r="F407" s="36">
        <v>110</v>
      </c>
      <c r="G407" s="34">
        <f t="shared" si="30"/>
        <v>220</v>
      </c>
      <c r="H407" s="76">
        <f t="shared" si="31"/>
        <v>255.2</v>
      </c>
    </row>
    <row r="408" spans="2:8" ht="15.75" customHeight="1">
      <c r="B408" s="35" t="s">
        <v>278</v>
      </c>
      <c r="C408" s="36" t="s">
        <v>280</v>
      </c>
      <c r="D408" s="37">
        <v>1235874</v>
      </c>
      <c r="E408" s="38">
        <v>1</v>
      </c>
      <c r="F408" s="36">
        <v>131.88</v>
      </c>
      <c r="G408" s="34">
        <f t="shared" si="30"/>
        <v>131.88</v>
      </c>
      <c r="H408" s="76">
        <f t="shared" si="31"/>
        <v>152.9808</v>
      </c>
    </row>
    <row r="409" spans="2:8" ht="15.75" customHeight="1">
      <c r="B409" s="35" t="s">
        <v>278</v>
      </c>
      <c r="C409" s="36" t="s">
        <v>279</v>
      </c>
      <c r="D409" s="37">
        <v>1235880</v>
      </c>
      <c r="E409" s="38">
        <v>1</v>
      </c>
      <c r="F409" s="36">
        <v>166.13</v>
      </c>
      <c r="G409" s="34">
        <f t="shared" si="30"/>
        <v>166.13</v>
      </c>
      <c r="H409" s="76">
        <f t="shared" si="31"/>
        <v>192.7108</v>
      </c>
    </row>
    <row r="410" spans="2:8" ht="15.75" customHeight="1">
      <c r="B410" s="35" t="s">
        <v>278</v>
      </c>
      <c r="C410" s="36" t="s">
        <v>110</v>
      </c>
      <c r="D410" s="37">
        <v>1279676</v>
      </c>
      <c r="E410" s="38">
        <v>2</v>
      </c>
      <c r="F410" s="36">
        <v>137.5</v>
      </c>
      <c r="G410" s="34">
        <f t="shared" si="30"/>
        <v>275</v>
      </c>
      <c r="H410" s="76">
        <f t="shared" si="31"/>
        <v>319</v>
      </c>
    </row>
    <row r="411" spans="2:8" ht="15.75" customHeight="1">
      <c r="B411" s="29" t="s">
        <v>278</v>
      </c>
      <c r="C411" s="30" t="s">
        <v>338</v>
      </c>
      <c r="D411" s="31">
        <v>1299759</v>
      </c>
      <c r="E411" s="32">
        <v>3</v>
      </c>
      <c r="F411" s="33">
        <v>20</v>
      </c>
      <c r="G411" s="34">
        <f t="shared" si="30"/>
        <v>60</v>
      </c>
      <c r="H411" s="76">
        <f t="shared" si="31"/>
        <v>69.6</v>
      </c>
    </row>
    <row r="412" spans="2:8" ht="15.75" customHeight="1">
      <c r="B412" s="35" t="s">
        <v>278</v>
      </c>
      <c r="C412" s="36" t="s">
        <v>105</v>
      </c>
      <c r="D412" s="37">
        <v>1361569</v>
      </c>
      <c r="E412" s="38">
        <v>2</v>
      </c>
      <c r="F412" s="36">
        <v>65</v>
      </c>
      <c r="G412" s="34">
        <f t="shared" si="30"/>
        <v>130</v>
      </c>
      <c r="H412" s="76">
        <f t="shared" si="31"/>
        <v>150.8</v>
      </c>
    </row>
    <row r="413" spans="2:8" ht="15.75" customHeight="1">
      <c r="B413" s="35" t="s">
        <v>278</v>
      </c>
      <c r="C413" s="36" t="s">
        <v>104</v>
      </c>
      <c r="D413" s="37">
        <v>1361568</v>
      </c>
      <c r="E413" s="38">
        <v>2</v>
      </c>
      <c r="F413" s="36">
        <v>65</v>
      </c>
      <c r="G413" s="34">
        <f t="shared" si="30"/>
        <v>130</v>
      </c>
      <c r="H413" s="76">
        <f t="shared" si="31"/>
        <v>150.8</v>
      </c>
    </row>
    <row r="414" spans="2:8" ht="15.75" customHeight="1">
      <c r="B414" s="35" t="s">
        <v>278</v>
      </c>
      <c r="C414" s="36" t="s">
        <v>283</v>
      </c>
      <c r="D414" s="37">
        <v>1406057</v>
      </c>
      <c r="E414" s="38">
        <v>1</v>
      </c>
      <c r="F414" s="36">
        <v>65</v>
      </c>
      <c r="G414" s="34">
        <f t="shared" si="30"/>
        <v>65</v>
      </c>
      <c r="H414" s="76">
        <f t="shared" si="31"/>
        <v>75.4</v>
      </c>
    </row>
    <row r="415" spans="2:9" ht="15.75" customHeight="1">
      <c r="B415" s="29" t="s">
        <v>278</v>
      </c>
      <c r="C415" s="30" t="s">
        <v>116</v>
      </c>
      <c r="D415" s="31">
        <v>1446042</v>
      </c>
      <c r="E415" s="32">
        <v>2</v>
      </c>
      <c r="F415" s="33">
        <v>38</v>
      </c>
      <c r="G415" s="34">
        <v>84.3</v>
      </c>
      <c r="H415" s="76">
        <f t="shared" si="31"/>
        <v>97.788</v>
      </c>
      <c r="I415" s="81"/>
    </row>
    <row r="416" spans="2:8" ht="15.75" customHeight="1">
      <c r="B416" s="35" t="s">
        <v>278</v>
      </c>
      <c r="C416" s="36" t="s">
        <v>107</v>
      </c>
      <c r="D416" s="37">
        <v>1603023</v>
      </c>
      <c r="E416" s="38">
        <v>1</v>
      </c>
      <c r="F416" s="36">
        <v>194</v>
      </c>
      <c r="G416" s="34">
        <f aca="true" t="shared" si="32" ref="G416:G448">F416*E416</f>
        <v>194</v>
      </c>
      <c r="H416" s="76">
        <f t="shared" si="31"/>
        <v>225.04</v>
      </c>
    </row>
    <row r="417" spans="2:8" ht="15.75" customHeight="1">
      <c r="B417" s="29" t="s">
        <v>88</v>
      </c>
      <c r="C417" s="30" t="s">
        <v>332</v>
      </c>
      <c r="D417" s="31">
        <v>806870</v>
      </c>
      <c r="E417" s="32">
        <v>2</v>
      </c>
      <c r="F417" s="33">
        <v>38</v>
      </c>
      <c r="G417" s="34">
        <f t="shared" si="32"/>
        <v>76</v>
      </c>
      <c r="H417" s="76">
        <f aca="true" t="shared" si="33" ref="H408:H439">G417*0.11+G417</f>
        <v>84.36</v>
      </c>
    </row>
    <row r="418" spans="2:8" ht="15.75" customHeight="1">
      <c r="B418" s="29" t="s">
        <v>88</v>
      </c>
      <c r="C418" s="30" t="s">
        <v>329</v>
      </c>
      <c r="D418" s="31">
        <v>1125419</v>
      </c>
      <c r="E418" s="32">
        <v>1</v>
      </c>
      <c r="F418" s="33">
        <v>64.9</v>
      </c>
      <c r="G418" s="34">
        <f t="shared" si="32"/>
        <v>64.9</v>
      </c>
      <c r="H418" s="76">
        <f t="shared" si="33"/>
        <v>72.039</v>
      </c>
    </row>
    <row r="419" spans="2:8" ht="15.75" customHeight="1">
      <c r="B419" s="29" t="s">
        <v>88</v>
      </c>
      <c r="C419" s="30" t="s">
        <v>330</v>
      </c>
      <c r="D419" s="31">
        <v>1125427</v>
      </c>
      <c r="E419" s="32">
        <v>1</v>
      </c>
      <c r="F419" s="33">
        <v>38.2</v>
      </c>
      <c r="G419" s="34">
        <f t="shared" si="32"/>
        <v>38.2</v>
      </c>
      <c r="H419" s="76">
        <f t="shared" si="33"/>
        <v>42.402</v>
      </c>
    </row>
    <row r="420" spans="2:8" ht="15.75" customHeight="1">
      <c r="B420" s="35" t="s">
        <v>111</v>
      </c>
      <c r="C420" s="36" t="s">
        <v>303</v>
      </c>
      <c r="D420" s="37">
        <v>189127</v>
      </c>
      <c r="E420" s="38">
        <v>5</v>
      </c>
      <c r="F420" s="36">
        <v>39</v>
      </c>
      <c r="G420" s="34">
        <f t="shared" si="32"/>
        <v>195</v>
      </c>
      <c r="H420" s="76">
        <f t="shared" si="33"/>
        <v>216.45</v>
      </c>
    </row>
    <row r="421" spans="2:8" ht="15.75" customHeight="1">
      <c r="B421" s="35" t="s">
        <v>111</v>
      </c>
      <c r="C421" s="36" t="s">
        <v>112</v>
      </c>
      <c r="D421" s="37">
        <v>747506</v>
      </c>
      <c r="E421" s="38">
        <v>1</v>
      </c>
      <c r="F421" s="36">
        <v>346.5</v>
      </c>
      <c r="G421" s="34">
        <f t="shared" si="32"/>
        <v>346.5</v>
      </c>
      <c r="H421" s="76">
        <f t="shared" si="33"/>
        <v>384.615</v>
      </c>
    </row>
    <row r="422" spans="2:8" ht="15.75" customHeight="1">
      <c r="B422" s="29" t="s">
        <v>111</v>
      </c>
      <c r="C422" s="30" t="s">
        <v>332</v>
      </c>
      <c r="D422" s="31">
        <v>806870</v>
      </c>
      <c r="E422" s="32">
        <v>1</v>
      </c>
      <c r="F422" s="33">
        <v>38</v>
      </c>
      <c r="G422" s="34">
        <f t="shared" si="32"/>
        <v>38</v>
      </c>
      <c r="H422" s="76">
        <f t="shared" si="33"/>
        <v>42.18</v>
      </c>
    </row>
    <row r="423" spans="2:8" ht="15.75" customHeight="1">
      <c r="B423" s="35" t="s">
        <v>111</v>
      </c>
      <c r="C423" s="36" t="s">
        <v>113</v>
      </c>
      <c r="D423" s="37">
        <v>1048917</v>
      </c>
      <c r="E423" s="38">
        <v>2</v>
      </c>
      <c r="F423" s="36">
        <v>105</v>
      </c>
      <c r="G423" s="34">
        <f t="shared" si="32"/>
        <v>210</v>
      </c>
      <c r="H423" s="76">
        <f t="shared" si="33"/>
        <v>233.1</v>
      </c>
    </row>
    <row r="424" spans="2:8" ht="15.75" customHeight="1">
      <c r="B424" s="29" t="s">
        <v>111</v>
      </c>
      <c r="C424" s="30" t="s">
        <v>357</v>
      </c>
      <c r="D424" s="31">
        <v>1151501</v>
      </c>
      <c r="E424" s="32">
        <v>50</v>
      </c>
      <c r="F424" s="33">
        <v>2.05</v>
      </c>
      <c r="G424" s="34">
        <f t="shared" si="32"/>
        <v>102.49999999999999</v>
      </c>
      <c r="H424" s="76">
        <f t="shared" si="33"/>
        <v>113.77499999999998</v>
      </c>
    </row>
    <row r="425" spans="2:8" ht="15.75" customHeight="1">
      <c r="B425" s="29" t="s">
        <v>111</v>
      </c>
      <c r="C425" s="30" t="s">
        <v>356</v>
      </c>
      <c r="D425" s="31">
        <v>1157247</v>
      </c>
      <c r="E425" s="32">
        <v>50</v>
      </c>
      <c r="F425" s="33">
        <v>1.21</v>
      </c>
      <c r="G425" s="34">
        <f t="shared" si="32"/>
        <v>60.5</v>
      </c>
      <c r="H425" s="76">
        <f t="shared" si="33"/>
        <v>67.155</v>
      </c>
    </row>
    <row r="426" spans="2:8" ht="15.75" customHeight="1">
      <c r="B426" s="35" t="s">
        <v>111</v>
      </c>
      <c r="C426" s="36" t="s">
        <v>304</v>
      </c>
      <c r="D426" s="37">
        <v>1298325</v>
      </c>
      <c r="E426" s="38">
        <v>5</v>
      </c>
      <c r="F426" s="36">
        <v>39</v>
      </c>
      <c r="G426" s="34">
        <f t="shared" si="32"/>
        <v>195</v>
      </c>
      <c r="H426" s="76">
        <f t="shared" si="33"/>
        <v>216.45</v>
      </c>
    </row>
    <row r="427" spans="2:8" ht="15.75" customHeight="1">
      <c r="B427" s="29" t="s">
        <v>111</v>
      </c>
      <c r="C427" s="30" t="s">
        <v>338</v>
      </c>
      <c r="D427" s="31">
        <v>1299759</v>
      </c>
      <c r="E427" s="32">
        <v>3</v>
      </c>
      <c r="F427" s="33">
        <v>20</v>
      </c>
      <c r="G427" s="34">
        <f t="shared" si="32"/>
        <v>60</v>
      </c>
      <c r="H427" s="76">
        <f t="shared" si="33"/>
        <v>66.6</v>
      </c>
    </row>
    <row r="428" spans="2:8" ht="15.75" customHeight="1">
      <c r="B428" s="29" t="s">
        <v>320</v>
      </c>
      <c r="C428" s="30" t="s">
        <v>340</v>
      </c>
      <c r="D428" s="31">
        <v>189123</v>
      </c>
      <c r="E428" s="32">
        <v>1</v>
      </c>
      <c r="F428" s="33">
        <v>53</v>
      </c>
      <c r="G428" s="34">
        <f t="shared" si="32"/>
        <v>53</v>
      </c>
      <c r="H428" s="76">
        <f t="shared" si="33"/>
        <v>58.83</v>
      </c>
    </row>
    <row r="429" spans="2:8" ht="15.75" customHeight="1">
      <c r="B429" s="29" t="s">
        <v>320</v>
      </c>
      <c r="C429" s="30" t="s">
        <v>284</v>
      </c>
      <c r="D429" s="31">
        <v>189127</v>
      </c>
      <c r="E429" s="32">
        <v>2</v>
      </c>
      <c r="F429" s="33">
        <v>53</v>
      </c>
      <c r="G429" s="34">
        <f t="shared" si="32"/>
        <v>106</v>
      </c>
      <c r="H429" s="76">
        <f t="shared" si="33"/>
        <v>117.66</v>
      </c>
    </row>
    <row r="430" spans="2:8" ht="15.75" customHeight="1">
      <c r="B430" s="35" t="s">
        <v>320</v>
      </c>
      <c r="C430" s="36" t="s">
        <v>149</v>
      </c>
      <c r="D430" s="37">
        <v>533337</v>
      </c>
      <c r="E430" s="38">
        <v>1</v>
      </c>
      <c r="F430" s="36">
        <v>173.9</v>
      </c>
      <c r="G430" s="34">
        <f t="shared" si="32"/>
        <v>173.9</v>
      </c>
      <c r="H430" s="76">
        <f t="shared" si="33"/>
        <v>193.029</v>
      </c>
    </row>
    <row r="431" spans="2:8" ht="15.75" customHeight="1">
      <c r="B431" s="29" t="s">
        <v>320</v>
      </c>
      <c r="C431" s="30" t="s">
        <v>334</v>
      </c>
      <c r="D431" s="31">
        <v>733858</v>
      </c>
      <c r="E431" s="32">
        <v>3</v>
      </c>
      <c r="F431" s="33">
        <v>8.5</v>
      </c>
      <c r="G431" s="34">
        <f t="shared" si="32"/>
        <v>25.5</v>
      </c>
      <c r="H431" s="76">
        <f t="shared" si="33"/>
        <v>28.305</v>
      </c>
    </row>
    <row r="432" spans="2:8" ht="15.75" customHeight="1">
      <c r="B432" s="29" t="s">
        <v>320</v>
      </c>
      <c r="C432" s="30" t="s">
        <v>332</v>
      </c>
      <c r="D432" s="31">
        <v>806870</v>
      </c>
      <c r="E432" s="32">
        <v>3</v>
      </c>
      <c r="F432" s="33">
        <v>38</v>
      </c>
      <c r="G432" s="34">
        <f t="shared" si="32"/>
        <v>114</v>
      </c>
      <c r="H432" s="76">
        <f t="shared" si="33"/>
        <v>126.54</v>
      </c>
    </row>
    <row r="433" spans="2:8" ht="15.75" customHeight="1">
      <c r="B433" s="29" t="s">
        <v>320</v>
      </c>
      <c r="C433" s="30" t="s">
        <v>131</v>
      </c>
      <c r="D433" s="31">
        <v>850641</v>
      </c>
      <c r="E433" s="32">
        <v>3</v>
      </c>
      <c r="F433" s="33">
        <v>28.29</v>
      </c>
      <c r="G433" s="34">
        <f t="shared" si="32"/>
        <v>84.87</v>
      </c>
      <c r="H433" s="76">
        <f t="shared" si="33"/>
        <v>94.20570000000001</v>
      </c>
    </row>
    <row r="434" spans="2:8" ht="15.75" customHeight="1">
      <c r="B434" s="29" t="s">
        <v>320</v>
      </c>
      <c r="C434" s="30" t="s">
        <v>133</v>
      </c>
      <c r="D434" s="31">
        <v>850665</v>
      </c>
      <c r="E434" s="32">
        <v>3</v>
      </c>
      <c r="F434" s="33">
        <v>28.29</v>
      </c>
      <c r="G434" s="34">
        <f t="shared" si="32"/>
        <v>84.87</v>
      </c>
      <c r="H434" s="76">
        <f t="shared" si="33"/>
        <v>94.20570000000001</v>
      </c>
    </row>
    <row r="435" spans="2:8" ht="15.75" customHeight="1">
      <c r="B435" s="29" t="s">
        <v>320</v>
      </c>
      <c r="C435" s="30" t="s">
        <v>132</v>
      </c>
      <c r="D435" s="31">
        <v>850694</v>
      </c>
      <c r="E435" s="32">
        <v>3</v>
      </c>
      <c r="F435" s="33">
        <v>28.29</v>
      </c>
      <c r="G435" s="34">
        <f t="shared" si="32"/>
        <v>84.87</v>
      </c>
      <c r="H435" s="76">
        <f t="shared" si="33"/>
        <v>94.20570000000001</v>
      </c>
    </row>
    <row r="436" spans="2:8" ht="15.75" customHeight="1">
      <c r="B436" s="35" t="s">
        <v>320</v>
      </c>
      <c r="C436" s="36" t="s">
        <v>321</v>
      </c>
      <c r="D436" s="37">
        <v>886246</v>
      </c>
      <c r="E436" s="38">
        <v>2</v>
      </c>
      <c r="F436" s="36">
        <v>50</v>
      </c>
      <c r="G436" s="34">
        <f t="shared" si="32"/>
        <v>100</v>
      </c>
      <c r="H436" s="76">
        <f t="shared" si="33"/>
        <v>111</v>
      </c>
    </row>
    <row r="437" spans="2:8" ht="15.75" customHeight="1">
      <c r="B437" s="35" t="s">
        <v>320</v>
      </c>
      <c r="C437" s="36" t="s">
        <v>146</v>
      </c>
      <c r="D437" s="37">
        <v>898337</v>
      </c>
      <c r="E437" s="38">
        <v>2</v>
      </c>
      <c r="F437" s="36">
        <v>40</v>
      </c>
      <c r="G437" s="34">
        <f t="shared" si="32"/>
        <v>80</v>
      </c>
      <c r="H437" s="76">
        <f t="shared" si="33"/>
        <v>88.8</v>
      </c>
    </row>
    <row r="438" spans="2:8" ht="15.75" customHeight="1">
      <c r="B438" s="29" t="s">
        <v>320</v>
      </c>
      <c r="C438" s="30" t="s">
        <v>349</v>
      </c>
      <c r="D438" s="31">
        <v>1001857</v>
      </c>
      <c r="E438" s="32">
        <v>1</v>
      </c>
      <c r="F438" s="33">
        <v>55</v>
      </c>
      <c r="G438" s="34">
        <f t="shared" si="32"/>
        <v>55</v>
      </c>
      <c r="H438" s="76">
        <f t="shared" si="33"/>
        <v>61.05</v>
      </c>
    </row>
    <row r="439" spans="2:8" ht="15.75" customHeight="1">
      <c r="B439" s="35" t="s">
        <v>320</v>
      </c>
      <c r="C439" s="36" t="s">
        <v>147</v>
      </c>
      <c r="D439" s="37">
        <v>1005830</v>
      </c>
      <c r="E439" s="38">
        <v>2</v>
      </c>
      <c r="F439" s="36">
        <v>50</v>
      </c>
      <c r="G439" s="34">
        <f t="shared" si="32"/>
        <v>100</v>
      </c>
      <c r="H439" s="76">
        <f t="shared" si="33"/>
        <v>111</v>
      </c>
    </row>
    <row r="440" spans="2:8" ht="15.75" customHeight="1">
      <c r="B440" s="29" t="s">
        <v>320</v>
      </c>
      <c r="C440" s="30" t="s">
        <v>331</v>
      </c>
      <c r="D440" s="31">
        <v>1053024</v>
      </c>
      <c r="E440" s="32">
        <v>3</v>
      </c>
      <c r="F440" s="33">
        <v>24</v>
      </c>
      <c r="G440" s="34">
        <f t="shared" si="32"/>
        <v>72</v>
      </c>
      <c r="H440" s="76">
        <f aca="true" t="shared" si="34" ref="H440:H471">G440*0.11+G440</f>
        <v>79.92</v>
      </c>
    </row>
    <row r="441" spans="2:8" ht="15.75" customHeight="1">
      <c r="B441" s="29" t="s">
        <v>320</v>
      </c>
      <c r="C441" s="30" t="s">
        <v>128</v>
      </c>
      <c r="D441" s="31">
        <v>1062247</v>
      </c>
      <c r="E441" s="32">
        <v>1</v>
      </c>
      <c r="F441" s="33">
        <v>77</v>
      </c>
      <c r="G441" s="34">
        <f t="shared" si="32"/>
        <v>77</v>
      </c>
      <c r="H441" s="76">
        <f t="shared" si="34"/>
        <v>85.47</v>
      </c>
    </row>
    <row r="442" spans="2:8" ht="15.75" customHeight="1">
      <c r="B442" s="29" t="s">
        <v>320</v>
      </c>
      <c r="C442" s="30" t="s">
        <v>141</v>
      </c>
      <c r="D442" s="31">
        <v>1073040</v>
      </c>
      <c r="E442" s="32">
        <v>1</v>
      </c>
      <c r="F442" s="33">
        <v>22</v>
      </c>
      <c r="G442" s="34">
        <f t="shared" si="32"/>
        <v>22</v>
      </c>
      <c r="H442" s="76">
        <f t="shared" si="34"/>
        <v>24.42</v>
      </c>
    </row>
    <row r="443" spans="2:8" ht="15.75" customHeight="1">
      <c r="B443" s="29" t="s">
        <v>320</v>
      </c>
      <c r="C443" s="30" t="s">
        <v>130</v>
      </c>
      <c r="D443" s="31">
        <v>1079169</v>
      </c>
      <c r="E443" s="32">
        <v>1</v>
      </c>
      <c r="F443" s="33">
        <v>31.27</v>
      </c>
      <c r="G443" s="34">
        <f t="shared" si="32"/>
        <v>31.27</v>
      </c>
      <c r="H443" s="76">
        <f t="shared" si="34"/>
        <v>34.7097</v>
      </c>
    </row>
    <row r="444" spans="2:8" ht="15.75" customHeight="1">
      <c r="B444" s="29" t="s">
        <v>320</v>
      </c>
      <c r="C444" s="30" t="s">
        <v>329</v>
      </c>
      <c r="D444" s="31">
        <v>1125419</v>
      </c>
      <c r="E444" s="32">
        <v>1</v>
      </c>
      <c r="F444" s="33">
        <v>64.9</v>
      </c>
      <c r="G444" s="34">
        <f t="shared" si="32"/>
        <v>64.9</v>
      </c>
      <c r="H444" s="76">
        <f t="shared" si="34"/>
        <v>72.039</v>
      </c>
    </row>
    <row r="445" spans="2:8" ht="15.75" customHeight="1">
      <c r="B445" s="29" t="s">
        <v>320</v>
      </c>
      <c r="C445" s="30" t="s">
        <v>330</v>
      </c>
      <c r="D445" s="31">
        <v>1125427</v>
      </c>
      <c r="E445" s="32">
        <v>1</v>
      </c>
      <c r="F445" s="33">
        <v>38.2</v>
      </c>
      <c r="G445" s="34">
        <f t="shared" si="32"/>
        <v>38.2</v>
      </c>
      <c r="H445" s="76">
        <f t="shared" si="34"/>
        <v>42.402</v>
      </c>
    </row>
    <row r="446" spans="2:8" ht="15.75" customHeight="1">
      <c r="B446" s="35" t="s">
        <v>320</v>
      </c>
      <c r="C446" s="36" t="s">
        <v>148</v>
      </c>
      <c r="D446" s="37">
        <v>1126218</v>
      </c>
      <c r="E446" s="38">
        <v>1</v>
      </c>
      <c r="F446" s="36">
        <v>59</v>
      </c>
      <c r="G446" s="34">
        <f t="shared" si="32"/>
        <v>59</v>
      </c>
      <c r="H446" s="76">
        <f t="shared" si="34"/>
        <v>65.49</v>
      </c>
    </row>
    <row r="447" spans="2:8" ht="15.75" customHeight="1">
      <c r="B447" s="29" t="s">
        <v>320</v>
      </c>
      <c r="C447" s="30" t="s">
        <v>338</v>
      </c>
      <c r="D447" s="31">
        <v>1299759</v>
      </c>
      <c r="E447" s="32">
        <v>2</v>
      </c>
      <c r="F447" s="33">
        <v>20</v>
      </c>
      <c r="G447" s="34">
        <f t="shared" si="32"/>
        <v>40</v>
      </c>
      <c r="H447" s="76">
        <f t="shared" si="34"/>
        <v>44.4</v>
      </c>
    </row>
    <row r="448" spans="2:8" ht="15.75" customHeight="1">
      <c r="B448" s="29" t="s">
        <v>320</v>
      </c>
      <c r="C448" s="30" t="s">
        <v>337</v>
      </c>
      <c r="D448" s="31">
        <v>1299761</v>
      </c>
      <c r="E448" s="32">
        <v>3</v>
      </c>
      <c r="F448" s="33">
        <v>12</v>
      </c>
      <c r="G448" s="34">
        <f t="shared" si="32"/>
        <v>36</v>
      </c>
      <c r="H448" s="76">
        <f t="shared" si="34"/>
        <v>39.96</v>
      </c>
    </row>
    <row r="449" spans="2:8" ht="15.75" customHeight="1">
      <c r="B449" s="29" t="s">
        <v>320</v>
      </c>
      <c r="C449" s="30" t="s">
        <v>358</v>
      </c>
      <c r="D449" s="31">
        <v>1401529</v>
      </c>
      <c r="E449" s="32">
        <v>2</v>
      </c>
      <c r="F449" s="33">
        <v>46.78</v>
      </c>
      <c r="G449" s="34">
        <v>99.94</v>
      </c>
      <c r="H449" s="76">
        <f t="shared" si="34"/>
        <v>110.93339999999999</v>
      </c>
    </row>
    <row r="450" spans="2:8" ht="15.75" customHeight="1">
      <c r="B450" s="29" t="s">
        <v>320</v>
      </c>
      <c r="C450" s="30" t="s">
        <v>116</v>
      </c>
      <c r="D450" s="31">
        <v>1446042</v>
      </c>
      <c r="E450" s="32">
        <v>2</v>
      </c>
      <c r="F450" s="33">
        <v>38</v>
      </c>
      <c r="G450" s="34">
        <v>84.3</v>
      </c>
      <c r="H450" s="76">
        <f t="shared" si="34"/>
        <v>93.573</v>
      </c>
    </row>
    <row r="451" spans="2:8" ht="15.75" customHeight="1">
      <c r="B451" s="35" t="s">
        <v>320</v>
      </c>
      <c r="C451" s="36" t="s">
        <v>150</v>
      </c>
      <c r="D451" s="37">
        <v>1721140</v>
      </c>
      <c r="E451" s="38">
        <v>1</v>
      </c>
      <c r="F451" s="36">
        <v>291.5</v>
      </c>
      <c r="G451" s="34">
        <f aca="true" t="shared" si="35" ref="G451:G482">F451*E451</f>
        <v>291.5</v>
      </c>
      <c r="H451" s="76">
        <f t="shared" si="34"/>
        <v>323.565</v>
      </c>
    </row>
    <row r="452" spans="2:8" ht="15.75" customHeight="1">
      <c r="B452" s="69" t="s">
        <v>118</v>
      </c>
      <c r="C452" s="70" t="s">
        <v>120</v>
      </c>
      <c r="D452" s="82">
        <v>1646320</v>
      </c>
      <c r="E452" s="72">
        <v>1</v>
      </c>
      <c r="F452" s="83">
        <v>83.16</v>
      </c>
      <c r="G452" s="74">
        <f t="shared" si="35"/>
        <v>83.16</v>
      </c>
      <c r="H452" s="15">
        <f>G452*0.16+G452</f>
        <v>96.4656</v>
      </c>
    </row>
    <row r="453" spans="2:8" ht="15.75" customHeight="1">
      <c r="B453" s="35" t="s">
        <v>151</v>
      </c>
      <c r="C453" s="36" t="s">
        <v>154</v>
      </c>
      <c r="D453" s="37">
        <v>671499</v>
      </c>
      <c r="E453" s="38">
        <v>2</v>
      </c>
      <c r="F453" s="36">
        <v>80.5</v>
      </c>
      <c r="G453" s="34">
        <f t="shared" si="35"/>
        <v>161</v>
      </c>
      <c r="H453" s="76">
        <f t="shared" si="34"/>
        <v>178.71</v>
      </c>
    </row>
    <row r="454" spans="2:8" ht="15.75" customHeight="1">
      <c r="B454" s="35" t="s">
        <v>151</v>
      </c>
      <c r="C454" s="36" t="s">
        <v>167</v>
      </c>
      <c r="D454" s="37">
        <v>679473</v>
      </c>
      <c r="E454" s="38">
        <v>4</v>
      </c>
      <c r="F454" s="36">
        <v>92.82</v>
      </c>
      <c r="G454" s="34">
        <f t="shared" si="35"/>
        <v>371.28</v>
      </c>
      <c r="H454" s="76">
        <f t="shared" si="34"/>
        <v>412.1208</v>
      </c>
    </row>
    <row r="455" spans="2:8" ht="15.75" customHeight="1">
      <c r="B455" s="35" t="s">
        <v>151</v>
      </c>
      <c r="C455" s="36" t="s">
        <v>155</v>
      </c>
      <c r="D455" s="37">
        <v>1026801</v>
      </c>
      <c r="E455" s="38">
        <v>1</v>
      </c>
      <c r="F455" s="36">
        <v>166.06</v>
      </c>
      <c r="G455" s="34">
        <f t="shared" si="35"/>
        <v>166.06</v>
      </c>
      <c r="H455" s="76">
        <f t="shared" si="34"/>
        <v>184.3266</v>
      </c>
    </row>
    <row r="456" spans="2:8" ht="15.75" customHeight="1">
      <c r="B456" s="35" t="s">
        <v>151</v>
      </c>
      <c r="C456" s="36" t="s">
        <v>165</v>
      </c>
      <c r="D456" s="37">
        <v>1052218</v>
      </c>
      <c r="E456" s="38">
        <v>1</v>
      </c>
      <c r="F456" s="36">
        <v>250.51</v>
      </c>
      <c r="G456" s="34">
        <f t="shared" si="35"/>
        <v>250.51</v>
      </c>
      <c r="H456" s="76">
        <f t="shared" si="34"/>
        <v>278.0661</v>
      </c>
    </row>
    <row r="457" spans="2:8" ht="15.75" customHeight="1">
      <c r="B457" s="29" t="s">
        <v>151</v>
      </c>
      <c r="C457" s="30" t="s">
        <v>115</v>
      </c>
      <c r="D457" s="39">
        <v>1060330</v>
      </c>
      <c r="E457" s="32">
        <v>2</v>
      </c>
      <c r="F457" s="40">
        <v>72.82</v>
      </c>
      <c r="G457" s="34">
        <f t="shared" si="35"/>
        <v>145.64</v>
      </c>
      <c r="H457" s="76">
        <f t="shared" si="34"/>
        <v>161.66039999999998</v>
      </c>
    </row>
    <row r="458" spans="2:8" ht="15.75" customHeight="1">
      <c r="B458" s="35" t="s">
        <v>151</v>
      </c>
      <c r="C458" s="36" t="s">
        <v>166</v>
      </c>
      <c r="D458" s="37">
        <v>1076461</v>
      </c>
      <c r="E458" s="38">
        <v>1</v>
      </c>
      <c r="F458" s="36">
        <v>255.83</v>
      </c>
      <c r="G458" s="34">
        <f t="shared" si="35"/>
        <v>255.83</v>
      </c>
      <c r="H458" s="76">
        <f t="shared" si="34"/>
        <v>283.97130000000004</v>
      </c>
    </row>
    <row r="459" spans="2:8" ht="15.75" customHeight="1">
      <c r="B459" s="35" t="s">
        <v>151</v>
      </c>
      <c r="C459" s="36" t="s">
        <v>158</v>
      </c>
      <c r="D459" s="37">
        <v>1079226</v>
      </c>
      <c r="E459" s="38">
        <v>2</v>
      </c>
      <c r="F459" s="36">
        <v>60</v>
      </c>
      <c r="G459" s="34">
        <f t="shared" si="35"/>
        <v>120</v>
      </c>
      <c r="H459" s="76">
        <f t="shared" si="34"/>
        <v>133.2</v>
      </c>
    </row>
    <row r="460" spans="2:8" ht="15.75" customHeight="1">
      <c r="B460" s="35" t="s">
        <v>151</v>
      </c>
      <c r="C460" s="36" t="s">
        <v>159</v>
      </c>
      <c r="D460" s="37">
        <v>1100451</v>
      </c>
      <c r="E460" s="38">
        <v>3</v>
      </c>
      <c r="F460" s="36">
        <v>75</v>
      </c>
      <c r="G460" s="34">
        <f t="shared" si="35"/>
        <v>225</v>
      </c>
      <c r="H460" s="76">
        <f t="shared" si="34"/>
        <v>249.75</v>
      </c>
    </row>
    <row r="461" spans="2:8" ht="15.75" customHeight="1">
      <c r="B461" s="35" t="s">
        <v>151</v>
      </c>
      <c r="C461" s="36" t="s">
        <v>168</v>
      </c>
      <c r="D461" s="37">
        <v>1143147</v>
      </c>
      <c r="E461" s="38">
        <v>2</v>
      </c>
      <c r="F461" s="36">
        <v>79</v>
      </c>
      <c r="G461" s="34">
        <f t="shared" si="35"/>
        <v>158</v>
      </c>
      <c r="H461" s="76">
        <f t="shared" si="34"/>
        <v>175.38</v>
      </c>
    </row>
    <row r="462" spans="2:8" ht="15.75" customHeight="1">
      <c r="B462" s="35" t="s">
        <v>151</v>
      </c>
      <c r="C462" s="36" t="s">
        <v>163</v>
      </c>
      <c r="D462" s="37">
        <v>1182287</v>
      </c>
      <c r="E462" s="38">
        <v>2</v>
      </c>
      <c r="F462" s="36">
        <v>122.12</v>
      </c>
      <c r="G462" s="34">
        <f t="shared" si="35"/>
        <v>244.24</v>
      </c>
      <c r="H462" s="76">
        <f t="shared" si="34"/>
        <v>271.1064</v>
      </c>
    </row>
    <row r="463" spans="2:8" ht="15.75" customHeight="1">
      <c r="B463" s="35" t="s">
        <v>151</v>
      </c>
      <c r="C463" s="36" t="s">
        <v>153</v>
      </c>
      <c r="D463" s="37">
        <v>1194432</v>
      </c>
      <c r="E463" s="38">
        <v>2</v>
      </c>
      <c r="F463" s="36">
        <v>126</v>
      </c>
      <c r="G463" s="34">
        <f t="shared" si="35"/>
        <v>252</v>
      </c>
      <c r="H463" s="76">
        <f t="shared" si="34"/>
        <v>279.72</v>
      </c>
    </row>
    <row r="464" spans="2:8" ht="15.75" customHeight="1">
      <c r="B464" s="35" t="s">
        <v>151</v>
      </c>
      <c r="C464" s="36" t="s">
        <v>157</v>
      </c>
      <c r="D464" s="37">
        <v>1225191</v>
      </c>
      <c r="E464" s="38">
        <v>1</v>
      </c>
      <c r="F464" s="36">
        <v>123.98</v>
      </c>
      <c r="G464" s="34">
        <f t="shared" si="35"/>
        <v>123.98</v>
      </c>
      <c r="H464" s="76">
        <f t="shared" si="34"/>
        <v>137.61780000000002</v>
      </c>
    </row>
    <row r="465" spans="2:8" ht="15.75" customHeight="1">
      <c r="B465" s="35" t="s">
        <v>151</v>
      </c>
      <c r="C465" s="36" t="s">
        <v>164</v>
      </c>
      <c r="D465" s="37">
        <v>1278129</v>
      </c>
      <c r="E465" s="38">
        <v>4</v>
      </c>
      <c r="F465" s="36">
        <v>40.87</v>
      </c>
      <c r="G465" s="34">
        <f t="shared" si="35"/>
        <v>163.48</v>
      </c>
      <c r="H465" s="76">
        <f t="shared" si="34"/>
        <v>181.4628</v>
      </c>
    </row>
    <row r="466" spans="2:8" ht="15.75" customHeight="1">
      <c r="B466" s="35" t="s">
        <v>151</v>
      </c>
      <c r="C466" s="36" t="s">
        <v>161</v>
      </c>
      <c r="D466" s="37">
        <v>1303561</v>
      </c>
      <c r="E466" s="38">
        <v>5</v>
      </c>
      <c r="F466" s="36">
        <v>26</v>
      </c>
      <c r="G466" s="34">
        <f t="shared" si="35"/>
        <v>130</v>
      </c>
      <c r="H466" s="76">
        <f t="shared" si="34"/>
        <v>144.3</v>
      </c>
    </row>
    <row r="467" spans="2:8" ht="15.75" customHeight="1">
      <c r="B467" s="35" t="s">
        <v>151</v>
      </c>
      <c r="C467" s="36" t="s">
        <v>162</v>
      </c>
      <c r="D467" s="37">
        <v>1303570</v>
      </c>
      <c r="E467" s="38">
        <v>5</v>
      </c>
      <c r="F467" s="36">
        <v>26</v>
      </c>
      <c r="G467" s="34">
        <f t="shared" si="35"/>
        <v>130</v>
      </c>
      <c r="H467" s="76">
        <f t="shared" si="34"/>
        <v>144.3</v>
      </c>
    </row>
    <row r="468" spans="2:8" ht="15.75" customHeight="1">
      <c r="B468" s="35" t="s">
        <v>151</v>
      </c>
      <c r="C468" s="36" t="s">
        <v>156</v>
      </c>
      <c r="D468" s="37">
        <v>1305722</v>
      </c>
      <c r="E468" s="38">
        <v>1</v>
      </c>
      <c r="F468" s="36">
        <v>526.74</v>
      </c>
      <c r="G468" s="34">
        <f t="shared" si="35"/>
        <v>526.74</v>
      </c>
      <c r="H468" s="76">
        <f t="shared" si="34"/>
        <v>584.6814</v>
      </c>
    </row>
    <row r="469" spans="2:8" ht="15.75" customHeight="1">
      <c r="B469" s="35" t="s">
        <v>151</v>
      </c>
      <c r="C469" s="36" t="s">
        <v>160</v>
      </c>
      <c r="D469" s="37">
        <v>1348960</v>
      </c>
      <c r="E469" s="38">
        <v>1</v>
      </c>
      <c r="F469" s="36">
        <v>235</v>
      </c>
      <c r="G469" s="34">
        <f t="shared" si="35"/>
        <v>235</v>
      </c>
      <c r="H469" s="76">
        <f t="shared" si="34"/>
        <v>260.85</v>
      </c>
    </row>
    <row r="470" spans="2:8" ht="15.75" customHeight="1">
      <c r="B470" s="35" t="s">
        <v>151</v>
      </c>
      <c r="C470" s="36" t="s">
        <v>152</v>
      </c>
      <c r="D470" s="37">
        <v>1508611</v>
      </c>
      <c r="E470" s="38">
        <v>1</v>
      </c>
      <c r="F470" s="36">
        <v>397</v>
      </c>
      <c r="G470" s="34">
        <f t="shared" si="35"/>
        <v>397</v>
      </c>
      <c r="H470" s="76">
        <f t="shared" si="34"/>
        <v>440.67</v>
      </c>
    </row>
    <row r="471" spans="2:8" ht="15.75" customHeight="1">
      <c r="B471" s="29" t="s">
        <v>96</v>
      </c>
      <c r="C471" s="30" t="s">
        <v>359</v>
      </c>
      <c r="D471" s="31">
        <v>140441</v>
      </c>
      <c r="E471" s="32">
        <v>2</v>
      </c>
      <c r="F471" s="33">
        <v>141.9</v>
      </c>
      <c r="G471" s="34">
        <f t="shared" si="35"/>
        <v>283.8</v>
      </c>
      <c r="H471" s="76">
        <f t="shared" si="34"/>
        <v>315.01800000000003</v>
      </c>
    </row>
    <row r="472" spans="2:8" ht="15.75" customHeight="1">
      <c r="B472" s="29" t="s">
        <v>96</v>
      </c>
      <c r="C472" s="30" t="s">
        <v>336</v>
      </c>
      <c r="D472" s="31">
        <v>701305</v>
      </c>
      <c r="E472" s="32">
        <v>4</v>
      </c>
      <c r="F472" s="33">
        <v>8</v>
      </c>
      <c r="G472" s="34">
        <f t="shared" si="35"/>
        <v>32</v>
      </c>
      <c r="H472" s="76">
        <f aca="true" t="shared" si="36" ref="H472:H503">G472*0.11+G472</f>
        <v>35.52</v>
      </c>
    </row>
    <row r="473" spans="2:8" ht="15.75" customHeight="1">
      <c r="B473" s="35" t="s">
        <v>169</v>
      </c>
      <c r="C473" s="36" t="s">
        <v>170</v>
      </c>
      <c r="D473" s="37">
        <v>842379</v>
      </c>
      <c r="E473" s="38">
        <v>1</v>
      </c>
      <c r="F473" s="36">
        <v>472</v>
      </c>
      <c r="G473" s="34">
        <f t="shared" si="35"/>
        <v>472</v>
      </c>
      <c r="H473" s="76">
        <f t="shared" si="36"/>
        <v>523.92</v>
      </c>
    </row>
    <row r="474" spans="2:8" ht="15.75" customHeight="1">
      <c r="B474" s="29" t="s">
        <v>96</v>
      </c>
      <c r="C474" s="30" t="s">
        <v>360</v>
      </c>
      <c r="D474" s="31">
        <v>1136834</v>
      </c>
      <c r="E474" s="32">
        <v>1</v>
      </c>
      <c r="F474" s="33">
        <v>165</v>
      </c>
      <c r="G474" s="34">
        <f t="shared" si="35"/>
        <v>165</v>
      </c>
      <c r="H474" s="76">
        <f t="shared" si="36"/>
        <v>183.15</v>
      </c>
    </row>
    <row r="475" spans="2:8" ht="15.75" customHeight="1">
      <c r="B475" s="29" t="s">
        <v>96</v>
      </c>
      <c r="C475" s="30" t="s">
        <v>360</v>
      </c>
      <c r="D475" s="31">
        <v>1136834</v>
      </c>
      <c r="E475" s="32">
        <v>2</v>
      </c>
      <c r="F475" s="33">
        <v>165</v>
      </c>
      <c r="G475" s="34">
        <f t="shared" si="35"/>
        <v>330</v>
      </c>
      <c r="H475" s="76">
        <f t="shared" si="36"/>
        <v>366.3</v>
      </c>
    </row>
    <row r="476" spans="2:8" ht="15.75" customHeight="1">
      <c r="B476" s="29" t="s">
        <v>96</v>
      </c>
      <c r="C476" s="30" t="s">
        <v>114</v>
      </c>
      <c r="D476" s="31">
        <v>1367139</v>
      </c>
      <c r="E476" s="32">
        <v>2</v>
      </c>
      <c r="F476" s="33">
        <v>102.65</v>
      </c>
      <c r="G476" s="34">
        <f t="shared" si="35"/>
        <v>205.3</v>
      </c>
      <c r="H476" s="76">
        <f t="shared" si="36"/>
        <v>227.883</v>
      </c>
    </row>
    <row r="477" spans="2:8" ht="15.75" customHeight="1">
      <c r="B477" s="35" t="s">
        <v>171</v>
      </c>
      <c r="C477" s="36" t="s">
        <v>172</v>
      </c>
      <c r="D477" s="37">
        <v>452208</v>
      </c>
      <c r="E477" s="38">
        <v>1</v>
      </c>
      <c r="F477" s="36">
        <v>1877</v>
      </c>
      <c r="G477" s="34">
        <f t="shared" si="35"/>
        <v>1877</v>
      </c>
      <c r="H477" s="76">
        <f t="shared" si="36"/>
        <v>2083.47</v>
      </c>
    </row>
    <row r="478" spans="2:8" ht="15.75" customHeight="1">
      <c r="B478" s="29" t="s">
        <v>94</v>
      </c>
      <c r="C478" s="30" t="s">
        <v>332</v>
      </c>
      <c r="D478" s="31">
        <v>806870</v>
      </c>
      <c r="E478" s="32">
        <v>2</v>
      </c>
      <c r="F478" s="33">
        <v>38</v>
      </c>
      <c r="G478" s="34">
        <f t="shared" si="35"/>
        <v>76</v>
      </c>
      <c r="H478" s="76">
        <f t="shared" si="36"/>
        <v>84.36</v>
      </c>
    </row>
    <row r="479" spans="2:8" ht="15.75" customHeight="1">
      <c r="B479" s="35" t="s">
        <v>173</v>
      </c>
      <c r="C479" s="36" t="s">
        <v>174</v>
      </c>
      <c r="D479" s="37">
        <v>446053</v>
      </c>
      <c r="E479" s="38">
        <v>1</v>
      </c>
      <c r="F479" s="36">
        <v>186.5</v>
      </c>
      <c r="G479" s="34">
        <f t="shared" si="35"/>
        <v>186.5</v>
      </c>
      <c r="H479" s="76">
        <f t="shared" si="36"/>
        <v>207.015</v>
      </c>
    </row>
    <row r="480" spans="2:8" ht="15.75" customHeight="1">
      <c r="B480" s="29" t="s">
        <v>341</v>
      </c>
      <c r="C480" s="30" t="s">
        <v>348</v>
      </c>
      <c r="D480" s="39">
        <v>549317</v>
      </c>
      <c r="E480" s="32">
        <v>6</v>
      </c>
      <c r="F480" s="40">
        <v>47.19</v>
      </c>
      <c r="G480" s="34">
        <f t="shared" si="35"/>
        <v>283.14</v>
      </c>
      <c r="H480" s="76">
        <f t="shared" si="36"/>
        <v>314.2854</v>
      </c>
    </row>
    <row r="481" spans="2:9" ht="15.75" customHeight="1">
      <c r="B481" s="35" t="s">
        <v>175</v>
      </c>
      <c r="C481" s="36" t="s">
        <v>179</v>
      </c>
      <c r="D481" s="37">
        <v>116595</v>
      </c>
      <c r="E481" s="38">
        <v>1</v>
      </c>
      <c r="F481" s="36">
        <v>209</v>
      </c>
      <c r="G481" s="34">
        <f t="shared" si="35"/>
        <v>209</v>
      </c>
      <c r="H481" s="76">
        <f>G481*0.05+G481</f>
        <v>219.45</v>
      </c>
      <c r="I481" s="28"/>
    </row>
    <row r="482" spans="2:9" ht="15.75" customHeight="1">
      <c r="B482" s="35" t="s">
        <v>175</v>
      </c>
      <c r="C482" s="36" t="s">
        <v>181</v>
      </c>
      <c r="D482" s="37">
        <v>166299</v>
      </c>
      <c r="E482" s="38">
        <v>1</v>
      </c>
      <c r="F482" s="36">
        <v>295</v>
      </c>
      <c r="G482" s="34">
        <f t="shared" si="35"/>
        <v>295</v>
      </c>
      <c r="H482" s="76">
        <f aca="true" t="shared" si="37" ref="H482:H487">G482*0.05+G482</f>
        <v>309.75</v>
      </c>
      <c r="I482" s="28"/>
    </row>
    <row r="483" spans="2:9" ht="15.75" customHeight="1">
      <c r="B483" s="35" t="s">
        <v>175</v>
      </c>
      <c r="C483" s="36" t="s">
        <v>177</v>
      </c>
      <c r="D483" s="37">
        <v>556826</v>
      </c>
      <c r="E483" s="38">
        <v>1</v>
      </c>
      <c r="F483" s="36">
        <v>2639.19</v>
      </c>
      <c r="G483" s="34">
        <f aca="true" t="shared" si="38" ref="G483:G514">F483*E483</f>
        <v>2639.19</v>
      </c>
      <c r="H483" s="76">
        <f t="shared" si="37"/>
        <v>2771.1495</v>
      </c>
      <c r="I483" s="28"/>
    </row>
    <row r="484" spans="2:9" ht="15.75" customHeight="1">
      <c r="B484" s="35" t="s">
        <v>175</v>
      </c>
      <c r="C484" s="36" t="s">
        <v>180</v>
      </c>
      <c r="D484" s="37">
        <v>885548</v>
      </c>
      <c r="E484" s="38">
        <v>1</v>
      </c>
      <c r="F484" s="36">
        <v>383.9</v>
      </c>
      <c r="G484" s="34">
        <f t="shared" si="38"/>
        <v>383.9</v>
      </c>
      <c r="H484" s="76">
        <f t="shared" si="37"/>
        <v>403.09499999999997</v>
      </c>
      <c r="I484" s="28"/>
    </row>
    <row r="485" spans="2:9" ht="15.75" customHeight="1">
      <c r="B485" s="35" t="s">
        <v>175</v>
      </c>
      <c r="C485" s="36" t="s">
        <v>176</v>
      </c>
      <c r="D485" s="37">
        <v>1224054</v>
      </c>
      <c r="E485" s="38">
        <v>1</v>
      </c>
      <c r="F485" s="36">
        <v>1318.9</v>
      </c>
      <c r="G485" s="34">
        <f t="shared" si="38"/>
        <v>1318.9</v>
      </c>
      <c r="H485" s="76">
        <f t="shared" si="37"/>
        <v>1384.845</v>
      </c>
      <c r="I485" s="28"/>
    </row>
    <row r="486" spans="2:9" ht="15.75" customHeight="1">
      <c r="B486" s="35" t="s">
        <v>175</v>
      </c>
      <c r="C486" s="36" t="s">
        <v>178</v>
      </c>
      <c r="D486" s="37">
        <v>1224055</v>
      </c>
      <c r="E486" s="38">
        <v>1</v>
      </c>
      <c r="F486" s="36">
        <v>1318.9</v>
      </c>
      <c r="G486" s="34">
        <f t="shared" si="38"/>
        <v>1318.9</v>
      </c>
      <c r="H486" s="76">
        <f t="shared" si="37"/>
        <v>1384.845</v>
      </c>
      <c r="I486" s="28"/>
    </row>
    <row r="487" spans="2:9" ht="15.75" customHeight="1">
      <c r="B487" s="29" t="s">
        <v>175</v>
      </c>
      <c r="C487" s="30" t="s">
        <v>335</v>
      </c>
      <c r="D487" s="31">
        <v>1366286</v>
      </c>
      <c r="E487" s="32">
        <v>2</v>
      </c>
      <c r="F487" s="33">
        <v>24</v>
      </c>
      <c r="G487" s="34">
        <f t="shared" si="38"/>
        <v>48</v>
      </c>
      <c r="H487" s="76">
        <f t="shared" si="37"/>
        <v>50.4</v>
      </c>
      <c r="I487" s="28"/>
    </row>
    <row r="488" spans="2:9" ht="15.75" customHeight="1">
      <c r="B488" s="48" t="s">
        <v>89</v>
      </c>
      <c r="C488" s="49" t="s">
        <v>330</v>
      </c>
      <c r="D488" s="50">
        <v>1125427</v>
      </c>
      <c r="E488" s="51">
        <v>2</v>
      </c>
      <c r="F488" s="52">
        <v>0</v>
      </c>
      <c r="G488" s="16">
        <f t="shared" si="38"/>
        <v>0</v>
      </c>
      <c r="H488" s="21">
        <v>0</v>
      </c>
      <c r="I488" s="53" t="s">
        <v>18</v>
      </c>
    </row>
    <row r="489" spans="2:8" ht="15.75" customHeight="1">
      <c r="B489" s="29" t="s">
        <v>345</v>
      </c>
      <c r="C489" s="30" t="s">
        <v>352</v>
      </c>
      <c r="D489" s="31">
        <v>604251</v>
      </c>
      <c r="E489" s="32">
        <v>1</v>
      </c>
      <c r="F489" s="33">
        <v>55</v>
      </c>
      <c r="G489" s="34">
        <f t="shared" si="38"/>
        <v>55</v>
      </c>
      <c r="H489" s="76">
        <f t="shared" si="36"/>
        <v>61.05</v>
      </c>
    </row>
    <row r="490" spans="2:8" ht="15.75" customHeight="1">
      <c r="B490" s="29" t="s">
        <v>345</v>
      </c>
      <c r="C490" s="30" t="s">
        <v>137</v>
      </c>
      <c r="D490" s="31">
        <v>1218362</v>
      </c>
      <c r="E490" s="32">
        <v>1</v>
      </c>
      <c r="F490" s="33">
        <v>110</v>
      </c>
      <c r="G490" s="34">
        <f t="shared" si="38"/>
        <v>110</v>
      </c>
      <c r="H490" s="76">
        <f t="shared" si="36"/>
        <v>122.1</v>
      </c>
    </row>
    <row r="491" spans="2:9" ht="15.75" customHeight="1">
      <c r="B491" s="41" t="s">
        <v>182</v>
      </c>
      <c r="C491" s="42" t="s">
        <v>183</v>
      </c>
      <c r="D491" s="43">
        <v>1381112</v>
      </c>
      <c r="E491" s="44">
        <v>1</v>
      </c>
      <c r="F491" s="42">
        <v>21</v>
      </c>
      <c r="G491" s="45">
        <f t="shared" si="38"/>
        <v>21</v>
      </c>
      <c r="H491" s="46">
        <f t="shared" si="36"/>
        <v>23.31</v>
      </c>
      <c r="I491" s="47" t="s">
        <v>19</v>
      </c>
    </row>
    <row r="492" spans="2:8" ht="15.75" customHeight="1">
      <c r="B492" s="35" t="s">
        <v>184</v>
      </c>
      <c r="C492" s="36" t="s">
        <v>189</v>
      </c>
      <c r="D492" s="37">
        <v>135527</v>
      </c>
      <c r="E492" s="38">
        <v>6</v>
      </c>
      <c r="F492" s="36">
        <v>16</v>
      </c>
      <c r="G492" s="34">
        <f t="shared" si="38"/>
        <v>96</v>
      </c>
      <c r="H492" s="76">
        <f t="shared" si="36"/>
        <v>106.56</v>
      </c>
    </row>
    <row r="493" spans="2:8" ht="15.75" customHeight="1">
      <c r="B493" s="29" t="s">
        <v>184</v>
      </c>
      <c r="C493" s="30" t="s">
        <v>340</v>
      </c>
      <c r="D493" s="31">
        <v>189123</v>
      </c>
      <c r="E493" s="32">
        <v>1</v>
      </c>
      <c r="F493" s="33">
        <v>53</v>
      </c>
      <c r="G493" s="34">
        <f t="shared" si="38"/>
        <v>53</v>
      </c>
      <c r="H493" s="76">
        <f t="shared" si="36"/>
        <v>58.83</v>
      </c>
    </row>
    <row r="494" spans="2:8" ht="15.75" customHeight="1">
      <c r="B494" s="29" t="s">
        <v>184</v>
      </c>
      <c r="C494" s="30" t="s">
        <v>333</v>
      </c>
      <c r="D494" s="31">
        <v>189127</v>
      </c>
      <c r="E494" s="32">
        <v>1</v>
      </c>
      <c r="F494" s="33">
        <v>53</v>
      </c>
      <c r="G494" s="34">
        <f t="shared" si="38"/>
        <v>53</v>
      </c>
      <c r="H494" s="76">
        <f t="shared" si="36"/>
        <v>58.83</v>
      </c>
    </row>
    <row r="495" spans="2:8" ht="15.75" customHeight="1">
      <c r="B495" s="35" t="s">
        <v>184</v>
      </c>
      <c r="C495" s="36" t="s">
        <v>186</v>
      </c>
      <c r="D495" s="37">
        <v>1065884</v>
      </c>
      <c r="E495" s="38">
        <v>6</v>
      </c>
      <c r="F495" s="36">
        <v>25</v>
      </c>
      <c r="G495" s="34">
        <f t="shared" si="38"/>
        <v>150</v>
      </c>
      <c r="H495" s="76">
        <f t="shared" si="36"/>
        <v>166.5</v>
      </c>
    </row>
    <row r="496" spans="2:8" ht="15.75" customHeight="1">
      <c r="B496" s="35" t="s">
        <v>184</v>
      </c>
      <c r="C496" s="36" t="s">
        <v>187</v>
      </c>
      <c r="D496" s="37">
        <v>1102723</v>
      </c>
      <c r="E496" s="38">
        <v>6</v>
      </c>
      <c r="F496" s="36">
        <v>33</v>
      </c>
      <c r="G496" s="34">
        <f t="shared" si="38"/>
        <v>198</v>
      </c>
      <c r="H496" s="76">
        <f t="shared" si="36"/>
        <v>219.78</v>
      </c>
    </row>
    <row r="497" spans="2:8" ht="15.75" customHeight="1">
      <c r="B497" s="35" t="s">
        <v>184</v>
      </c>
      <c r="C497" s="36" t="s">
        <v>193</v>
      </c>
      <c r="D497" s="37">
        <v>1129563</v>
      </c>
      <c r="E497" s="38">
        <v>8</v>
      </c>
      <c r="F497" s="36">
        <v>75</v>
      </c>
      <c r="G497" s="34">
        <f t="shared" si="38"/>
        <v>600</v>
      </c>
      <c r="H497" s="76">
        <f t="shared" si="36"/>
        <v>666</v>
      </c>
    </row>
    <row r="498" spans="2:8" ht="15.75" customHeight="1">
      <c r="B498" s="35" t="s">
        <v>184</v>
      </c>
      <c r="C498" s="36" t="s">
        <v>192</v>
      </c>
      <c r="D498" s="37">
        <v>1184026</v>
      </c>
      <c r="E498" s="38">
        <v>2</v>
      </c>
      <c r="F498" s="36">
        <v>59.9</v>
      </c>
      <c r="G498" s="34">
        <f t="shared" si="38"/>
        <v>119.8</v>
      </c>
      <c r="H498" s="76">
        <f t="shared" si="36"/>
        <v>132.978</v>
      </c>
    </row>
    <row r="499" spans="2:8" ht="15.75" customHeight="1">
      <c r="B499" s="35" t="s">
        <v>184</v>
      </c>
      <c r="C499" s="36" t="s">
        <v>190</v>
      </c>
      <c r="D499" s="37">
        <v>1353882</v>
      </c>
      <c r="E499" s="38">
        <v>10</v>
      </c>
      <c r="F499" s="36">
        <v>14</v>
      </c>
      <c r="G499" s="34">
        <f t="shared" si="38"/>
        <v>140</v>
      </c>
      <c r="H499" s="76">
        <f t="shared" si="36"/>
        <v>155.4</v>
      </c>
    </row>
    <row r="500" spans="2:8" ht="15.75" customHeight="1">
      <c r="B500" s="35" t="s">
        <v>184</v>
      </c>
      <c r="C500" s="36" t="s">
        <v>188</v>
      </c>
      <c r="D500" s="37">
        <v>1363328</v>
      </c>
      <c r="E500" s="38">
        <v>10</v>
      </c>
      <c r="F500" s="36">
        <v>10</v>
      </c>
      <c r="G500" s="34">
        <f t="shared" si="38"/>
        <v>100</v>
      </c>
      <c r="H500" s="76">
        <f t="shared" si="36"/>
        <v>111</v>
      </c>
    </row>
    <row r="501" spans="2:8" ht="15.75" customHeight="1">
      <c r="B501" s="35" t="s">
        <v>184</v>
      </c>
      <c r="C501" s="36" t="s">
        <v>185</v>
      </c>
      <c r="D501" s="37">
        <v>1371703</v>
      </c>
      <c r="E501" s="38">
        <v>12</v>
      </c>
      <c r="F501" s="36">
        <v>90</v>
      </c>
      <c r="G501" s="34">
        <f t="shared" si="38"/>
        <v>1080</v>
      </c>
      <c r="H501" s="76">
        <f t="shared" si="36"/>
        <v>1198.8</v>
      </c>
    </row>
    <row r="502" spans="2:8" ht="15.75" customHeight="1">
      <c r="B502" s="35" t="s">
        <v>184</v>
      </c>
      <c r="C502" s="36" t="s">
        <v>191</v>
      </c>
      <c r="D502" s="37">
        <v>1419931</v>
      </c>
      <c r="E502" s="38">
        <v>1</v>
      </c>
      <c r="F502" s="36">
        <v>105.22</v>
      </c>
      <c r="G502" s="34">
        <f t="shared" si="38"/>
        <v>105.22</v>
      </c>
      <c r="H502" s="76">
        <f t="shared" si="36"/>
        <v>116.7942</v>
      </c>
    </row>
    <row r="503" spans="2:8" ht="15.75" customHeight="1">
      <c r="B503" s="35" t="s">
        <v>194</v>
      </c>
      <c r="C503" s="36" t="s">
        <v>195</v>
      </c>
      <c r="D503" s="37">
        <v>187173</v>
      </c>
      <c r="E503" s="38">
        <v>1</v>
      </c>
      <c r="F503" s="36">
        <v>199.2</v>
      </c>
      <c r="G503" s="34">
        <f t="shared" si="38"/>
        <v>199.2</v>
      </c>
      <c r="H503" s="76">
        <f t="shared" si="36"/>
        <v>221.112</v>
      </c>
    </row>
    <row r="504" spans="2:8" ht="15.75" customHeight="1">
      <c r="B504" s="35" t="s">
        <v>194</v>
      </c>
      <c r="C504" s="36" t="s">
        <v>198</v>
      </c>
      <c r="D504" s="37">
        <v>195712</v>
      </c>
      <c r="E504" s="38">
        <v>1</v>
      </c>
      <c r="F504" s="36">
        <v>136.25</v>
      </c>
      <c r="G504" s="34">
        <f t="shared" si="38"/>
        <v>136.25</v>
      </c>
      <c r="H504" s="76">
        <f aca="true" t="shared" si="39" ref="H504:H535">G504*0.11+G504</f>
        <v>151.2375</v>
      </c>
    </row>
    <row r="505" spans="2:8" ht="15.75" customHeight="1">
      <c r="B505" s="35" t="s">
        <v>194</v>
      </c>
      <c r="C505" s="36" t="s">
        <v>197</v>
      </c>
      <c r="D505" s="37">
        <v>581460</v>
      </c>
      <c r="E505" s="38">
        <v>1</v>
      </c>
      <c r="F505" s="36">
        <v>160.17</v>
      </c>
      <c r="G505" s="34">
        <f t="shared" si="38"/>
        <v>160.17</v>
      </c>
      <c r="H505" s="76">
        <f t="shared" si="39"/>
        <v>177.78869999999998</v>
      </c>
    </row>
    <row r="506" spans="2:8" ht="15.75" customHeight="1">
      <c r="B506" s="35" t="s">
        <v>194</v>
      </c>
      <c r="C506" s="36" t="s">
        <v>196</v>
      </c>
      <c r="D506" s="37">
        <v>1026745</v>
      </c>
      <c r="E506" s="38">
        <v>1</v>
      </c>
      <c r="F506" s="36">
        <v>138.71</v>
      </c>
      <c r="G506" s="34">
        <f t="shared" si="38"/>
        <v>138.71</v>
      </c>
      <c r="H506" s="76">
        <f t="shared" si="39"/>
        <v>153.96810000000002</v>
      </c>
    </row>
    <row r="507" spans="2:8" ht="15.75" customHeight="1">
      <c r="B507" s="35" t="s">
        <v>194</v>
      </c>
      <c r="C507" s="36" t="s">
        <v>199</v>
      </c>
      <c r="D507" s="37">
        <v>1029979</v>
      </c>
      <c r="E507" s="38">
        <v>1</v>
      </c>
      <c r="F507" s="36">
        <v>128.21</v>
      </c>
      <c r="G507" s="34">
        <f t="shared" si="38"/>
        <v>128.21</v>
      </c>
      <c r="H507" s="76">
        <f t="shared" si="39"/>
        <v>142.31310000000002</v>
      </c>
    </row>
    <row r="508" spans="2:8" ht="15.75" customHeight="1">
      <c r="B508" s="35" t="s">
        <v>194</v>
      </c>
      <c r="C508" s="36" t="s">
        <v>201</v>
      </c>
      <c r="D508" s="37">
        <v>1050530</v>
      </c>
      <c r="E508" s="38">
        <v>1</v>
      </c>
      <c r="F508" s="36">
        <v>187.7</v>
      </c>
      <c r="G508" s="34">
        <f t="shared" si="38"/>
        <v>187.7</v>
      </c>
      <c r="H508" s="76">
        <f t="shared" si="39"/>
        <v>208.34699999999998</v>
      </c>
    </row>
    <row r="509" spans="2:8" ht="15.75" customHeight="1">
      <c r="B509" s="35" t="s">
        <v>194</v>
      </c>
      <c r="C509" s="36" t="s">
        <v>202</v>
      </c>
      <c r="D509" s="37">
        <v>1051227</v>
      </c>
      <c r="E509" s="38">
        <v>1</v>
      </c>
      <c r="F509" s="36">
        <v>105.93</v>
      </c>
      <c r="G509" s="34">
        <f t="shared" si="38"/>
        <v>105.93</v>
      </c>
      <c r="H509" s="76">
        <f t="shared" si="39"/>
        <v>117.5823</v>
      </c>
    </row>
    <row r="510" spans="2:8" ht="15.75" customHeight="1">
      <c r="B510" s="35" t="s">
        <v>194</v>
      </c>
      <c r="C510" s="36" t="s">
        <v>200</v>
      </c>
      <c r="D510" s="37">
        <v>1397471</v>
      </c>
      <c r="E510" s="38">
        <v>1</v>
      </c>
      <c r="F510" s="36">
        <v>194.7</v>
      </c>
      <c r="G510" s="34">
        <f t="shared" si="38"/>
        <v>194.7</v>
      </c>
      <c r="H510" s="76">
        <f t="shared" si="39"/>
        <v>216.117</v>
      </c>
    </row>
    <row r="511" spans="2:8" ht="15.75" customHeight="1">
      <c r="B511" s="35" t="s">
        <v>203</v>
      </c>
      <c r="C511" s="36" t="s">
        <v>207</v>
      </c>
      <c r="D511" s="37">
        <v>627354</v>
      </c>
      <c r="E511" s="38">
        <v>1</v>
      </c>
      <c r="F511" s="36">
        <v>1201.4</v>
      </c>
      <c r="G511" s="34">
        <f t="shared" si="38"/>
        <v>1201.4</v>
      </c>
      <c r="H511" s="76">
        <f t="shared" si="39"/>
        <v>1333.554</v>
      </c>
    </row>
    <row r="512" spans="2:8" ht="15.75" customHeight="1">
      <c r="B512" s="29" t="s">
        <v>203</v>
      </c>
      <c r="C512" s="30" t="s">
        <v>354</v>
      </c>
      <c r="D512" s="31">
        <v>717674</v>
      </c>
      <c r="E512" s="32">
        <v>1</v>
      </c>
      <c r="F512" s="33">
        <v>170.5</v>
      </c>
      <c r="G512" s="34">
        <f t="shared" si="38"/>
        <v>170.5</v>
      </c>
      <c r="H512" s="76">
        <f t="shared" si="39"/>
        <v>189.255</v>
      </c>
    </row>
    <row r="513" spans="2:8" ht="15.75" customHeight="1">
      <c r="B513" s="29" t="s">
        <v>203</v>
      </c>
      <c r="C513" s="30" t="s">
        <v>142</v>
      </c>
      <c r="D513" s="31">
        <v>898941</v>
      </c>
      <c r="E513" s="32">
        <v>1</v>
      </c>
      <c r="F513" s="33">
        <v>33</v>
      </c>
      <c r="G513" s="34">
        <f t="shared" si="38"/>
        <v>33</v>
      </c>
      <c r="H513" s="76">
        <f t="shared" si="39"/>
        <v>36.63</v>
      </c>
    </row>
    <row r="514" spans="2:8" ht="15.75" customHeight="1">
      <c r="B514" s="29" t="s">
        <v>203</v>
      </c>
      <c r="C514" s="30" t="s">
        <v>143</v>
      </c>
      <c r="D514" s="31">
        <v>898943</v>
      </c>
      <c r="E514" s="32">
        <v>1</v>
      </c>
      <c r="F514" s="33">
        <v>44</v>
      </c>
      <c r="G514" s="34">
        <f t="shared" si="38"/>
        <v>44</v>
      </c>
      <c r="H514" s="76">
        <f t="shared" si="39"/>
        <v>48.84</v>
      </c>
    </row>
    <row r="515" spans="2:8" ht="15.75" customHeight="1">
      <c r="B515" s="29" t="s">
        <v>203</v>
      </c>
      <c r="C515" s="30" t="s">
        <v>141</v>
      </c>
      <c r="D515" s="31">
        <v>1073040</v>
      </c>
      <c r="E515" s="32">
        <v>1</v>
      </c>
      <c r="F515" s="33">
        <v>22</v>
      </c>
      <c r="G515" s="34">
        <f aca="true" t="shared" si="40" ref="G515:G520">F515*E515</f>
        <v>22</v>
      </c>
      <c r="H515" s="76">
        <f t="shared" si="39"/>
        <v>24.42</v>
      </c>
    </row>
    <row r="516" spans="2:8" ht="15.75" customHeight="1">
      <c r="B516" s="35" t="s">
        <v>203</v>
      </c>
      <c r="C516" s="36" t="s">
        <v>206</v>
      </c>
      <c r="D516" s="37">
        <v>1075859</v>
      </c>
      <c r="E516" s="38">
        <v>1</v>
      </c>
      <c r="F516" s="36">
        <v>136.75</v>
      </c>
      <c r="G516" s="34">
        <f t="shared" si="40"/>
        <v>136.75</v>
      </c>
      <c r="H516" s="76">
        <f t="shared" si="39"/>
        <v>151.7925</v>
      </c>
    </row>
    <row r="517" spans="2:9" ht="15.75" customHeight="1">
      <c r="B517" s="48" t="s">
        <v>203</v>
      </c>
      <c r="C517" s="49" t="s">
        <v>329</v>
      </c>
      <c r="D517" s="50">
        <v>1125419</v>
      </c>
      <c r="E517" s="51">
        <v>1</v>
      </c>
      <c r="F517" s="52">
        <v>64.9</v>
      </c>
      <c r="G517" s="16">
        <f t="shared" si="40"/>
        <v>64.9</v>
      </c>
      <c r="H517" s="21">
        <v>65</v>
      </c>
      <c r="I517" s="53" t="s">
        <v>9</v>
      </c>
    </row>
    <row r="518" spans="2:8" ht="15.75" customHeight="1">
      <c r="B518" s="35" t="s">
        <v>203</v>
      </c>
      <c r="C518" s="36" t="s">
        <v>204</v>
      </c>
      <c r="D518" s="37">
        <v>1223746</v>
      </c>
      <c r="E518" s="38">
        <v>1</v>
      </c>
      <c r="F518" s="36">
        <v>119.47</v>
      </c>
      <c r="G518" s="34">
        <f t="shared" si="40"/>
        <v>119.47</v>
      </c>
      <c r="H518" s="76">
        <f t="shared" si="39"/>
        <v>132.61169999999998</v>
      </c>
    </row>
    <row r="519" spans="2:8" ht="15.75" customHeight="1">
      <c r="B519" s="29" t="s">
        <v>203</v>
      </c>
      <c r="C519" s="30" t="s">
        <v>325</v>
      </c>
      <c r="D519" s="31">
        <v>1303644</v>
      </c>
      <c r="E519" s="32">
        <v>1</v>
      </c>
      <c r="F519" s="33">
        <v>28</v>
      </c>
      <c r="G519" s="34">
        <f t="shared" si="40"/>
        <v>28</v>
      </c>
      <c r="H519" s="76">
        <f t="shared" si="39"/>
        <v>31.08</v>
      </c>
    </row>
    <row r="520" spans="2:8" ht="15.75" customHeight="1">
      <c r="B520" s="29" t="s">
        <v>203</v>
      </c>
      <c r="C520" s="30" t="s">
        <v>98</v>
      </c>
      <c r="D520" s="39">
        <v>1304802</v>
      </c>
      <c r="E520" s="32">
        <v>1</v>
      </c>
      <c r="F520" s="40">
        <v>13.5</v>
      </c>
      <c r="G520" s="34">
        <f t="shared" si="40"/>
        <v>13.5</v>
      </c>
      <c r="H520" s="76">
        <f t="shared" si="39"/>
        <v>14.985</v>
      </c>
    </row>
    <row r="521" spans="2:8" ht="15.75" customHeight="1">
      <c r="B521" s="29" t="s">
        <v>203</v>
      </c>
      <c r="C521" s="30" t="s">
        <v>358</v>
      </c>
      <c r="D521" s="31">
        <v>1401529</v>
      </c>
      <c r="E521" s="32">
        <v>1</v>
      </c>
      <c r="F521" s="33">
        <v>46.78</v>
      </c>
      <c r="G521" s="34">
        <v>53.16</v>
      </c>
      <c r="H521" s="76">
        <f t="shared" si="39"/>
        <v>59.0076</v>
      </c>
    </row>
    <row r="522" spans="2:8" ht="15.75" customHeight="1">
      <c r="B522" s="29" t="s">
        <v>203</v>
      </c>
      <c r="C522" s="30" t="s">
        <v>327</v>
      </c>
      <c r="D522" s="31">
        <v>1436166</v>
      </c>
      <c r="E522" s="32">
        <v>2</v>
      </c>
      <c r="F522" s="33">
        <v>39</v>
      </c>
      <c r="G522" s="34">
        <f aca="true" t="shared" si="41" ref="G522:G537">F522*E522</f>
        <v>78</v>
      </c>
      <c r="H522" s="76">
        <f t="shared" si="39"/>
        <v>86.58</v>
      </c>
    </row>
    <row r="523" spans="2:8" ht="15.75" customHeight="1">
      <c r="B523" s="35" t="s">
        <v>203</v>
      </c>
      <c r="C523" s="36" t="s">
        <v>205</v>
      </c>
      <c r="D523" s="37">
        <v>1581472</v>
      </c>
      <c r="E523" s="38">
        <v>4</v>
      </c>
      <c r="F523" s="36">
        <v>59</v>
      </c>
      <c r="G523" s="34">
        <f t="shared" si="41"/>
        <v>236</v>
      </c>
      <c r="H523" s="76">
        <f t="shared" si="39"/>
        <v>261.96</v>
      </c>
    </row>
    <row r="524" spans="2:8" ht="15.75" customHeight="1">
      <c r="B524" s="35" t="s">
        <v>208</v>
      </c>
      <c r="C524" s="36" t="s">
        <v>211</v>
      </c>
      <c r="D524" s="37">
        <v>534877</v>
      </c>
      <c r="E524" s="38">
        <v>1</v>
      </c>
      <c r="F524" s="36">
        <v>429</v>
      </c>
      <c r="G524" s="34">
        <f t="shared" si="41"/>
        <v>429</v>
      </c>
      <c r="H524" s="76">
        <f t="shared" si="39"/>
        <v>476.19</v>
      </c>
    </row>
    <row r="525" spans="2:8" ht="15.75" customHeight="1">
      <c r="B525" s="29" t="s">
        <v>208</v>
      </c>
      <c r="C525" s="30" t="s">
        <v>142</v>
      </c>
      <c r="D525" s="31">
        <v>898941</v>
      </c>
      <c r="E525" s="32">
        <v>1</v>
      </c>
      <c r="F525" s="33">
        <v>33</v>
      </c>
      <c r="G525" s="34">
        <f t="shared" si="41"/>
        <v>33</v>
      </c>
      <c r="H525" s="76">
        <f t="shared" si="39"/>
        <v>36.63</v>
      </c>
    </row>
    <row r="526" spans="2:8" ht="15.75" customHeight="1">
      <c r="B526" s="29" t="s">
        <v>208</v>
      </c>
      <c r="C526" s="30" t="s">
        <v>143</v>
      </c>
      <c r="D526" s="31">
        <v>898943</v>
      </c>
      <c r="E526" s="32">
        <v>1</v>
      </c>
      <c r="F526" s="33">
        <v>44</v>
      </c>
      <c r="G526" s="34">
        <f t="shared" si="41"/>
        <v>44</v>
      </c>
      <c r="H526" s="76">
        <f t="shared" si="39"/>
        <v>48.84</v>
      </c>
    </row>
    <row r="527" spans="2:8" ht="15.75" customHeight="1">
      <c r="B527" s="29" t="s">
        <v>208</v>
      </c>
      <c r="C527" s="30" t="s">
        <v>361</v>
      </c>
      <c r="D527" s="31">
        <v>906267</v>
      </c>
      <c r="E527" s="32">
        <v>1</v>
      </c>
      <c r="F527" s="33">
        <v>44</v>
      </c>
      <c r="G527" s="34">
        <f t="shared" si="41"/>
        <v>44</v>
      </c>
      <c r="H527" s="76">
        <f t="shared" si="39"/>
        <v>48.84</v>
      </c>
    </row>
    <row r="528" spans="2:8" ht="15.75" customHeight="1">
      <c r="B528" s="29" t="s">
        <v>208</v>
      </c>
      <c r="C528" s="30" t="s">
        <v>141</v>
      </c>
      <c r="D528" s="31">
        <v>1073040</v>
      </c>
      <c r="E528" s="32">
        <v>1</v>
      </c>
      <c r="F528" s="33">
        <v>22</v>
      </c>
      <c r="G528" s="34">
        <f t="shared" si="41"/>
        <v>22</v>
      </c>
      <c r="H528" s="76">
        <f t="shared" si="39"/>
        <v>24.42</v>
      </c>
    </row>
    <row r="529" spans="2:8" ht="15.75" customHeight="1">
      <c r="B529" s="29" t="s">
        <v>208</v>
      </c>
      <c r="C529" s="30" t="s">
        <v>141</v>
      </c>
      <c r="D529" s="31">
        <v>1073040</v>
      </c>
      <c r="E529" s="32">
        <v>1</v>
      </c>
      <c r="F529" s="33">
        <v>22</v>
      </c>
      <c r="G529" s="34">
        <f t="shared" si="41"/>
        <v>22</v>
      </c>
      <c r="H529" s="76">
        <f t="shared" si="39"/>
        <v>24.42</v>
      </c>
    </row>
    <row r="530" spans="2:8" ht="15.75" customHeight="1">
      <c r="B530" s="35" t="s">
        <v>208</v>
      </c>
      <c r="C530" s="36" t="s">
        <v>209</v>
      </c>
      <c r="D530" s="37">
        <v>1141085</v>
      </c>
      <c r="E530" s="38">
        <v>1</v>
      </c>
      <c r="F530" s="36">
        <v>122.01</v>
      </c>
      <c r="G530" s="34">
        <f t="shared" si="41"/>
        <v>122.01</v>
      </c>
      <c r="H530" s="76">
        <f t="shared" si="39"/>
        <v>135.43110000000001</v>
      </c>
    </row>
    <row r="531" spans="2:8" ht="15.75" customHeight="1">
      <c r="B531" s="29" t="s">
        <v>208</v>
      </c>
      <c r="C531" s="30" t="s">
        <v>357</v>
      </c>
      <c r="D531" s="31">
        <v>1151501</v>
      </c>
      <c r="E531" s="32">
        <v>50</v>
      </c>
      <c r="F531" s="33">
        <v>2.05</v>
      </c>
      <c r="G531" s="34">
        <f t="shared" si="41"/>
        <v>102.49999999999999</v>
      </c>
      <c r="H531" s="76">
        <f t="shared" si="39"/>
        <v>113.77499999999998</v>
      </c>
    </row>
    <row r="532" spans="2:8" ht="15.75" customHeight="1">
      <c r="B532" s="29" t="s">
        <v>208</v>
      </c>
      <c r="C532" s="30" t="s">
        <v>356</v>
      </c>
      <c r="D532" s="31">
        <v>1157247</v>
      </c>
      <c r="E532" s="32">
        <v>50</v>
      </c>
      <c r="F532" s="33">
        <v>1.21</v>
      </c>
      <c r="G532" s="34">
        <f t="shared" si="41"/>
        <v>60.5</v>
      </c>
      <c r="H532" s="76">
        <f t="shared" si="39"/>
        <v>67.155</v>
      </c>
    </row>
    <row r="533" spans="2:8" ht="15.75" customHeight="1">
      <c r="B533" s="29" t="s">
        <v>208</v>
      </c>
      <c r="C533" s="30" t="s">
        <v>134</v>
      </c>
      <c r="D533" s="31">
        <v>1178055</v>
      </c>
      <c r="E533" s="32">
        <v>1</v>
      </c>
      <c r="F533" s="33">
        <v>51.64</v>
      </c>
      <c r="G533" s="34">
        <f t="shared" si="41"/>
        <v>51.64</v>
      </c>
      <c r="H533" s="76">
        <f t="shared" si="39"/>
        <v>57.3204</v>
      </c>
    </row>
    <row r="534" spans="2:8" ht="15.75" customHeight="1">
      <c r="B534" s="35" t="s">
        <v>208</v>
      </c>
      <c r="C534" s="36" t="s">
        <v>210</v>
      </c>
      <c r="D534" s="37">
        <v>1209547</v>
      </c>
      <c r="E534" s="38">
        <v>1</v>
      </c>
      <c r="F534" s="36">
        <v>132</v>
      </c>
      <c r="G534" s="34">
        <f t="shared" si="41"/>
        <v>132</v>
      </c>
      <c r="H534" s="76">
        <f t="shared" si="39"/>
        <v>146.52</v>
      </c>
    </row>
    <row r="535" spans="2:8" ht="15.75" customHeight="1">
      <c r="B535" s="29" t="s">
        <v>208</v>
      </c>
      <c r="C535" s="30" t="s">
        <v>138</v>
      </c>
      <c r="D535" s="31">
        <v>1218094</v>
      </c>
      <c r="E535" s="32">
        <v>1</v>
      </c>
      <c r="F535" s="33">
        <v>20</v>
      </c>
      <c r="G535" s="34">
        <f t="shared" si="41"/>
        <v>20</v>
      </c>
      <c r="H535" s="76">
        <f t="shared" si="39"/>
        <v>22.2</v>
      </c>
    </row>
    <row r="536" spans="2:8" ht="15.75" customHeight="1">
      <c r="B536" s="29" t="s">
        <v>208</v>
      </c>
      <c r="C536" s="30" t="s">
        <v>135</v>
      </c>
      <c r="D536" s="39">
        <v>1218133</v>
      </c>
      <c r="E536" s="32">
        <v>1</v>
      </c>
      <c r="F536" s="40">
        <v>20</v>
      </c>
      <c r="G536" s="34">
        <f t="shared" si="41"/>
        <v>20</v>
      </c>
      <c r="H536" s="76">
        <f>G536*0.11+G536</f>
        <v>22.2</v>
      </c>
    </row>
    <row r="537" spans="2:8" ht="15.75" customHeight="1">
      <c r="B537" s="29" t="s">
        <v>208</v>
      </c>
      <c r="C537" s="30" t="s">
        <v>125</v>
      </c>
      <c r="D537" s="31">
        <v>1353919</v>
      </c>
      <c r="E537" s="32">
        <v>1</v>
      </c>
      <c r="F537" s="33">
        <v>104</v>
      </c>
      <c r="G537" s="34">
        <f t="shared" si="41"/>
        <v>104</v>
      </c>
      <c r="H537" s="76">
        <f>G537*0.11+G537</f>
        <v>115.44</v>
      </c>
    </row>
    <row r="538" spans="2:8" ht="15.75" customHeight="1">
      <c r="B538" s="29" t="s">
        <v>208</v>
      </c>
      <c r="C538" s="30" t="s">
        <v>358</v>
      </c>
      <c r="D538" s="31">
        <v>1401529</v>
      </c>
      <c r="E538" s="32">
        <v>2</v>
      </c>
      <c r="F538" s="33">
        <v>46.78</v>
      </c>
      <c r="G538" s="34">
        <v>99.94</v>
      </c>
      <c r="H538" s="76">
        <f>G538*0.11+G538</f>
        <v>110.93339999999999</v>
      </c>
    </row>
    <row r="539" spans="2:8" ht="15.75" customHeight="1">
      <c r="B539" s="29" t="s">
        <v>208</v>
      </c>
      <c r="C539" s="30" t="s">
        <v>129</v>
      </c>
      <c r="D539" s="31">
        <v>1712753</v>
      </c>
      <c r="E539" s="32">
        <v>1</v>
      </c>
      <c r="F539" s="33">
        <v>148.9</v>
      </c>
      <c r="G539" s="34">
        <f>F539*E539</f>
        <v>148.9</v>
      </c>
      <c r="H539" s="76">
        <f>G539*0.11+G539</f>
        <v>165.279</v>
      </c>
    </row>
    <row r="540" spans="2:9" ht="15.75" customHeight="1">
      <c r="B540"/>
      <c r="C540"/>
      <c r="D540"/>
      <c r="E540"/>
      <c r="F540"/>
      <c r="G540"/>
      <c r="H540"/>
      <c r="I540"/>
    </row>
    <row r="541" ht="15.75" customHeight="1">
      <c r="G541" s="18"/>
    </row>
    <row r="542" ht="15.75" customHeight="1">
      <c r="G542" s="18"/>
    </row>
    <row r="543" ht="15.75" customHeight="1">
      <c r="G543" s="18"/>
    </row>
    <row r="544" ht="15.75" customHeight="1">
      <c r="G544" s="18"/>
    </row>
    <row r="545" ht="15.75" customHeight="1">
      <c r="G545" s="18"/>
    </row>
    <row r="546" ht="15.75" customHeight="1">
      <c r="G546" s="18"/>
    </row>
    <row r="547" ht="15.75" customHeight="1">
      <c r="G547" s="18"/>
    </row>
    <row r="548" ht="15.75" customHeight="1">
      <c r="G548" s="18"/>
    </row>
    <row r="549" ht="15.75" customHeight="1">
      <c r="G549" s="18"/>
    </row>
    <row r="550" ht="15.75" customHeight="1">
      <c r="G550" s="18"/>
    </row>
    <row r="551" ht="15.75" customHeight="1">
      <c r="G551" s="18"/>
    </row>
    <row r="552" ht="15.75" customHeight="1">
      <c r="G552" s="18"/>
    </row>
    <row r="553" ht="15.75" customHeight="1">
      <c r="G553" s="18"/>
    </row>
    <row r="554" ht="15.75" customHeight="1">
      <c r="G554" s="18"/>
    </row>
    <row r="555" ht="15.75" customHeight="1">
      <c r="G555" s="18"/>
    </row>
    <row r="556" ht="15.75" customHeight="1">
      <c r="G556" s="18"/>
    </row>
    <row r="557" ht="15.75" customHeight="1">
      <c r="G557" s="18"/>
    </row>
    <row r="558" ht="15.75" customHeight="1">
      <c r="G558" s="18"/>
    </row>
    <row r="559" ht="15.75" customHeight="1">
      <c r="G559" s="18"/>
    </row>
    <row r="560" ht="15.75" customHeight="1">
      <c r="G560" s="18"/>
    </row>
    <row r="561" ht="15.75" customHeight="1">
      <c r="G561" s="18"/>
    </row>
    <row r="562" ht="15.75" customHeight="1">
      <c r="G562" s="18"/>
    </row>
    <row r="563" ht="15.75" customHeight="1">
      <c r="G563" s="18"/>
    </row>
    <row r="564" ht="15.75" customHeight="1">
      <c r="G564" s="18"/>
    </row>
    <row r="565" ht="15.75" customHeight="1">
      <c r="G565" s="18"/>
    </row>
    <row r="566" ht="15.75" customHeight="1">
      <c r="G566" s="18"/>
    </row>
    <row r="567" ht="15.75" customHeight="1">
      <c r="G567" s="18"/>
    </row>
    <row r="568" ht="15.75" customHeight="1">
      <c r="G568" s="18"/>
    </row>
    <row r="569" ht="15.75" customHeight="1">
      <c r="G569" s="18"/>
    </row>
    <row r="570" ht="15.75" customHeight="1">
      <c r="G570" s="18"/>
    </row>
    <row r="571" ht="15.75" customHeight="1">
      <c r="G571" s="18"/>
    </row>
    <row r="572" ht="15.75" customHeight="1">
      <c r="G572" s="18"/>
    </row>
    <row r="573" ht="15.75" customHeight="1">
      <c r="G573" s="18"/>
    </row>
    <row r="574" ht="15.75" customHeight="1">
      <c r="G574" s="18"/>
    </row>
    <row r="575" ht="15.75" customHeight="1">
      <c r="G575" s="18"/>
    </row>
    <row r="576" ht="15.75" customHeight="1">
      <c r="G576" s="18"/>
    </row>
    <row r="577" ht="15.75" customHeight="1">
      <c r="G577" s="18"/>
    </row>
    <row r="578" ht="15.75" customHeight="1">
      <c r="G578" s="18"/>
    </row>
    <row r="579" ht="15.75" customHeight="1">
      <c r="G579" s="18"/>
    </row>
    <row r="580" ht="15.75" customHeight="1">
      <c r="G580" s="18"/>
    </row>
    <row r="581" ht="15.75" customHeight="1">
      <c r="G581" s="18"/>
    </row>
    <row r="582" ht="15.75" customHeight="1">
      <c r="G582" s="18"/>
    </row>
    <row r="583" ht="15.75" customHeight="1">
      <c r="G583" s="18"/>
    </row>
    <row r="584" ht="15.75" customHeight="1">
      <c r="G584" s="18"/>
    </row>
    <row r="585" ht="15.75" customHeight="1">
      <c r="G585" s="18"/>
    </row>
    <row r="586" ht="15.75" customHeight="1">
      <c r="G586" s="18"/>
    </row>
    <row r="587" ht="15.75" customHeight="1">
      <c r="G587" s="18"/>
    </row>
    <row r="588" ht="15.75" customHeight="1">
      <c r="G588" s="18"/>
    </row>
    <row r="589" ht="15.75" customHeight="1">
      <c r="G589" s="18"/>
    </row>
    <row r="590" ht="15.75" customHeight="1">
      <c r="G590" s="18"/>
    </row>
    <row r="591" ht="15.75" customHeight="1">
      <c r="G591" s="18"/>
    </row>
    <row r="592" ht="15.75" customHeight="1">
      <c r="G592" s="18"/>
    </row>
    <row r="593" ht="15.75" customHeight="1">
      <c r="G593" s="18"/>
    </row>
    <row r="594" ht="15.75" customHeight="1">
      <c r="G594" s="18"/>
    </row>
    <row r="595" ht="15.75" customHeight="1">
      <c r="G595" s="18"/>
    </row>
    <row r="596" ht="15.75" customHeight="1">
      <c r="G596" s="18"/>
    </row>
    <row r="597" ht="15.75" customHeight="1">
      <c r="G597" s="18"/>
    </row>
    <row r="598" ht="15.75" customHeight="1">
      <c r="G598" s="18"/>
    </row>
    <row r="599" ht="15.75" customHeight="1">
      <c r="G599" s="18"/>
    </row>
    <row r="600" ht="15.75" customHeight="1">
      <c r="G600" s="18"/>
    </row>
    <row r="601" ht="15.75" customHeight="1">
      <c r="G601" s="18"/>
    </row>
    <row r="602" ht="15.75" customHeight="1">
      <c r="G602" s="18"/>
    </row>
    <row r="603" ht="15.75" customHeight="1">
      <c r="G603" s="18"/>
    </row>
    <row r="604" ht="15.75" customHeight="1">
      <c r="G604" s="18"/>
    </row>
    <row r="605" ht="15.75" customHeight="1">
      <c r="G605" s="18"/>
    </row>
    <row r="606" ht="15.75" customHeight="1">
      <c r="G606" s="18"/>
    </row>
    <row r="607" ht="15.75" customHeight="1">
      <c r="G607" s="18"/>
    </row>
    <row r="608" ht="15.75" customHeight="1">
      <c r="G608" s="18"/>
    </row>
    <row r="609" ht="15.75" customHeight="1">
      <c r="G609" s="18"/>
    </row>
    <row r="610" ht="15.75" customHeight="1">
      <c r="G610" s="18"/>
    </row>
    <row r="611" ht="15.75" customHeight="1">
      <c r="G611" s="18"/>
    </row>
    <row r="612" ht="15.75" customHeight="1">
      <c r="G612" s="18"/>
    </row>
    <row r="613" ht="15.75" customHeight="1">
      <c r="G613" s="18"/>
    </row>
    <row r="614" ht="15.75" customHeight="1">
      <c r="G614" s="18"/>
    </row>
    <row r="615" ht="15.75" customHeight="1">
      <c r="G615" s="18"/>
    </row>
    <row r="616" ht="15.75" customHeight="1">
      <c r="G616" s="18"/>
    </row>
    <row r="617" ht="15.75" customHeight="1">
      <c r="G617" s="18"/>
    </row>
    <row r="618" ht="15.75" customHeight="1">
      <c r="G618" s="18"/>
    </row>
    <row r="619" ht="15.75" customHeight="1">
      <c r="G619" s="18"/>
    </row>
    <row r="620" ht="15.75" customHeight="1">
      <c r="G620" s="18"/>
    </row>
    <row r="621" ht="15.75" customHeight="1">
      <c r="G621" s="18"/>
    </row>
    <row r="622" ht="15.75" customHeight="1">
      <c r="G622" s="18"/>
    </row>
    <row r="623" ht="15.75" customHeight="1">
      <c r="G623" s="18"/>
    </row>
    <row r="624" ht="15.75" customHeight="1">
      <c r="G624" s="18"/>
    </row>
    <row r="625" ht="15.75" customHeight="1">
      <c r="G625" s="18"/>
    </row>
    <row r="626" ht="15.75" customHeight="1">
      <c r="G626" s="18"/>
    </row>
    <row r="627" ht="15.75" customHeight="1">
      <c r="G627" s="18"/>
    </row>
    <row r="628" ht="15.75" customHeight="1">
      <c r="G628" s="18"/>
    </row>
    <row r="629" ht="15.75" customHeight="1">
      <c r="G629" s="18"/>
    </row>
    <row r="630" ht="15.75" customHeight="1">
      <c r="G630" s="18"/>
    </row>
    <row r="631" ht="15.75" customHeight="1">
      <c r="G631" s="18"/>
    </row>
    <row r="632" ht="15.75" customHeight="1">
      <c r="G632" s="18"/>
    </row>
    <row r="633" ht="15.75" customHeight="1">
      <c r="G633" s="18"/>
    </row>
    <row r="634" ht="15.75" customHeight="1">
      <c r="G634" s="18"/>
    </row>
    <row r="635" ht="15.75" customHeight="1">
      <c r="G635" s="18"/>
    </row>
    <row r="636" ht="15.75" customHeight="1">
      <c r="G636" s="18"/>
    </row>
    <row r="637" ht="15.75" customHeight="1">
      <c r="G637" s="18"/>
    </row>
    <row r="638" ht="15.75" customHeight="1">
      <c r="G638" s="18"/>
    </row>
    <row r="639" ht="15.75" customHeight="1">
      <c r="G639" s="18"/>
    </row>
    <row r="640" ht="15.75" customHeight="1">
      <c r="G640" s="18"/>
    </row>
    <row r="641" ht="15.75" customHeight="1">
      <c r="G641" s="18"/>
    </row>
    <row r="642" ht="15.75" customHeight="1">
      <c r="G642" s="18"/>
    </row>
    <row r="643" ht="15.75" customHeight="1">
      <c r="G643" s="18"/>
    </row>
    <row r="644" ht="15.75" customHeight="1">
      <c r="G644" s="18"/>
    </row>
    <row r="645" ht="15.75" customHeight="1">
      <c r="G645" s="18"/>
    </row>
    <row r="646" ht="15.75" customHeight="1">
      <c r="G646" s="18"/>
    </row>
    <row r="647" ht="15.75" customHeight="1">
      <c r="G647" s="18"/>
    </row>
    <row r="648" ht="15.75" customHeight="1">
      <c r="G648" s="18"/>
    </row>
    <row r="649" ht="15.75" customHeight="1">
      <c r="G649" s="18"/>
    </row>
    <row r="650" ht="15.75" customHeight="1">
      <c r="G650" s="18"/>
    </row>
    <row r="651" ht="15.75" customHeight="1">
      <c r="G651" s="18"/>
    </row>
    <row r="652" ht="15.75" customHeight="1">
      <c r="G652" s="18"/>
    </row>
    <row r="653" ht="15.75" customHeight="1">
      <c r="G653" s="18"/>
    </row>
    <row r="654" ht="15.75" customHeight="1">
      <c r="G654" s="18"/>
    </row>
    <row r="655" ht="15.75" customHeight="1">
      <c r="G655" s="18"/>
    </row>
    <row r="656" ht="15.75" customHeight="1">
      <c r="G656" s="18"/>
    </row>
    <row r="657" ht="15.75" customHeight="1">
      <c r="G657" s="18"/>
    </row>
    <row r="658" ht="15.75" customHeight="1">
      <c r="G658" s="18"/>
    </row>
    <row r="659" ht="15.75" customHeight="1">
      <c r="G659" s="18"/>
    </row>
    <row r="660" ht="15.75" customHeight="1">
      <c r="G660" s="18"/>
    </row>
    <row r="661" ht="15.75" customHeight="1">
      <c r="G661" s="18"/>
    </row>
    <row r="662" ht="15.75" customHeight="1">
      <c r="G662" s="18"/>
    </row>
    <row r="663" ht="15.75" customHeight="1">
      <c r="G663" s="18"/>
    </row>
    <row r="664" ht="15.75" customHeight="1">
      <c r="G664" s="18"/>
    </row>
    <row r="665" ht="15.75" customHeight="1">
      <c r="G665" s="18"/>
    </row>
    <row r="666" ht="15.75" customHeight="1">
      <c r="G666" s="18"/>
    </row>
    <row r="667" ht="15.75" customHeight="1">
      <c r="G667" s="18"/>
    </row>
    <row r="668" ht="15.75" customHeight="1">
      <c r="G668" s="18"/>
    </row>
    <row r="669" ht="15.75" customHeight="1">
      <c r="G669" s="18"/>
    </row>
    <row r="670" ht="15.75" customHeight="1">
      <c r="G670" s="18"/>
    </row>
    <row r="671" ht="15.75" customHeight="1">
      <c r="G671" s="18"/>
    </row>
    <row r="672" ht="15.75" customHeight="1">
      <c r="G672" s="18"/>
    </row>
    <row r="673" ht="15.75" customHeight="1">
      <c r="G673" s="18"/>
    </row>
    <row r="674" ht="15.75" customHeight="1">
      <c r="G674" s="18"/>
    </row>
    <row r="675" ht="15.75" customHeight="1">
      <c r="G675" s="18"/>
    </row>
    <row r="676" ht="15.75" customHeight="1">
      <c r="G676" s="18"/>
    </row>
    <row r="677" ht="15.75" customHeight="1">
      <c r="G677" s="18"/>
    </row>
    <row r="678" ht="15.75" customHeight="1">
      <c r="G678" s="18"/>
    </row>
    <row r="679" ht="15.75" customHeight="1">
      <c r="G679" s="18"/>
    </row>
    <row r="680" ht="15.75" customHeight="1">
      <c r="G680" s="18"/>
    </row>
    <row r="681" ht="15.75" customHeight="1">
      <c r="G681" s="18"/>
    </row>
    <row r="682" ht="15.75" customHeight="1">
      <c r="G682" s="18"/>
    </row>
    <row r="683" ht="15.75" customHeight="1">
      <c r="G683" s="18"/>
    </row>
    <row r="684" ht="15.75" customHeight="1">
      <c r="G684" s="18"/>
    </row>
    <row r="685" ht="15.75" customHeight="1">
      <c r="G685" s="18"/>
    </row>
    <row r="686" ht="15.75" customHeight="1">
      <c r="G686" s="18"/>
    </row>
    <row r="687" ht="15.75" customHeight="1">
      <c r="G687" s="18"/>
    </row>
    <row r="688" ht="15.75" customHeight="1">
      <c r="G688" s="18"/>
    </row>
    <row r="689" ht="15.75" customHeight="1">
      <c r="G689" s="18"/>
    </row>
    <row r="690" ht="15.75" customHeight="1">
      <c r="G690" s="18"/>
    </row>
    <row r="691" ht="15.75" customHeight="1">
      <c r="G691" s="18"/>
    </row>
    <row r="692" ht="15.75" customHeight="1">
      <c r="G692" s="18"/>
    </row>
    <row r="693" ht="15.75" customHeight="1">
      <c r="G693" s="18"/>
    </row>
    <row r="694" ht="15.75" customHeight="1">
      <c r="G694" s="18"/>
    </row>
    <row r="695" ht="15.75" customHeight="1">
      <c r="G695" s="18"/>
    </row>
    <row r="696" ht="15.75" customHeight="1">
      <c r="G696" s="18"/>
    </row>
    <row r="697" ht="15.75" customHeight="1">
      <c r="G697" s="18"/>
    </row>
    <row r="698" ht="15.75" customHeight="1">
      <c r="G698" s="18"/>
    </row>
    <row r="699" ht="15.75" customHeight="1">
      <c r="G699" s="18"/>
    </row>
    <row r="700" ht="15.75" customHeight="1">
      <c r="G700" s="18"/>
    </row>
    <row r="701" ht="15.75" customHeight="1">
      <c r="G701" s="18"/>
    </row>
    <row r="702" ht="15.75" customHeight="1">
      <c r="G702" s="18"/>
    </row>
    <row r="703" ht="15.75" customHeight="1">
      <c r="G703" s="18"/>
    </row>
    <row r="704" ht="15.75" customHeight="1">
      <c r="G704" s="18"/>
    </row>
    <row r="705" ht="15.75" customHeight="1">
      <c r="G705" s="18"/>
    </row>
    <row r="706" ht="15.75" customHeight="1">
      <c r="G706" s="18"/>
    </row>
    <row r="707" ht="15.75" customHeight="1">
      <c r="G707" s="18"/>
    </row>
    <row r="708" ht="15.75" customHeight="1">
      <c r="G708" s="18"/>
    </row>
    <row r="709" ht="15.75" customHeight="1">
      <c r="G709" s="18"/>
    </row>
    <row r="710" ht="15.75" customHeight="1">
      <c r="G710" s="18"/>
    </row>
    <row r="711" ht="15.75" customHeight="1">
      <c r="G711" s="18"/>
    </row>
    <row r="712" ht="15.75" customHeight="1">
      <c r="G712" s="18"/>
    </row>
    <row r="713" ht="15.75" customHeight="1">
      <c r="G713" s="18"/>
    </row>
    <row r="714" ht="15.75" customHeight="1">
      <c r="G714" s="18"/>
    </row>
    <row r="715" ht="15.75" customHeight="1">
      <c r="G715" s="18"/>
    </row>
    <row r="716" ht="15.75" customHeight="1">
      <c r="G716" s="18"/>
    </row>
    <row r="717" ht="15.75" customHeight="1">
      <c r="G717" s="18"/>
    </row>
    <row r="718" ht="15.75" customHeight="1">
      <c r="G718" s="18"/>
    </row>
    <row r="719" ht="15.75" customHeight="1">
      <c r="G719" s="18"/>
    </row>
    <row r="720" ht="15.75" customHeight="1">
      <c r="G720" s="18"/>
    </row>
    <row r="721" ht="15.75" customHeight="1">
      <c r="G721" s="18"/>
    </row>
    <row r="722" ht="15.75" customHeight="1">
      <c r="G722" s="18"/>
    </row>
    <row r="723" ht="15.75" customHeight="1">
      <c r="G723" s="18"/>
    </row>
    <row r="724" ht="15.75" customHeight="1">
      <c r="G724" s="18"/>
    </row>
    <row r="725" ht="15.75" customHeight="1">
      <c r="G725" s="18"/>
    </row>
    <row r="726" ht="15.75" customHeight="1">
      <c r="G726" s="18"/>
    </row>
    <row r="727" ht="15.75" customHeight="1">
      <c r="G727" s="18"/>
    </row>
    <row r="728" ht="15.75" customHeight="1">
      <c r="G728" s="18"/>
    </row>
    <row r="729" ht="15.75" customHeight="1">
      <c r="G729" s="18"/>
    </row>
    <row r="730" ht="15.75" customHeight="1">
      <c r="G730" s="18"/>
    </row>
    <row r="731" ht="15.75" customHeight="1">
      <c r="G731" s="18"/>
    </row>
    <row r="732" ht="15.75" customHeight="1">
      <c r="G732" s="18"/>
    </row>
    <row r="733" ht="15.75" customHeight="1">
      <c r="G733" s="18"/>
    </row>
    <row r="734" ht="15.75" customHeight="1">
      <c r="G734" s="18"/>
    </row>
    <row r="735" ht="15.75" customHeight="1">
      <c r="G735" s="18"/>
    </row>
    <row r="736" ht="15.75" customHeight="1">
      <c r="G736" s="18"/>
    </row>
    <row r="737" ht="15.75" customHeight="1">
      <c r="G737" s="18"/>
    </row>
    <row r="738" ht="15.75" customHeight="1">
      <c r="G738" s="18"/>
    </row>
    <row r="739" ht="15.75" customHeight="1">
      <c r="G739" s="18"/>
    </row>
    <row r="740" ht="15.75" customHeight="1">
      <c r="G740" s="18"/>
    </row>
    <row r="741" ht="15.75" customHeight="1">
      <c r="G741" s="18"/>
    </row>
    <row r="742" ht="15.75" customHeight="1">
      <c r="G742" s="18"/>
    </row>
    <row r="743" ht="15.75" customHeight="1">
      <c r="G743" s="18"/>
    </row>
    <row r="744" ht="15.75" customHeight="1">
      <c r="G744" s="18"/>
    </row>
    <row r="745" ht="15.75" customHeight="1">
      <c r="G745" s="18"/>
    </row>
    <row r="746" ht="15.75" customHeight="1">
      <c r="G746" s="18"/>
    </row>
    <row r="747" ht="15.75" customHeight="1">
      <c r="G747" s="18"/>
    </row>
    <row r="748" ht="15.75" customHeight="1">
      <c r="G748" s="18"/>
    </row>
    <row r="749" ht="15.75" customHeight="1">
      <c r="G749" s="18"/>
    </row>
    <row r="750" ht="15.75" customHeight="1">
      <c r="G750" s="18"/>
    </row>
    <row r="751" ht="15.75" customHeight="1">
      <c r="G751" s="18"/>
    </row>
    <row r="752" ht="15.75" customHeight="1">
      <c r="G752" s="18"/>
    </row>
    <row r="753" ht="15.75" customHeight="1">
      <c r="G753" s="18"/>
    </row>
    <row r="754" ht="15.75" customHeight="1">
      <c r="G754" s="18"/>
    </row>
    <row r="755" ht="15.75" customHeight="1">
      <c r="G755" s="18"/>
    </row>
    <row r="756" ht="15.75" customHeight="1">
      <c r="G756" s="18"/>
    </row>
    <row r="757" ht="15.75" customHeight="1">
      <c r="G757" s="18"/>
    </row>
    <row r="758" ht="15.75" customHeight="1">
      <c r="G758" s="18"/>
    </row>
    <row r="759" ht="15.75" customHeight="1">
      <c r="G759" s="18"/>
    </row>
    <row r="760" ht="15.75" customHeight="1">
      <c r="G760" s="18"/>
    </row>
    <row r="761" ht="15.75" customHeight="1">
      <c r="G761" s="18"/>
    </row>
    <row r="762" ht="15.75" customHeight="1">
      <c r="G762" s="18"/>
    </row>
    <row r="763" ht="15.75" customHeight="1">
      <c r="G763" s="18"/>
    </row>
    <row r="764" ht="15.75" customHeight="1">
      <c r="G764" s="18"/>
    </row>
    <row r="765" ht="15.75" customHeight="1">
      <c r="G765" s="18"/>
    </row>
    <row r="766" ht="15.75" customHeight="1">
      <c r="G766" s="18"/>
    </row>
    <row r="767" ht="15.75" customHeight="1">
      <c r="G767" s="18"/>
    </row>
    <row r="768" ht="15.75" customHeight="1">
      <c r="G768" s="18"/>
    </row>
    <row r="769" ht="15.75" customHeight="1">
      <c r="G769" s="18"/>
    </row>
    <row r="770" ht="15.75" customHeight="1">
      <c r="G770" s="18"/>
    </row>
    <row r="771" ht="15.75" customHeight="1">
      <c r="G771" s="18"/>
    </row>
    <row r="772" ht="15.75" customHeight="1">
      <c r="G772" s="18"/>
    </row>
    <row r="773" ht="15.75" customHeight="1">
      <c r="G773" s="18"/>
    </row>
    <row r="774" ht="15.75" customHeight="1">
      <c r="G774" s="18"/>
    </row>
    <row r="775" ht="15.75" customHeight="1">
      <c r="G775" s="18"/>
    </row>
    <row r="776" ht="15.75" customHeight="1">
      <c r="G776" s="18"/>
    </row>
    <row r="777" ht="15.75" customHeight="1">
      <c r="G777" s="18"/>
    </row>
    <row r="778" ht="15.75" customHeight="1">
      <c r="G778" s="18"/>
    </row>
    <row r="779" ht="15.75" customHeight="1">
      <c r="G779" s="18"/>
    </row>
    <row r="780" ht="15.75" customHeight="1">
      <c r="G780" s="18"/>
    </row>
    <row r="781" ht="15.75" customHeight="1">
      <c r="G781" s="18"/>
    </row>
    <row r="782" ht="15.75" customHeight="1">
      <c r="G782" s="18"/>
    </row>
    <row r="783" ht="15.75" customHeight="1">
      <c r="G783" s="18"/>
    </row>
    <row r="784" ht="15.75" customHeight="1">
      <c r="G784" s="18"/>
    </row>
    <row r="785" ht="15.75" customHeight="1">
      <c r="G785" s="18"/>
    </row>
    <row r="786" ht="15.75" customHeight="1">
      <c r="G786" s="18"/>
    </row>
    <row r="787" ht="15.75" customHeight="1">
      <c r="G787" s="18"/>
    </row>
    <row r="788" ht="15.75" customHeight="1">
      <c r="G788" s="18"/>
    </row>
    <row r="789" ht="15.75" customHeight="1">
      <c r="G789" s="18"/>
    </row>
    <row r="790" ht="15.75" customHeight="1">
      <c r="G790" s="18"/>
    </row>
    <row r="791" ht="15.75" customHeight="1">
      <c r="G791" s="18"/>
    </row>
    <row r="792" ht="15.75" customHeight="1">
      <c r="G792" s="18"/>
    </row>
    <row r="793" ht="15.75" customHeight="1">
      <c r="G793" s="18"/>
    </row>
    <row r="794" ht="15.75" customHeight="1">
      <c r="G794" s="18"/>
    </row>
    <row r="795" ht="15.75" customHeight="1">
      <c r="G795" s="18"/>
    </row>
    <row r="796" ht="15.75" customHeight="1">
      <c r="G796" s="18"/>
    </row>
    <row r="797" ht="15.75" customHeight="1">
      <c r="G797" s="18"/>
    </row>
    <row r="798" ht="15.75" customHeight="1">
      <c r="G798" s="18"/>
    </row>
    <row r="799" ht="15.75" customHeight="1">
      <c r="G799" s="18"/>
    </row>
    <row r="800" ht="15.75" customHeight="1">
      <c r="G800" s="18"/>
    </row>
    <row r="801" ht="15.75" customHeight="1">
      <c r="G801" s="18"/>
    </row>
    <row r="802" ht="15.75" customHeight="1">
      <c r="G802" s="18"/>
    </row>
    <row r="803" ht="15.75" customHeight="1">
      <c r="G803" s="18"/>
    </row>
    <row r="804" ht="15.75" customHeight="1">
      <c r="G804" s="18"/>
    </row>
    <row r="805" ht="15.75" customHeight="1">
      <c r="G805" s="18"/>
    </row>
    <row r="806" ht="15.75" customHeight="1">
      <c r="G806" s="18"/>
    </row>
    <row r="807" ht="15.75" customHeight="1">
      <c r="G807" s="18"/>
    </row>
    <row r="808" ht="15.75" customHeight="1">
      <c r="G808" s="18"/>
    </row>
    <row r="809" ht="15.75" customHeight="1">
      <c r="G809" s="18"/>
    </row>
    <row r="810" ht="15.75" customHeight="1">
      <c r="G810" s="18"/>
    </row>
    <row r="811" ht="15.75" customHeight="1">
      <c r="G811" s="18"/>
    </row>
    <row r="812" ht="15.75" customHeight="1">
      <c r="G812" s="18"/>
    </row>
    <row r="813" ht="15.75" customHeight="1">
      <c r="G813" s="18"/>
    </row>
    <row r="814" ht="15.75" customHeight="1">
      <c r="G814" s="18"/>
    </row>
    <row r="815" ht="15.75" customHeight="1">
      <c r="G815" s="18"/>
    </row>
    <row r="816" ht="15.75" customHeight="1">
      <c r="G816" s="18"/>
    </row>
    <row r="817" ht="15.75" customHeight="1">
      <c r="G817" s="18"/>
    </row>
    <row r="818" ht="15.75" customHeight="1">
      <c r="G818" s="18"/>
    </row>
    <row r="819" ht="15.75" customHeight="1">
      <c r="G819" s="18"/>
    </row>
    <row r="820" ht="15.75" customHeight="1">
      <c r="G820" s="18"/>
    </row>
    <row r="821" ht="15.75" customHeight="1">
      <c r="G821" s="18"/>
    </row>
    <row r="822" ht="15.75" customHeight="1">
      <c r="G822" s="18"/>
    </row>
    <row r="823" ht="15.75" customHeight="1">
      <c r="G823" s="18"/>
    </row>
    <row r="824" ht="15.75" customHeight="1">
      <c r="G824" s="18"/>
    </row>
    <row r="825" ht="15.75" customHeight="1">
      <c r="G825" s="18"/>
    </row>
    <row r="826" ht="15.75" customHeight="1">
      <c r="G826" s="18"/>
    </row>
    <row r="827" ht="15.75" customHeight="1">
      <c r="G827" s="18"/>
    </row>
    <row r="828" ht="15.75" customHeight="1">
      <c r="G828" s="18"/>
    </row>
    <row r="829" ht="15.75" customHeight="1">
      <c r="G829" s="18"/>
    </row>
    <row r="830" ht="15.75" customHeight="1">
      <c r="G830" s="18"/>
    </row>
    <row r="831" ht="15.75" customHeight="1">
      <c r="G831" s="18"/>
    </row>
    <row r="832" ht="15.75" customHeight="1">
      <c r="G832" s="18"/>
    </row>
    <row r="833" ht="15.75" customHeight="1">
      <c r="G833" s="18"/>
    </row>
    <row r="834" ht="15.75" customHeight="1">
      <c r="G834" s="18"/>
    </row>
    <row r="835" ht="15.75" customHeight="1">
      <c r="G835" s="18"/>
    </row>
    <row r="836" ht="15.75" customHeight="1">
      <c r="G836" s="18"/>
    </row>
    <row r="837" ht="15.75" customHeight="1">
      <c r="G837" s="18"/>
    </row>
    <row r="838" ht="15.75" customHeight="1">
      <c r="G838" s="18"/>
    </row>
    <row r="839" ht="15.75" customHeight="1">
      <c r="G839" s="18"/>
    </row>
    <row r="840" ht="15.75" customHeight="1">
      <c r="G840" s="18"/>
    </row>
    <row r="841" ht="15.75" customHeight="1">
      <c r="G841" s="18"/>
    </row>
    <row r="842" ht="15.75" customHeight="1">
      <c r="G842" s="18"/>
    </row>
    <row r="843" ht="15.75" customHeight="1">
      <c r="G843" s="18"/>
    </row>
    <row r="844" ht="15.75" customHeight="1">
      <c r="G844" s="18"/>
    </row>
    <row r="845" ht="15.75" customHeight="1">
      <c r="G845" s="18"/>
    </row>
    <row r="846" ht="15.75" customHeight="1">
      <c r="G846" s="18"/>
    </row>
    <row r="847" ht="15.75" customHeight="1">
      <c r="G847" s="18"/>
    </row>
    <row r="848" ht="15.75" customHeight="1">
      <c r="G848" s="18"/>
    </row>
    <row r="849" ht="15.75" customHeight="1">
      <c r="G849" s="18"/>
    </row>
    <row r="850" ht="15.75" customHeight="1">
      <c r="G850" s="18"/>
    </row>
    <row r="851" ht="15.75" customHeight="1">
      <c r="G851" s="18"/>
    </row>
    <row r="852" ht="15.75" customHeight="1">
      <c r="G852" s="18"/>
    </row>
    <row r="853" ht="15.75" customHeight="1">
      <c r="G853" s="18"/>
    </row>
    <row r="854" ht="15.75" customHeight="1">
      <c r="G854" s="18"/>
    </row>
    <row r="855" ht="15.75" customHeight="1">
      <c r="G855" s="18"/>
    </row>
    <row r="856" ht="15.75" customHeight="1">
      <c r="G856" s="18"/>
    </row>
    <row r="857" ht="15.75" customHeight="1">
      <c r="G857" s="18"/>
    </row>
    <row r="858" ht="15.75" customHeight="1">
      <c r="G858" s="18"/>
    </row>
    <row r="859" ht="15.75" customHeight="1">
      <c r="G859" s="18"/>
    </row>
    <row r="860" ht="15.75" customHeight="1">
      <c r="G860" s="18"/>
    </row>
    <row r="861" ht="15.75" customHeight="1">
      <c r="G861" s="18"/>
    </row>
    <row r="862" ht="15.75" customHeight="1">
      <c r="G862" s="18"/>
    </row>
    <row r="863" ht="15.75" customHeight="1">
      <c r="G863" s="18"/>
    </row>
    <row r="864" ht="15.75" customHeight="1">
      <c r="G864" s="18"/>
    </row>
    <row r="865" ht="15.75" customHeight="1">
      <c r="G865" s="18"/>
    </row>
    <row r="866" ht="15.75" customHeight="1">
      <c r="G866" s="18"/>
    </row>
    <row r="867" ht="15.75" customHeight="1">
      <c r="G867" s="18"/>
    </row>
    <row r="868" ht="15.75" customHeight="1">
      <c r="G868" s="18"/>
    </row>
    <row r="869" ht="15.75" customHeight="1">
      <c r="G869" s="18"/>
    </row>
    <row r="870" ht="15.75" customHeight="1">
      <c r="G870" s="18"/>
    </row>
    <row r="871" ht="15.75" customHeight="1">
      <c r="G871" s="18"/>
    </row>
    <row r="872" ht="15.75" customHeight="1">
      <c r="G872" s="18"/>
    </row>
    <row r="873" ht="15.75" customHeight="1">
      <c r="G873" s="18"/>
    </row>
    <row r="874" ht="15.75" customHeight="1">
      <c r="G874" s="18"/>
    </row>
    <row r="875" ht="15.75" customHeight="1">
      <c r="G875" s="18"/>
    </row>
    <row r="876" ht="15.75" customHeight="1">
      <c r="G876" s="18"/>
    </row>
    <row r="877" ht="15.75" customHeight="1">
      <c r="G877" s="18"/>
    </row>
    <row r="878" ht="15.75" customHeight="1">
      <c r="G878" s="18"/>
    </row>
    <row r="879" ht="15.75" customHeight="1">
      <c r="G879" s="18"/>
    </row>
    <row r="880" ht="15.75" customHeight="1">
      <c r="G880" s="18"/>
    </row>
    <row r="881" ht="15.75" customHeight="1">
      <c r="G881" s="18"/>
    </row>
    <row r="882" ht="15.75" customHeight="1">
      <c r="G882" s="18"/>
    </row>
    <row r="883" ht="15.75" customHeight="1">
      <c r="G883" s="18"/>
    </row>
    <row r="884" ht="15.75" customHeight="1">
      <c r="G884" s="18"/>
    </row>
    <row r="885" ht="15.75" customHeight="1">
      <c r="G885" s="18"/>
    </row>
    <row r="886" ht="15.75" customHeight="1">
      <c r="G886" s="18"/>
    </row>
    <row r="887" ht="15.75" customHeight="1">
      <c r="G887" s="18"/>
    </row>
    <row r="888" ht="15.75" customHeight="1">
      <c r="G888" s="18"/>
    </row>
    <row r="889" ht="15.75" customHeight="1">
      <c r="G889" s="18"/>
    </row>
    <row r="890" ht="15.75" customHeight="1">
      <c r="G890" s="18"/>
    </row>
    <row r="891" ht="15.75" customHeight="1">
      <c r="G891" s="18"/>
    </row>
    <row r="892" ht="15.75" customHeight="1">
      <c r="G892" s="18"/>
    </row>
    <row r="893" ht="15.75" customHeight="1">
      <c r="G893" s="18"/>
    </row>
    <row r="894" ht="15.75" customHeight="1">
      <c r="G894" s="18"/>
    </row>
    <row r="895" ht="15.75" customHeight="1">
      <c r="G895" s="18"/>
    </row>
    <row r="896" ht="15.75" customHeight="1">
      <c r="G896" s="18"/>
    </row>
    <row r="897" ht="15.75" customHeight="1">
      <c r="G897" s="18"/>
    </row>
    <row r="898" ht="15.75" customHeight="1">
      <c r="G898" s="18"/>
    </row>
    <row r="899" ht="15.75" customHeight="1">
      <c r="G899" s="18"/>
    </row>
    <row r="900" ht="15.75" customHeight="1">
      <c r="G900" s="18"/>
    </row>
    <row r="901" ht="15.75" customHeight="1">
      <c r="G901" s="18"/>
    </row>
    <row r="902" ht="15.75" customHeight="1">
      <c r="G902" s="18"/>
    </row>
    <row r="903" ht="15.75" customHeight="1">
      <c r="G903" s="18"/>
    </row>
    <row r="904" ht="15.75" customHeight="1">
      <c r="G904" s="18"/>
    </row>
    <row r="905" ht="15.75" customHeight="1">
      <c r="G905" s="18"/>
    </row>
    <row r="906" ht="15.75" customHeight="1">
      <c r="G906" s="18"/>
    </row>
    <row r="907" ht="15.75" customHeight="1">
      <c r="G907" s="18"/>
    </row>
    <row r="908" ht="15.75" customHeight="1">
      <c r="G908" s="18"/>
    </row>
    <row r="909" ht="15.75" customHeight="1">
      <c r="G909" s="18"/>
    </row>
    <row r="910" ht="15.75" customHeight="1">
      <c r="G910" s="18"/>
    </row>
    <row r="911" ht="15.75" customHeight="1">
      <c r="G911" s="18"/>
    </row>
    <row r="912" ht="15.75" customHeight="1">
      <c r="G912" s="18"/>
    </row>
    <row r="913" ht="15.75" customHeight="1">
      <c r="G913" s="18"/>
    </row>
    <row r="914" ht="15.75" customHeight="1">
      <c r="G914" s="18"/>
    </row>
    <row r="915" ht="15.75" customHeight="1">
      <c r="G915" s="18"/>
    </row>
    <row r="916" ht="15.75" customHeight="1">
      <c r="G916" s="18"/>
    </row>
    <row r="917" ht="15.75" customHeight="1">
      <c r="G917" s="18"/>
    </row>
    <row r="918" ht="15.75" customHeight="1">
      <c r="G918" s="18"/>
    </row>
    <row r="919" ht="15.75" customHeight="1">
      <c r="G919" s="18"/>
    </row>
    <row r="920" ht="15.75" customHeight="1">
      <c r="G920" s="18"/>
    </row>
    <row r="921" ht="15.75" customHeight="1">
      <c r="G921" s="18"/>
    </row>
    <row r="922" ht="15.75" customHeight="1">
      <c r="G922" s="18"/>
    </row>
    <row r="923" ht="15.75" customHeight="1">
      <c r="G923" s="18"/>
    </row>
    <row r="924" ht="15.75" customHeight="1">
      <c r="G924" s="18"/>
    </row>
    <row r="925" ht="15.75" customHeight="1">
      <c r="G925" s="18"/>
    </row>
    <row r="926" ht="15.75" customHeight="1">
      <c r="G926" s="18"/>
    </row>
    <row r="927" ht="15.75" customHeight="1">
      <c r="G927" s="18"/>
    </row>
    <row r="928" ht="15.75" customHeight="1">
      <c r="G928" s="18"/>
    </row>
    <row r="929" ht="15.75" customHeight="1">
      <c r="G929" s="18"/>
    </row>
    <row r="930" ht="15.75" customHeight="1">
      <c r="G930" s="18"/>
    </row>
    <row r="931" ht="15.75" customHeight="1">
      <c r="G931" s="18"/>
    </row>
    <row r="932" ht="15.75" customHeight="1">
      <c r="G932" s="18"/>
    </row>
    <row r="933" ht="15.75" customHeight="1">
      <c r="G933" s="18"/>
    </row>
    <row r="934" ht="15.75" customHeight="1">
      <c r="G934" s="18"/>
    </row>
    <row r="935" ht="15.75" customHeight="1">
      <c r="G935" s="18"/>
    </row>
    <row r="936" ht="15.75" customHeight="1">
      <c r="G936" s="18"/>
    </row>
    <row r="937" ht="15.75" customHeight="1">
      <c r="G937" s="18"/>
    </row>
    <row r="938" ht="15.75" customHeight="1">
      <c r="G938" s="18"/>
    </row>
    <row r="939" ht="15.75" customHeight="1">
      <c r="G939" s="18"/>
    </row>
    <row r="940" ht="15.75" customHeight="1">
      <c r="G940" s="18"/>
    </row>
    <row r="941" ht="15.75" customHeight="1">
      <c r="G941" s="18"/>
    </row>
    <row r="942" ht="15.75" customHeight="1">
      <c r="G942" s="18"/>
    </row>
    <row r="943" ht="15.75" customHeight="1">
      <c r="G943" s="18"/>
    </row>
    <row r="944" ht="15.75" customHeight="1">
      <c r="G944" s="18"/>
    </row>
    <row r="945" ht="15.75" customHeight="1">
      <c r="G945" s="18"/>
    </row>
    <row r="946" ht="15.75" customHeight="1">
      <c r="G946" s="18"/>
    </row>
    <row r="947" ht="15.75" customHeight="1">
      <c r="G947" s="18"/>
    </row>
    <row r="948" ht="15.75" customHeight="1">
      <c r="G948" s="18"/>
    </row>
    <row r="949" ht="15.75" customHeight="1">
      <c r="G949" s="18"/>
    </row>
    <row r="950" ht="15.75" customHeight="1">
      <c r="G950" s="18"/>
    </row>
    <row r="951" ht="15.75" customHeight="1">
      <c r="G951" s="18"/>
    </row>
    <row r="952" ht="15.75" customHeight="1">
      <c r="G952" s="18"/>
    </row>
    <row r="953" ht="15.75" customHeight="1">
      <c r="G953" s="18"/>
    </row>
    <row r="954" ht="15.75" customHeight="1">
      <c r="G954" s="18"/>
    </row>
    <row r="955" ht="15.75" customHeight="1">
      <c r="G955" s="18"/>
    </row>
    <row r="956" ht="15.75" customHeight="1">
      <c r="G956" s="18"/>
    </row>
    <row r="957" ht="15.75" customHeight="1">
      <c r="G957" s="18"/>
    </row>
    <row r="958" ht="15.75" customHeight="1">
      <c r="G958" s="18"/>
    </row>
    <row r="959" ht="15.75" customHeight="1">
      <c r="G959" s="18"/>
    </row>
    <row r="960" ht="15.75" customHeight="1">
      <c r="G960" s="18"/>
    </row>
    <row r="961" ht="15.75" customHeight="1">
      <c r="G961" s="18"/>
    </row>
    <row r="962" ht="15.75" customHeight="1">
      <c r="G962" s="18"/>
    </row>
    <row r="963" ht="15.75" customHeight="1">
      <c r="G963" s="18"/>
    </row>
    <row r="964" ht="15.75" customHeight="1">
      <c r="G964" s="18"/>
    </row>
    <row r="965" ht="15.75" customHeight="1">
      <c r="G965" s="18"/>
    </row>
    <row r="966" ht="15.75" customHeight="1">
      <c r="G966" s="18"/>
    </row>
    <row r="967" ht="15.75" customHeight="1">
      <c r="G967" s="18"/>
    </row>
    <row r="968" ht="15.75" customHeight="1">
      <c r="G968" s="18"/>
    </row>
    <row r="969" ht="15.75" customHeight="1">
      <c r="G969" s="18"/>
    </row>
    <row r="970" ht="15.75" customHeight="1">
      <c r="G970" s="18"/>
    </row>
    <row r="971" ht="15.75" customHeight="1">
      <c r="G971" s="18"/>
    </row>
    <row r="972" ht="15.75" customHeight="1">
      <c r="G972" s="18"/>
    </row>
    <row r="973" ht="15.75" customHeight="1">
      <c r="G973" s="18"/>
    </row>
    <row r="974" ht="15.75" customHeight="1">
      <c r="G974" s="18"/>
    </row>
    <row r="975" ht="15.75" customHeight="1">
      <c r="G975" s="18"/>
    </row>
    <row r="976" ht="15.75" customHeight="1">
      <c r="G976" s="18"/>
    </row>
    <row r="977" ht="15.75" customHeight="1">
      <c r="G977" s="18"/>
    </row>
    <row r="978" ht="15.75" customHeight="1">
      <c r="G978" s="18"/>
    </row>
    <row r="979" ht="15.75" customHeight="1">
      <c r="G979" s="18"/>
    </row>
    <row r="980" ht="15.75" customHeight="1">
      <c r="G980" s="18"/>
    </row>
    <row r="981" ht="15.75" customHeight="1">
      <c r="G981" s="18"/>
    </row>
    <row r="982" ht="15.75" customHeight="1">
      <c r="G982" s="18"/>
    </row>
    <row r="983" ht="15.75" customHeight="1">
      <c r="G983" s="18"/>
    </row>
    <row r="984" ht="15.75" customHeight="1">
      <c r="G984" s="18"/>
    </row>
    <row r="985" ht="15.75" customHeight="1">
      <c r="G985" s="18"/>
    </row>
  </sheetData>
  <sheetProtection/>
  <printOptions/>
  <pageMargins left="0.3" right="0.7" top="0.15" bottom="0.17" header="0.3" footer="0.3"/>
  <pageSetup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2016-11-16T22:36:11Z</cp:lastPrinted>
  <dcterms:created xsi:type="dcterms:W3CDTF">2016-11-16T19:13:24Z</dcterms:created>
  <dcterms:modified xsi:type="dcterms:W3CDTF">2016-11-30T10:22:36Z</dcterms:modified>
  <cp:category/>
  <cp:version/>
  <cp:contentType/>
  <cp:contentStatus/>
</cp:coreProperties>
</file>