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3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<sst xmlns="http://schemas.openxmlformats.org/spreadsheetml/2006/main" count="77" uniqueCount="52">
  <si>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NN</t>
  </si>
  <si>
    <t>м2</t>
  </si>
  <si>
    <t>м.пог.</t>
  </si>
  <si>
    <t>шт.</t>
  </si>
  <si>
    <t>Ед.изм.</t>
  </si>
  <si>
    <t>Объем</t>
  </si>
  <si>
    <t>Расценка</t>
  </si>
  <si>
    <t>Стоимость</t>
  </si>
  <si>
    <t>1.</t>
  </si>
  <si>
    <t>2.</t>
  </si>
  <si>
    <t>3.</t>
  </si>
  <si>
    <t xml:space="preserve">Общая стоимость работ :  </t>
  </si>
  <si>
    <t>Сделано %</t>
  </si>
  <si>
    <t xml:space="preserve">В И Д Ы   Р А Б О Т </t>
  </si>
  <si>
    <t>Полы</t>
  </si>
  <si>
    <t>Демонтаж напольного покрытия</t>
  </si>
  <si>
    <t xml:space="preserve">Сделано на </t>
  </si>
  <si>
    <t>Стены</t>
  </si>
  <si>
    <t>Удаление покрытия со стен "жидкие обои"</t>
  </si>
  <si>
    <t>Обработка грунтом поверхности (полный цикл)</t>
  </si>
  <si>
    <t>Армирование поверхности (строби), примерный объём</t>
  </si>
  <si>
    <t>Штукатурка (маячная) стен</t>
  </si>
  <si>
    <t>Шпатлёвка поверхности</t>
  </si>
  <si>
    <t>Установка дверного блока "под ключ"</t>
  </si>
  <si>
    <t>Потолки</t>
  </si>
  <si>
    <t>Поклейка армирующего материала (флизелин, стеклохолст)</t>
  </si>
  <si>
    <t xml:space="preserve">Шпатлёвка (финишная - "шитрок") </t>
  </si>
  <si>
    <t>Покраска поверхностей в/эм. краской (в 2 слоя)</t>
  </si>
  <si>
    <t>Подготовка поверхности основания, обеспыливание и обработка грунтом</t>
  </si>
  <si>
    <t xml:space="preserve">Устройство потолочного короба из ГКЛ </t>
  </si>
  <si>
    <t>Обработка грунтом (полный цикл)</t>
  </si>
  <si>
    <t>Шпатлёвка потолочных конструкций</t>
  </si>
  <si>
    <t>Монтаж пластиковых откосов и подоконника (окно)</t>
  </si>
  <si>
    <t>объём</t>
  </si>
  <si>
    <t>Гидроизоляция поверхности пола</t>
  </si>
  <si>
    <t>Укладка ламината</t>
  </si>
  <si>
    <t>Монтаж плинтуса (пластик)</t>
  </si>
  <si>
    <t>Выравнивание поверхости  - стяжка (5-6см)</t>
  </si>
  <si>
    <t>Обработка поверхности составом "антиплесень"</t>
  </si>
  <si>
    <t>Устройство короба из ГКЛ (трубы отопления)</t>
  </si>
  <si>
    <t>Демонтаж дверного блока</t>
  </si>
  <si>
    <t>Расширение дверного проёма (бетон), устройство ГКЛ короба (дверной проём)</t>
  </si>
  <si>
    <t>Удаление шпатлёвки, краски -?? - по факту</t>
  </si>
  <si>
    <t>Устройство ниши под гардину</t>
  </si>
  <si>
    <t>Шпатлёвка, оклейка, покраска ниши (гардина)</t>
  </si>
  <si>
    <t>4.</t>
  </si>
  <si>
    <t>Дополнительные работы</t>
  </si>
  <si>
    <t>тонн.</t>
  </si>
  <si>
    <t>Разгрузка и подъём материала - примерный объём</t>
  </si>
  <si>
    <t xml:space="preserve">Поклейка обоев на стены </t>
  </si>
  <si>
    <t>Поклейка фрески (фотообоев) - ???</t>
  </si>
  <si>
    <t xml:space="preserve">Монтаж потолочных плинтусов (пенопластовый)   + покраска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</si>
</sst>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zoomScalePageLayoutView="0" workbookViewId="0" topLeftCell="A1">
      <selection activeCell="K44" sqref="K44"/>
    </sheetView>
  </sheetViews>
  <sheetFormatPr defaultColWidth="9.00390625" defaultRowHeight="12.75"/>
  <cols>
    <col min="1" max="1" width="3.75390625" style="0" customWidth="1"/>
    <col min="2" max="2" width="52.25390625" style="1" customWidth="1"/>
    <col min="3" max="3" width="7.00390625" style="1" customWidth="1"/>
    <col min="4" max="4" width="9.625" style="2" customWidth="1"/>
    <col min="5" max="5" width="9.625" style="1" customWidth="1"/>
    <col min="6" max="6" width="11.25390625" style="1" customWidth="1"/>
    <col min="7" max="7" width="9.00390625" style="0" customWidth="1"/>
    <col min="8" max="8" width="10.875" style="0" customWidth="1"/>
  </cols>
  <sheetData>
    <row r="1" ht="23.25" customHeight="1"/>
    <row r="2" spans="1:8" ht="26.25" customHeight="1" thickBot="1">
      <c r="A2" s="10" t="s">
        <v>0</v>
      </c>
      <c r="B2" s="12" t="s">
        <v>13</v>
      </c>
      <c r="C2" s="11" t="s">
        <v>4</v>
      </c>
      <c r="D2" s="10" t="s">
        <v>5</v>
      </c>
      <c r="E2" s="12" t="s">
        <v>6</v>
      </c>
      <c r="F2" s="15" t="s">
        <v>7</v>
      </c>
      <c r="G2" s="22" t="s">
        <v>12</v>
      </c>
      <c r="H2" s="23" t="s">
        <v>16</v>
      </c>
    </row>
    <row r="3" spans="1:8" ht="29.25" customHeight="1" thickBot="1">
      <c r="A3" s="24" t="s">
        <v>8</v>
      </c>
      <c r="B3" s="25" t="s">
        <v>14</v>
      </c>
      <c r="C3" s="26"/>
      <c r="D3" s="27"/>
      <c r="E3" s="28"/>
      <c r="F3" s="27">
        <f>F4+F5+F6+F7+F8+F9+F10+F11</f>
        <v>14810</v>
      </c>
      <c r="G3" s="29"/>
      <c r="H3" s="30"/>
    </row>
    <row r="4" spans="1:8" ht="30" customHeight="1">
      <c r="A4" s="9"/>
      <c r="B4" s="14" t="s">
        <v>15</v>
      </c>
      <c r="C4" s="16" t="s">
        <v>1</v>
      </c>
      <c r="D4" s="17">
        <v>16.5</v>
      </c>
      <c r="E4" s="19">
        <v>60</v>
      </c>
      <c r="F4" s="17">
        <f aca="true" t="shared" si="0" ref="F4:F9">D4*E4</f>
        <v>990</v>
      </c>
      <c r="G4" s="21"/>
      <c r="H4" s="6"/>
    </row>
    <row r="5" spans="1:8" ht="30" customHeight="1">
      <c r="A5" s="9"/>
      <c r="B5" s="14" t="s">
        <v>28</v>
      </c>
      <c r="C5" s="16" t="s">
        <v>1</v>
      </c>
      <c r="D5" s="17">
        <v>16.5</v>
      </c>
      <c r="E5" s="19">
        <v>80</v>
      </c>
      <c r="F5" s="17">
        <f t="shared" si="0"/>
        <v>1320</v>
      </c>
      <c r="G5" s="21"/>
      <c r="H5" s="6"/>
    </row>
    <row r="6" spans="1:8" ht="30" customHeight="1">
      <c r="A6" s="9"/>
      <c r="B6" s="14" t="s">
        <v>34</v>
      </c>
      <c r="C6" s="16" t="s">
        <v>1</v>
      </c>
      <c r="D6" s="17">
        <v>16.5</v>
      </c>
      <c r="E6" s="19">
        <v>80</v>
      </c>
      <c r="F6" s="17">
        <f>D6*E6</f>
        <v>1320</v>
      </c>
      <c r="G6" s="21"/>
      <c r="H6" s="6"/>
    </row>
    <row r="7" spans="1:8" ht="30" customHeight="1">
      <c r="A7" s="9"/>
      <c r="B7" s="14" t="s">
        <v>37</v>
      </c>
      <c r="C7" s="16" t="s">
        <v>1</v>
      </c>
      <c r="D7" s="17">
        <v>16.5</v>
      </c>
      <c r="E7" s="19">
        <v>400</v>
      </c>
      <c r="F7" s="17">
        <f t="shared" si="0"/>
        <v>6600</v>
      </c>
      <c r="G7" s="21"/>
      <c r="H7" s="6"/>
    </row>
    <row r="8" spans="1:8" ht="30" customHeight="1">
      <c r="A8" s="9"/>
      <c r="B8" s="14" t="s">
        <v>35</v>
      </c>
      <c r="C8" s="16" t="s">
        <v>1</v>
      </c>
      <c r="D8" s="17">
        <v>16.5</v>
      </c>
      <c r="E8" s="19">
        <v>200</v>
      </c>
      <c r="F8" s="17">
        <f t="shared" si="0"/>
        <v>3300</v>
      </c>
      <c r="G8" s="21"/>
      <c r="H8" s="6"/>
    </row>
    <row r="9" spans="1:8" ht="30" customHeight="1">
      <c r="A9" s="9"/>
      <c r="B9" s="14" t="s">
        <v>36</v>
      </c>
      <c r="C9" s="16" t="s">
        <v>2</v>
      </c>
      <c r="D9" s="17">
        <v>16</v>
      </c>
      <c r="E9" s="19">
        <v>80</v>
      </c>
      <c r="F9" s="17">
        <f t="shared" si="0"/>
        <v>1280</v>
      </c>
      <c r="G9" s="21"/>
      <c r="H9" s="6"/>
    </row>
    <row r="10" spans="1:8" ht="30" customHeight="1">
      <c r="A10" s="9"/>
      <c r="B10" s="14"/>
      <c r="C10" s="16"/>
      <c r="D10" s="17"/>
      <c r="E10" s="19"/>
      <c r="F10" s="17"/>
      <c r="G10" s="21"/>
      <c r="H10" s="6"/>
    </row>
    <row r="11" spans="1:8" ht="30" customHeight="1" thickBot="1">
      <c r="A11" s="9"/>
      <c r="B11" s="14"/>
      <c r="C11" s="16"/>
      <c r="D11" s="17"/>
      <c r="E11" s="19"/>
      <c r="F11" s="17"/>
      <c r="G11" s="21"/>
      <c r="H11" s="6"/>
    </row>
    <row r="12" spans="1:8" ht="29.25" customHeight="1" thickBot="1">
      <c r="A12" s="24" t="s">
        <v>9</v>
      </c>
      <c r="B12" s="25" t="s">
        <v>17</v>
      </c>
      <c r="C12" s="31"/>
      <c r="D12" s="32"/>
      <c r="E12" s="33"/>
      <c r="F12" s="34">
        <f>F13+F14+F15+F16+F17+F18+F19+F20+F21+F22+F23+F24+F25+F26+F27+F28</f>
        <v>53630</v>
      </c>
      <c r="G12" s="35"/>
      <c r="H12" s="30"/>
    </row>
    <row r="13" spans="1:8" ht="26.25" customHeight="1">
      <c r="A13" s="6"/>
      <c r="B13" s="14" t="s">
        <v>18</v>
      </c>
      <c r="C13" s="5" t="s">
        <v>1</v>
      </c>
      <c r="D13" s="18">
        <v>39</v>
      </c>
      <c r="E13" s="3">
        <v>90</v>
      </c>
      <c r="F13" s="5">
        <f>D13*E13</f>
        <v>3510</v>
      </c>
      <c r="G13" s="20"/>
      <c r="H13" s="6"/>
    </row>
    <row r="14" spans="1:8" ht="26.25" customHeight="1">
      <c r="A14" s="6"/>
      <c r="B14" s="7" t="s">
        <v>42</v>
      </c>
      <c r="C14" s="5" t="s">
        <v>1</v>
      </c>
      <c r="D14" s="18">
        <v>39</v>
      </c>
      <c r="E14" s="3">
        <v>120</v>
      </c>
      <c r="F14" s="5">
        <f aca="true" t="shared" si="1" ref="F14:F25">D14*E14</f>
        <v>4680</v>
      </c>
      <c r="G14" s="20"/>
      <c r="H14" s="6"/>
    </row>
    <row r="15" spans="1:8" ht="26.25" customHeight="1">
      <c r="A15" s="6"/>
      <c r="B15" s="7" t="s">
        <v>40</v>
      </c>
      <c r="C15" s="5" t="s">
        <v>3</v>
      </c>
      <c r="D15" s="18">
        <v>1</v>
      </c>
      <c r="E15" s="3">
        <v>200</v>
      </c>
      <c r="F15" s="5">
        <f>D15*E15</f>
        <v>200</v>
      </c>
      <c r="G15" s="20"/>
      <c r="H15" s="6"/>
    </row>
    <row r="16" spans="1:8" ht="26.25" customHeight="1">
      <c r="A16" s="6"/>
      <c r="B16" s="14" t="s">
        <v>41</v>
      </c>
      <c r="C16" s="5" t="s">
        <v>3</v>
      </c>
      <c r="D16" s="18">
        <v>1</v>
      </c>
      <c r="E16" s="3">
        <v>2500</v>
      </c>
      <c r="F16" s="5">
        <f>D16*E16</f>
        <v>2500</v>
      </c>
      <c r="G16" s="20"/>
      <c r="H16" s="6"/>
    </row>
    <row r="17" spans="1:8" ht="26.25" customHeight="1">
      <c r="A17" s="6"/>
      <c r="B17" s="7" t="s">
        <v>38</v>
      </c>
      <c r="C17" s="5" t="s">
        <v>1</v>
      </c>
      <c r="D17" s="18">
        <v>39</v>
      </c>
      <c r="E17" s="3">
        <v>30</v>
      </c>
      <c r="F17" s="5">
        <f>D17*E17</f>
        <v>1170</v>
      </c>
      <c r="G17" s="20"/>
      <c r="H17" s="6"/>
    </row>
    <row r="18" spans="1:8" ht="26.25" customHeight="1">
      <c r="A18" s="8"/>
      <c r="B18" s="13" t="s">
        <v>19</v>
      </c>
      <c r="C18" s="5" t="s">
        <v>1</v>
      </c>
      <c r="D18" s="18">
        <v>39</v>
      </c>
      <c r="E18" s="3">
        <v>60</v>
      </c>
      <c r="F18" s="5">
        <f t="shared" si="1"/>
        <v>2340</v>
      </c>
      <c r="G18" s="20"/>
      <c r="H18" s="6"/>
    </row>
    <row r="19" spans="1:8" ht="26.25" customHeight="1">
      <c r="A19" s="8"/>
      <c r="B19" s="13" t="s">
        <v>20</v>
      </c>
      <c r="C19" s="5" t="s">
        <v>1</v>
      </c>
      <c r="D19" s="18">
        <v>27</v>
      </c>
      <c r="E19" s="3">
        <v>120</v>
      </c>
      <c r="F19" s="5">
        <f t="shared" si="1"/>
        <v>3240</v>
      </c>
      <c r="G19" s="20"/>
      <c r="H19" s="6"/>
    </row>
    <row r="20" spans="1:8" ht="26.25" customHeight="1">
      <c r="A20" s="8"/>
      <c r="B20" s="13" t="s">
        <v>21</v>
      </c>
      <c r="C20" s="5" t="s">
        <v>1</v>
      </c>
      <c r="D20" s="18">
        <v>39</v>
      </c>
      <c r="E20" s="3">
        <v>360</v>
      </c>
      <c r="F20" s="5">
        <f t="shared" si="1"/>
        <v>14040</v>
      </c>
      <c r="G20" s="20"/>
      <c r="H20" s="6"/>
    </row>
    <row r="21" spans="1:8" ht="26.25" customHeight="1">
      <c r="A21" s="8"/>
      <c r="B21" s="7" t="s">
        <v>39</v>
      </c>
      <c r="C21" s="5" t="s">
        <v>2</v>
      </c>
      <c r="D21" s="18">
        <v>2.5</v>
      </c>
      <c r="E21" s="3">
        <v>500</v>
      </c>
      <c r="F21" s="5">
        <f t="shared" si="1"/>
        <v>1250</v>
      </c>
      <c r="G21" s="20"/>
      <c r="H21" s="6"/>
    </row>
    <row r="22" spans="1:8" ht="26.25" customHeight="1">
      <c r="A22" s="9"/>
      <c r="B22" s="14" t="s">
        <v>22</v>
      </c>
      <c r="C22" s="5" t="s">
        <v>1</v>
      </c>
      <c r="D22" s="18">
        <v>39</v>
      </c>
      <c r="E22" s="3">
        <v>180</v>
      </c>
      <c r="F22" s="5">
        <f t="shared" si="1"/>
        <v>7020</v>
      </c>
      <c r="G22" s="20"/>
      <c r="H22" s="6"/>
    </row>
    <row r="23" spans="1:8" ht="26.25" customHeight="1">
      <c r="A23" s="9"/>
      <c r="B23" s="14" t="s">
        <v>49</v>
      </c>
      <c r="C23" s="5" t="s">
        <v>1</v>
      </c>
      <c r="D23" s="18">
        <v>33</v>
      </c>
      <c r="E23" s="3">
        <v>160</v>
      </c>
      <c r="F23" s="5">
        <f t="shared" si="1"/>
        <v>5280</v>
      </c>
      <c r="G23" s="20"/>
      <c r="H23" s="6"/>
    </row>
    <row r="24" spans="1:8" ht="26.25" customHeight="1">
      <c r="A24" s="8"/>
      <c r="B24" s="14" t="s">
        <v>50</v>
      </c>
      <c r="C24" s="5" t="s">
        <v>1</v>
      </c>
      <c r="D24" s="18">
        <v>6</v>
      </c>
      <c r="E24" s="3">
        <v>500</v>
      </c>
      <c r="F24" s="5">
        <f t="shared" si="1"/>
        <v>3000</v>
      </c>
      <c r="G24" s="20"/>
      <c r="H24" s="6"/>
    </row>
    <row r="25" spans="1:8" ht="26.25" customHeight="1">
      <c r="A25" s="8"/>
      <c r="B25" s="14" t="s">
        <v>23</v>
      </c>
      <c r="C25" s="5" t="s">
        <v>3</v>
      </c>
      <c r="D25" s="18">
        <v>1</v>
      </c>
      <c r="E25" s="3">
        <v>2800</v>
      </c>
      <c r="F25" s="5">
        <f t="shared" si="1"/>
        <v>2800</v>
      </c>
      <c r="G25" s="20"/>
      <c r="H25" s="6"/>
    </row>
    <row r="26" spans="1:8" ht="26.25" customHeight="1">
      <c r="A26" s="8"/>
      <c r="B26" s="14" t="s">
        <v>32</v>
      </c>
      <c r="C26" s="5" t="s">
        <v>33</v>
      </c>
      <c r="D26" s="18">
        <v>1</v>
      </c>
      <c r="E26" s="3"/>
      <c r="F26" s="5">
        <v>2600</v>
      </c>
      <c r="G26" s="20"/>
      <c r="H26" s="6"/>
    </row>
    <row r="27" spans="1:8" ht="26.25" customHeight="1">
      <c r="A27" s="8"/>
      <c r="B27" s="14"/>
      <c r="C27" s="5"/>
      <c r="D27" s="18"/>
      <c r="E27" s="3"/>
      <c r="F27" s="5"/>
      <c r="G27" s="20"/>
      <c r="H27" s="6"/>
    </row>
    <row r="28" spans="1:8" ht="26.25" customHeight="1" thickBot="1">
      <c r="A28" s="8"/>
      <c r="B28" s="7"/>
      <c r="C28" s="5"/>
      <c r="D28" s="18"/>
      <c r="E28" s="3"/>
      <c r="F28" s="5"/>
      <c r="G28" s="20"/>
      <c r="H28" s="6"/>
    </row>
    <row r="29" spans="1:8" ht="29.25" customHeight="1" thickBot="1">
      <c r="A29" s="24" t="s">
        <v>10</v>
      </c>
      <c r="B29" s="25" t="s">
        <v>24</v>
      </c>
      <c r="C29" s="36"/>
      <c r="D29" s="32"/>
      <c r="E29" s="33"/>
      <c r="F29" s="34">
        <f>F30+F31+F32+F33+F34+F35+F36+F37+F38+F39+F40</f>
        <v>34975</v>
      </c>
      <c r="G29" s="29"/>
      <c r="H29" s="30"/>
    </row>
    <row r="30" spans="1:8" ht="28.5" customHeight="1">
      <c r="A30" s="8"/>
      <c r="B30" s="14" t="s">
        <v>29</v>
      </c>
      <c r="C30" s="5" t="s">
        <v>2</v>
      </c>
      <c r="D30" s="6">
        <v>15.5</v>
      </c>
      <c r="E30" s="3">
        <v>600</v>
      </c>
      <c r="F30" s="16">
        <f aca="true" t="shared" si="2" ref="F30:F38">D30*E30</f>
        <v>9300</v>
      </c>
      <c r="G30" s="20"/>
      <c r="H30" s="6"/>
    </row>
    <row r="31" spans="1:8" ht="28.5" customHeight="1">
      <c r="A31" s="8"/>
      <c r="B31" s="14" t="s">
        <v>43</v>
      </c>
      <c r="C31" s="5" t="s">
        <v>2</v>
      </c>
      <c r="D31" s="6">
        <v>3</v>
      </c>
      <c r="E31" s="3">
        <v>600</v>
      </c>
      <c r="F31" s="16">
        <f>D31*E31</f>
        <v>1800</v>
      </c>
      <c r="G31" s="20"/>
      <c r="H31" s="6"/>
    </row>
    <row r="32" spans="1:8" ht="28.5" customHeight="1">
      <c r="A32" s="8"/>
      <c r="B32" s="14" t="s">
        <v>30</v>
      </c>
      <c r="C32" s="5" t="s">
        <v>2</v>
      </c>
      <c r="D32" s="6">
        <v>15.5</v>
      </c>
      <c r="E32" s="3">
        <v>80</v>
      </c>
      <c r="F32" s="16">
        <f t="shared" si="2"/>
        <v>1240</v>
      </c>
      <c r="G32" s="20"/>
      <c r="H32" s="6"/>
    </row>
    <row r="33" spans="1:8" ht="28.5" customHeight="1">
      <c r="A33" s="8"/>
      <c r="B33" s="14" t="s">
        <v>31</v>
      </c>
      <c r="C33" s="5" t="s">
        <v>2</v>
      </c>
      <c r="D33" s="6">
        <v>15.5</v>
      </c>
      <c r="E33" s="3">
        <v>240</v>
      </c>
      <c r="F33" s="16">
        <f t="shared" si="2"/>
        <v>3720</v>
      </c>
      <c r="G33" s="20"/>
      <c r="H33" s="6"/>
    </row>
    <row r="34" spans="1:8" ht="28.5" customHeight="1">
      <c r="A34" s="8"/>
      <c r="B34" s="14" t="s">
        <v>25</v>
      </c>
      <c r="C34" s="5" t="s">
        <v>2</v>
      </c>
      <c r="D34" s="6">
        <v>15.5</v>
      </c>
      <c r="E34" s="3">
        <v>160</v>
      </c>
      <c r="F34" s="16">
        <f t="shared" si="2"/>
        <v>2480</v>
      </c>
      <c r="G34" s="20"/>
      <c r="H34" s="6"/>
    </row>
    <row r="35" spans="1:8" ht="28.5" customHeight="1">
      <c r="A35" s="8"/>
      <c r="B35" s="14" t="s">
        <v>26</v>
      </c>
      <c r="C35" s="5" t="s">
        <v>2</v>
      </c>
      <c r="D35" s="6">
        <v>15.5</v>
      </c>
      <c r="E35" s="3">
        <v>200</v>
      </c>
      <c r="F35" s="16">
        <f t="shared" si="2"/>
        <v>3100</v>
      </c>
      <c r="G35" s="20"/>
      <c r="H35" s="6"/>
    </row>
    <row r="36" spans="1:8" ht="28.5" customHeight="1">
      <c r="A36" s="8"/>
      <c r="B36" s="14" t="s">
        <v>27</v>
      </c>
      <c r="C36" s="5" t="s">
        <v>2</v>
      </c>
      <c r="D36" s="6">
        <v>15.5</v>
      </c>
      <c r="E36" s="3">
        <v>220</v>
      </c>
      <c r="F36" s="16">
        <f t="shared" si="2"/>
        <v>3410</v>
      </c>
      <c r="G36" s="20"/>
      <c r="H36" s="6"/>
    </row>
    <row r="37" spans="1:8" ht="28.5" customHeight="1">
      <c r="A37" s="8"/>
      <c r="B37" s="14" t="s">
        <v>44</v>
      </c>
      <c r="C37" s="5" t="s">
        <v>2</v>
      </c>
      <c r="D37" s="6">
        <v>3</v>
      </c>
      <c r="E37" s="3">
        <v>600</v>
      </c>
      <c r="F37" s="16">
        <f t="shared" si="2"/>
        <v>1800</v>
      </c>
      <c r="G37" s="20"/>
      <c r="H37" s="6"/>
    </row>
    <row r="38" spans="1:8" ht="28.5" customHeight="1">
      <c r="A38" s="8"/>
      <c r="B38" s="14" t="s">
        <v>51</v>
      </c>
      <c r="C38" s="5" t="s">
        <v>2</v>
      </c>
      <c r="D38" s="6">
        <v>32.5</v>
      </c>
      <c r="E38" s="3">
        <v>250</v>
      </c>
      <c r="F38" s="16">
        <f t="shared" si="2"/>
        <v>8125</v>
      </c>
      <c r="G38" s="20"/>
      <c r="H38" s="6"/>
    </row>
    <row r="39" spans="1:8" ht="28.5" customHeight="1">
      <c r="A39" s="8"/>
      <c r="B39" s="14"/>
      <c r="C39" s="5"/>
      <c r="D39" s="6"/>
      <c r="E39" s="3"/>
      <c r="F39" s="16"/>
      <c r="G39" s="20"/>
      <c r="H39" s="6"/>
    </row>
    <row r="40" spans="1:8" ht="28.5" customHeight="1" thickBot="1">
      <c r="A40" s="8"/>
      <c r="B40" s="14"/>
      <c r="C40" s="5"/>
      <c r="D40" s="6"/>
      <c r="E40" s="3"/>
      <c r="F40" s="16"/>
      <c r="G40" s="20"/>
      <c r="H40" s="6"/>
    </row>
    <row r="41" spans="1:8" ht="28.5" customHeight="1" thickBot="1">
      <c r="A41" s="24" t="s">
        <v>45</v>
      </c>
      <c r="B41" s="25" t="s">
        <v>46</v>
      </c>
      <c r="C41" s="36"/>
      <c r="D41" s="32"/>
      <c r="E41" s="33"/>
      <c r="F41" s="34">
        <f>F42+F43</f>
        <v>3000</v>
      </c>
      <c r="G41" s="29"/>
      <c r="H41" s="30"/>
    </row>
    <row r="42" spans="1:8" ht="28.5" customHeight="1">
      <c r="A42" s="8"/>
      <c r="B42" s="14" t="s">
        <v>48</v>
      </c>
      <c r="C42" s="44" t="s">
        <v>47</v>
      </c>
      <c r="D42" s="6">
        <v>2</v>
      </c>
      <c r="E42" s="3">
        <v>1500</v>
      </c>
      <c r="F42" s="16">
        <f>D42*E42</f>
        <v>3000</v>
      </c>
      <c r="G42" s="20"/>
      <c r="H42" s="6"/>
    </row>
    <row r="43" spans="1:8" ht="28.5" customHeight="1" thickBot="1">
      <c r="A43" s="8"/>
      <c r="B43" s="4"/>
      <c r="C43" s="5"/>
      <c r="D43" s="6"/>
      <c r="E43" s="3"/>
      <c r="F43" s="16"/>
      <c r="G43" s="20"/>
      <c r="H43" s="6"/>
    </row>
    <row r="44" spans="1:8" ht="36" customHeight="1" thickBot="1">
      <c r="A44" s="37"/>
      <c r="B44" s="38"/>
      <c r="C44" s="33"/>
      <c r="D44" s="39"/>
      <c r="E44" s="40" t="s">
        <v>11</v>
      </c>
      <c r="F44" s="41">
        <f>F3+F12+F29+F41</f>
        <v>106415</v>
      </c>
      <c r="G44" s="42"/>
      <c r="H44" s="43"/>
    </row>
  </sheetData>
  <sheetProtection/>
  <printOptions horizontalCentered="1" verticalCentered="1"/>
  <pageMargins left="0.2362204724409449" right="0.2362204724409449" top="0.1968503937007874" bottom="0.7480314960629921" header="0.11811023622047245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2011-08-23T19:14:56Z</cp:lastPrinted>
  <dcterms:created xsi:type="dcterms:W3CDTF">2009-07-27T22:53:20Z</dcterms:created>
  <dcterms:modified xsi:type="dcterms:W3CDTF">2016-12-09T07:39:51Z</dcterms:modified>
  <cp:category/>
  <cp:version/>
  <cp:contentType/>
  <cp:contentStatus/>
</cp:coreProperties>
</file>