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240" yWindow="345" windowWidth="14805" windowHeight="7770"/>
  </bookViews>
  <sheets>
    <sheet name="Лист1" sheetId="1" r:id="rId1"/>
  </sheets>
  <calcPr calcId="145621"/>
</workbook>
</file>

<file path=xl/calcChain.xml><?xml version="1.0" encoding="utf-8"?>
<calcChain xmlns="http://schemas.openxmlformats.org/spreadsheetml/2006/main">
  <c r="V8" i="1"/>
  <c r="U68"/>
  <c r="V68"/>
  <c r="V69"/>
  <c r="U69"/>
  <c r="V63"/>
  <c r="V62"/>
  <c r="U8"/>
  <c r="V57"/>
  <c r="U57"/>
  <c r="V56"/>
  <c r="U56"/>
  <c r="V51"/>
  <c r="V50"/>
  <c r="V15"/>
  <c r="U33"/>
  <c r="U31"/>
  <c r="U30"/>
  <c r="V45"/>
  <c r="V44"/>
  <c r="V39"/>
  <c r="V37"/>
  <c r="V35"/>
  <c r="V33"/>
  <c r="V31"/>
  <c r="V30"/>
  <c r="V25"/>
  <c r="U25"/>
  <c r="V23"/>
  <c r="U23"/>
  <c r="V22"/>
  <c r="U22"/>
  <c r="U14"/>
  <c r="V17"/>
  <c r="V14"/>
  <c r="V9"/>
  <c r="V72" l="1"/>
  <c r="U63"/>
  <c r="U62"/>
  <c r="U51"/>
  <c r="U50"/>
  <c r="U45"/>
  <c r="U44"/>
  <c r="U37"/>
  <c r="U35"/>
  <c r="U39"/>
  <c r="U17"/>
  <c r="U15"/>
  <c r="U9" l="1"/>
  <c r="U72" s="1"/>
</calcChain>
</file>

<file path=xl/sharedStrings.xml><?xml version="1.0" encoding="utf-8"?>
<sst xmlns="http://schemas.openxmlformats.org/spreadsheetml/2006/main" count="138" uniqueCount="79">
  <si>
    <t>Артикул</t>
  </si>
  <si>
    <t>Описание</t>
  </si>
  <si>
    <t>Размерный ряд</t>
  </si>
  <si>
    <t>Общее количество</t>
  </si>
  <si>
    <t>Общая стоимость</t>
  </si>
  <si>
    <t>Фото</t>
  </si>
  <si>
    <t>6М</t>
  </si>
  <si>
    <t>9М</t>
  </si>
  <si>
    <t>12М</t>
  </si>
  <si>
    <t>18М</t>
  </si>
  <si>
    <t>24М</t>
  </si>
  <si>
    <t>3х</t>
  </si>
  <si>
    <t>6х</t>
  </si>
  <si>
    <t>Аляски</t>
  </si>
  <si>
    <t>001</t>
  </si>
  <si>
    <t>002</t>
  </si>
  <si>
    <t>Полукомбинезоны</t>
  </si>
  <si>
    <t xml:space="preserve">Пальто </t>
  </si>
  <si>
    <t>006</t>
  </si>
  <si>
    <t>007</t>
  </si>
  <si>
    <t>008</t>
  </si>
  <si>
    <t>Winter harvest - Куртки для девочек</t>
  </si>
  <si>
    <t xml:space="preserve">Inuit motives - Куртки для мальчиков </t>
  </si>
  <si>
    <t>009</t>
  </si>
  <si>
    <t>010</t>
  </si>
  <si>
    <t>011</t>
  </si>
  <si>
    <t>012</t>
  </si>
  <si>
    <t>013</t>
  </si>
  <si>
    <t>014</t>
  </si>
  <si>
    <t>015</t>
  </si>
  <si>
    <t>016</t>
  </si>
  <si>
    <t>019</t>
  </si>
  <si>
    <t>020</t>
  </si>
  <si>
    <t>017</t>
  </si>
  <si>
    <t>018</t>
  </si>
  <si>
    <t>023</t>
  </si>
  <si>
    <t>024</t>
  </si>
  <si>
    <t>021</t>
  </si>
  <si>
    <t>022</t>
  </si>
  <si>
    <r>
      <rPr>
        <b/>
        <sz val="13"/>
        <color indexed="8"/>
        <rFont val="Calibri"/>
        <family val="2"/>
        <charset val="204"/>
      </rPr>
      <t xml:space="preserve">Материалы: </t>
    </r>
    <r>
      <rPr>
        <sz val="13"/>
        <color indexed="8"/>
        <rFont val="Calibri"/>
        <family val="2"/>
        <charset val="204"/>
      </rPr>
      <t xml:space="preserve">
Ткань верха: TASLAN 320D из 100% полиэстера плотностью 180г/м2 с полиуретановой пропиткой (мембрана).
Подкладка 1: POLY 210T из 100% полиэстера 
Защита на коленях и задней части брючин: OXFORD 320D из 100% полиэстера.
Наполнитель: POLYFILL  200г 
</t>
    </r>
    <r>
      <rPr>
        <b/>
        <sz val="13"/>
        <color indexed="8"/>
        <rFont val="Calibri"/>
        <family val="2"/>
        <charset val="204"/>
      </rPr>
      <t xml:space="preserve">
Особенности:</t>
    </r>
    <r>
      <rPr>
        <sz val="13"/>
        <color indexed="8"/>
        <rFont val="Calibri"/>
        <family val="2"/>
        <charset val="204"/>
      </rPr>
      <t xml:space="preserve">
• Температурный режим до -35С
• Водонепроницаемость 5000 мм
• Дополнительная защита на коленях и задней части брючин с водонепроницаемостью 600мм 
• Эластичные манжеты на штанинах 
• Силиконовые штрипки на штанинах
• Эластичный пояс
• Высокая талия 
• Регулируемые эластичные лямки
• Светоотражатели
• Именная этикетка
</t>
    </r>
  </si>
  <si>
    <t>Аляска синяя для мальчика</t>
  </si>
  <si>
    <t>Название</t>
  </si>
  <si>
    <t>Аляска коралловая для девочки</t>
  </si>
  <si>
    <t>Куртка Otty</t>
  </si>
  <si>
    <t>Куртка Otty 2</t>
  </si>
  <si>
    <t>Куртка Upeak</t>
  </si>
  <si>
    <t>Куртка Strawberry</t>
  </si>
  <si>
    <t>Куртка Blue</t>
  </si>
  <si>
    <t>Куртка Ashberry</t>
  </si>
  <si>
    <t>Полукомбинезон Black</t>
  </si>
  <si>
    <t>Полукомбинезон Brown</t>
  </si>
  <si>
    <t>Полукомбинезон Grey</t>
  </si>
  <si>
    <t>Полукомбинезон Blue</t>
  </si>
  <si>
    <t>Полукомбинезон Green</t>
  </si>
  <si>
    <t>Полукомбинезон Red</t>
  </si>
  <si>
    <t>Пальто Black</t>
  </si>
  <si>
    <t>Пальто Grey</t>
  </si>
  <si>
    <r>
      <rPr>
        <b/>
        <sz val="13"/>
        <color indexed="8"/>
        <rFont val="Calibri"/>
        <family val="2"/>
        <charset val="204"/>
      </rPr>
      <t xml:space="preserve">Материалы: </t>
    </r>
    <r>
      <rPr>
        <sz val="13"/>
        <color indexed="8"/>
        <rFont val="Calibri"/>
        <family val="2"/>
        <charset val="204"/>
      </rPr>
      <t xml:space="preserve">
Ткань верха: TASLAN 320D из 100% полиэстера плотностью 180г/м2 с полиуретановой пропиткой (мембрана).
Подкладка 1: POLY 210T из 100% полиэстера в рукавах, полочках и половине спинки.
Подкладка 2: POLAR FLEECE плотностью 180г/м2 в капюшоне, половине спинки, на воротнике и манжетах. 
Наполнитель: POLYFILL  240г в полочках и спинке, 200г в рукавах и капюшоне.
</t>
    </r>
    <r>
      <rPr>
        <b/>
        <sz val="13"/>
        <color indexed="8"/>
        <rFont val="Calibri"/>
        <family val="2"/>
        <charset val="204"/>
      </rPr>
      <t>Особенности:</t>
    </r>
    <r>
      <rPr>
        <sz val="13"/>
        <color indexed="8"/>
        <rFont val="Calibri"/>
        <family val="2"/>
        <charset val="204"/>
      </rPr>
      <t xml:space="preserve">
• Температурный режим до -35С
• Водонепроницаемость 5000 мм
• Застежки-«молнии» Y.K.K. с защитой подбородка
• Отстегивающийся капюшон
• Дополнительная регулировка высоты капюшона
• Регулируемые манжеты на липучках
• Внутренние ветрозащитные манжеты из флиса
• Эластичный пояс
• Светоотражатели
• Именная этикетка</t>
    </r>
  </si>
  <si>
    <r>
      <rPr>
        <b/>
        <sz val="13"/>
        <color indexed="8"/>
        <rFont val="Calibri"/>
        <family val="2"/>
        <charset val="204"/>
      </rPr>
      <t xml:space="preserve">Материалы: </t>
    </r>
    <r>
      <rPr>
        <sz val="13"/>
        <color indexed="8"/>
        <rFont val="Calibri"/>
        <family val="2"/>
        <charset val="204"/>
      </rPr>
      <t xml:space="preserve">
Ткань верха: TASLAN 320D из 100% полиэстера плотностью 180г/м2 с полиуретановой пропиткой (мембрана).
Подкладка 1: POLY 210T из 100% полиэстера в рукавах, полочках и половине спинки.
Подкладка 2: POLAR FLEECE плотностью 180г/м2 в капюшоне, половине спинки, на воротнике и манжетах. 
Наполнитель: POLYFILL  240г в полочках и спинке, 200г в рукавах и капюшоне.
</t>
    </r>
    <r>
      <rPr>
        <b/>
        <sz val="13"/>
        <color indexed="8"/>
        <rFont val="Calibri"/>
        <family val="2"/>
        <charset val="204"/>
      </rPr>
      <t>Особенности:</t>
    </r>
    <r>
      <rPr>
        <sz val="13"/>
        <color indexed="8"/>
        <rFont val="Calibri"/>
        <family val="2"/>
        <charset val="204"/>
      </rPr>
      <t xml:space="preserve">
• Температурный режим до -35С
• Водонепроницаемость 5000 мм
• Застежки-«молнии» Y.K.K. с защитой подбородка
• Отстегивающийся капюшон
• Дополнительная регулировка высоты капюшона
• Внутренняя ветрозащитная юбка
• Регулируемые манжеты на липучках
• Внутренние ветрозащитные манжеты из флиса
• Светоотражатели
• Именная этикетка</t>
    </r>
  </si>
  <si>
    <r>
      <rPr>
        <b/>
        <sz val="13"/>
        <color indexed="8"/>
        <rFont val="Calibri"/>
        <family val="2"/>
        <charset val="204"/>
      </rPr>
      <t xml:space="preserve">Материалы: </t>
    </r>
    <r>
      <rPr>
        <sz val="13"/>
        <color indexed="8"/>
        <rFont val="Calibri"/>
        <family val="2"/>
        <charset val="204"/>
      </rPr>
      <t xml:space="preserve">
Ткань верха: TASLAN 320D из 100% полиэстера плотностью 180г/м2 с полиуретановой пропиткой (мембрана).
Подкладка 1: POLY 210T из 100% полиэстера в рукавах, полочках и половине спинки.
Подкладка 2: POLAR FLEECE плотностью 180г/м2 в капюшоне, половине спинки, на воротнике и манжетах. 
Наполнитель: POLYFILL  240г в полочках и спинке, 200г в рукавах и капюшоне.
</t>
    </r>
    <r>
      <rPr>
        <b/>
        <sz val="13"/>
        <color indexed="8"/>
        <rFont val="Calibri"/>
        <family val="2"/>
        <charset val="204"/>
      </rPr>
      <t>Особенности:</t>
    </r>
    <r>
      <rPr>
        <sz val="13"/>
        <color indexed="8"/>
        <rFont val="Calibri"/>
        <family val="2"/>
        <charset val="204"/>
      </rPr>
      <t xml:space="preserve">
• Температурный режим до -35С
• Водонепроницаемость 5000 мм
• Застежки-«молнии» Y.K.K. с защитой подбородка
• Отстегивающийся капюшон
• Дополнительная регулировка высоты капюшона
• Натуральный отстегивающийся мех
• Внутренняя ветрозащитная юбка
• Регулируемые манжеты на липучках
• Внутренние ветрозащитные манжеты из флиса
• Светоотражатели
• Именная этикетка</t>
    </r>
  </si>
  <si>
    <r>
      <rPr>
        <b/>
        <sz val="13"/>
        <color indexed="8"/>
        <rFont val="Calibri"/>
        <family val="2"/>
        <charset val="204"/>
      </rPr>
      <t xml:space="preserve">Материалы: </t>
    </r>
    <r>
      <rPr>
        <sz val="13"/>
        <color indexed="8"/>
        <rFont val="Calibri"/>
        <family val="2"/>
        <charset val="204"/>
      </rPr>
      <t xml:space="preserve">
Ткань верха: TASLAN 320D из 100% полиэстера плотностью 180г/м2 с полиуретановой пропиткой (мембрана).
Подкладка 1: POLY 210T из 100% полиэстера в рукавах, штанинах, полочках и половине спинки.
Подкладка 2: POLAR FLEECE плотностью 180г/м2 в капюшоне, половине спинки, на воротнике и манжетах. 
Защита на коленях и задней части брючин: OXFORD 320D из 100% полиэстера.
Наполнитель: POLYFILL  240г в полочках и спинке, 200г в рукавах, штанинах и капюшоне.
</t>
    </r>
    <r>
      <rPr>
        <b/>
        <sz val="13"/>
        <color indexed="8"/>
        <rFont val="Calibri"/>
        <family val="2"/>
        <charset val="204"/>
      </rPr>
      <t xml:space="preserve">
Особенности:</t>
    </r>
    <r>
      <rPr>
        <sz val="13"/>
        <color indexed="8"/>
        <rFont val="Calibri"/>
        <family val="2"/>
        <charset val="204"/>
      </rPr>
      <t xml:space="preserve">
• Температурный режим до -35С
• Водонепроницаемость 5000 мм
• Дополнительная защита на коленях и задней части брючин с водонепроницаемостью 600мм 
• Застежки-«молнии» Y.K.K. с защитой подбородка
• Отстегивающийся капюшон
• Дополнительная регулировка высоты капюшона
• Эластичные манжеты на рукавах и штанинах 
• Силиконовые штрипки на штанинах
• Эластичный пояс
• Светоотражатели
• Именная этикетка</t>
    </r>
  </si>
  <si>
    <t>Комбинезон Little Cherry</t>
  </si>
  <si>
    <t>Комбинезон Cherry</t>
  </si>
  <si>
    <r>
      <rPr>
        <b/>
        <sz val="13"/>
        <color indexed="8"/>
        <rFont val="Calibri"/>
        <family val="2"/>
        <charset val="204"/>
      </rPr>
      <t xml:space="preserve">Материалы: </t>
    </r>
    <r>
      <rPr>
        <sz val="13"/>
        <color indexed="8"/>
        <rFont val="Calibri"/>
        <family val="2"/>
        <charset val="204"/>
      </rPr>
      <t xml:space="preserve">
Ткань верха: TASLAN 320D из 100% полиэстера плотностью 180г/м2 с полиуретановой пропиткой (мембрана).
Подкладка 1: POLY 210T из 100% полиэстера в рукавах, штанинах, полочках и половине спинки.
Подкладка 2: POLAR FLEECE плотностью 180г/м2 в капюшоне, половине спинки, на воротнике и манжетах. 
Наполнитель: POLYFILL  200г 
</t>
    </r>
    <r>
      <rPr>
        <b/>
        <sz val="13"/>
        <color indexed="8"/>
        <rFont val="Calibri"/>
        <family val="2"/>
        <charset val="204"/>
      </rPr>
      <t xml:space="preserve">
Особенности:</t>
    </r>
    <r>
      <rPr>
        <sz val="13"/>
        <color indexed="8"/>
        <rFont val="Calibri"/>
        <family val="2"/>
        <charset val="204"/>
      </rPr>
      <t xml:space="preserve">
• Температурный режим до -25С
• Водонепроницаемость 3000 мм
• Две удлиненные застежки-«молнии» Y.K.K. с защитой подбородка для легкого надевания
• Отстегивающийся капюшон
• Дополнительная регулировка высоты капюшона
• Эластичные манжеты на рукавах и штанинах
• Силиконовые штрипки на штанинах
• Кармашки на рукавах и штанинах для защиты пальцев рук и ног
• Светоотражатели
• Именная этикетка</t>
    </r>
  </si>
  <si>
    <t>Комбинезон для малышей Little Cherry</t>
  </si>
  <si>
    <t>Комбинезон для малышей Cherry</t>
  </si>
  <si>
    <t>Осень-Зима 2017-2018</t>
  </si>
  <si>
    <t xml:space="preserve">Комбинезон Brown </t>
  </si>
  <si>
    <t>Комбинезон Blue</t>
  </si>
  <si>
    <t>Комбинезон для малышей Brown</t>
  </si>
  <si>
    <t>Комбинезон для малышей Blue</t>
  </si>
  <si>
    <t>Inuit motives - Комбинезоны для мальчиков</t>
  </si>
  <si>
    <t>Inuit motives - Комбинезоны для малышей</t>
  </si>
  <si>
    <t>Winter harvest - Комбинезоны для девочек</t>
  </si>
  <si>
    <t>Winter harvest - Комбинезоны для малышей</t>
  </si>
  <si>
    <t xml:space="preserve"> - ячейки для заполнения</t>
  </si>
  <si>
    <t>003</t>
  </si>
  <si>
    <t>004</t>
  </si>
  <si>
    <t>005</t>
  </si>
</sst>
</file>

<file path=xl/styles.xml><?xml version="1.0" encoding="utf-8"?>
<styleSheet xmlns="http://schemas.openxmlformats.org/spreadsheetml/2006/main">
  <numFmts count="4">
    <numFmt numFmtId="164" formatCode="_-* #,##0.00\ &quot;₽&quot;_-;\-* #,##0.00\ &quot;₽&quot;_-;_-* &quot;-&quot;??\ &quot;₽&quot;_-;_-@_-"/>
    <numFmt numFmtId="165" formatCode="_-[$$-409]* #,##0.00_ ;_-[$$-409]* \-#,##0.00\ ;_-[$$-409]* &quot;-&quot;??_ ;_-@_ "/>
    <numFmt numFmtId="166" formatCode="#,##0.00\ &quot;₽&quot;"/>
    <numFmt numFmtId="167" formatCode="_-* #,##0.00\ [$₽-419]_-;\-* #,##0.00\ [$₽-419]_-;_-* &quot;-&quot;??\ [$₽-419]_-;_-@_-"/>
  </numFmts>
  <fonts count="1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</font>
    <font>
      <sz val="11"/>
      <color theme="1"/>
      <name val="Calibri"/>
      <family val="2"/>
      <charset val="204"/>
    </font>
    <font>
      <b/>
      <sz val="11"/>
      <name val="Calibri"/>
      <family val="2"/>
      <charset val="204"/>
    </font>
    <font>
      <sz val="11"/>
      <name val="Calibri"/>
      <family val="2"/>
      <charset val="204"/>
    </font>
    <font>
      <b/>
      <sz val="13"/>
      <color theme="1"/>
      <name val="Calibri"/>
      <family val="2"/>
      <charset val="204"/>
    </font>
    <font>
      <sz val="13"/>
      <color theme="1"/>
      <name val="Calibri"/>
      <family val="2"/>
      <charset val="204"/>
    </font>
    <font>
      <b/>
      <sz val="13"/>
      <name val="Calibri"/>
      <family val="2"/>
      <charset val="204"/>
    </font>
    <font>
      <sz val="13"/>
      <color indexed="8"/>
      <name val="Calibri"/>
      <family val="2"/>
      <charset val="204"/>
    </font>
    <font>
      <sz val="13"/>
      <name val="Calibri"/>
      <family val="2"/>
      <charset val="204"/>
    </font>
    <font>
      <b/>
      <sz val="13"/>
      <color indexed="8"/>
      <name val="Calibri"/>
      <family val="2"/>
      <charset val="204"/>
    </font>
    <font>
      <b/>
      <sz val="26"/>
      <color theme="1"/>
      <name val="Calibri"/>
      <family val="2"/>
      <charset val="204"/>
    </font>
    <font>
      <b/>
      <sz val="16"/>
      <color theme="3" tint="0.39997558519241921"/>
      <name val="Calibri"/>
      <family val="2"/>
      <charset val="204"/>
    </font>
    <font>
      <b/>
      <sz val="16"/>
      <color theme="1"/>
      <name val="Calibri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34">
    <xf numFmtId="0" fontId="0" fillId="0" borderId="0" xfId="0"/>
    <xf numFmtId="0" fontId="5" fillId="0" borderId="8" xfId="1" applyNumberFormat="1" applyFont="1" applyFill="1" applyBorder="1" applyAlignment="1" applyProtection="1">
      <alignment horizontal="center" vertical="center"/>
    </xf>
    <xf numFmtId="0" fontId="5" fillId="0" borderId="9" xfId="1" applyNumberFormat="1" applyFont="1" applyFill="1" applyBorder="1" applyAlignment="1" applyProtection="1">
      <alignment horizontal="center" vertical="center"/>
    </xf>
    <xf numFmtId="0" fontId="7" fillId="0" borderId="0" xfId="0" applyFont="1" applyAlignment="1" applyProtection="1">
      <alignment horizontal="center" vertical="center" wrapText="1"/>
    </xf>
    <xf numFmtId="0" fontId="8" fillId="2" borderId="3" xfId="1" applyFont="1" applyFill="1" applyBorder="1" applyAlignment="1" applyProtection="1">
      <alignment horizontal="center" vertical="center" wrapText="1"/>
    </xf>
    <xf numFmtId="0" fontId="6" fillId="2" borderId="3" xfId="1" applyFont="1" applyFill="1" applyBorder="1" applyAlignment="1" applyProtection="1">
      <alignment horizontal="center" vertical="center" wrapText="1"/>
    </xf>
    <xf numFmtId="0" fontId="6" fillId="2" borderId="1" xfId="0" applyFont="1" applyFill="1" applyBorder="1" applyAlignment="1" applyProtection="1">
      <alignment horizontal="center" vertical="center" wrapText="1"/>
    </xf>
    <xf numFmtId="49" fontId="6" fillId="0" borderId="0" xfId="1" applyNumberFormat="1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center" vertical="center" wrapText="1"/>
    </xf>
    <xf numFmtId="1" fontId="10" fillId="0" borderId="0" xfId="1" applyNumberFormat="1" applyFont="1" applyFill="1" applyBorder="1" applyAlignment="1" applyProtection="1">
      <alignment horizontal="center" vertical="center"/>
    </xf>
    <xf numFmtId="1" fontId="10" fillId="0" borderId="15" xfId="1" applyNumberFormat="1" applyFont="1" applyFill="1" applyBorder="1" applyAlignment="1" applyProtection="1">
      <alignment horizontal="center" vertical="center"/>
    </xf>
    <xf numFmtId="0" fontId="7" fillId="0" borderId="0" xfId="0" applyFont="1" applyAlignment="1" applyProtection="1">
      <alignment horizontal="center" vertical="center"/>
    </xf>
    <xf numFmtId="0" fontId="3" fillId="0" borderId="7" xfId="1" applyNumberFormat="1" applyFont="1" applyBorder="1" applyAlignment="1" applyProtection="1">
      <alignment horizontal="center" vertical="center"/>
    </xf>
    <xf numFmtId="0" fontId="2" fillId="0" borderId="10" xfId="1" applyNumberFormat="1" applyFont="1" applyBorder="1" applyAlignment="1" applyProtection="1">
      <alignment horizontal="center" vertical="center"/>
    </xf>
    <xf numFmtId="0" fontId="4" fillId="0" borderId="11" xfId="1" applyNumberFormat="1" applyFont="1" applyFill="1" applyBorder="1" applyAlignment="1" applyProtection="1">
      <alignment horizontal="center" vertical="center"/>
    </xf>
    <xf numFmtId="0" fontId="4" fillId="0" borderId="12" xfId="1" applyNumberFormat="1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center" vertical="center" wrapText="1"/>
    </xf>
    <xf numFmtId="0" fontId="7" fillId="3" borderId="16" xfId="0" applyFont="1" applyFill="1" applyBorder="1" applyAlignment="1" applyProtection="1">
      <alignment horizontal="center" vertical="center" wrapText="1"/>
    </xf>
    <xf numFmtId="0" fontId="7" fillId="3" borderId="23" xfId="0" applyFont="1" applyFill="1" applyBorder="1" applyAlignment="1" applyProtection="1">
      <alignment horizontal="center" vertical="center" wrapText="1"/>
    </xf>
    <xf numFmtId="0" fontId="7" fillId="3" borderId="36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 vertical="center" wrapText="1"/>
    </xf>
    <xf numFmtId="49" fontId="6" fillId="0" borderId="0" xfId="1" applyNumberFormat="1" applyFont="1" applyFill="1" applyBorder="1" applyAlignment="1" applyProtection="1">
      <alignment horizontal="center" vertical="center" wrapText="1"/>
    </xf>
    <xf numFmtId="49" fontId="8" fillId="0" borderId="13" xfId="0" applyNumberFormat="1" applyFont="1" applyFill="1" applyBorder="1" applyAlignment="1" applyProtection="1">
      <alignment horizontal="center" vertical="center"/>
    </xf>
    <xf numFmtId="49" fontId="8" fillId="0" borderId="13" xfId="0" applyNumberFormat="1" applyFont="1" applyFill="1" applyBorder="1" applyAlignment="1" applyProtection="1">
      <alignment horizontal="center" vertical="center" wrapText="1"/>
    </xf>
    <xf numFmtId="49" fontId="6" fillId="0" borderId="0" xfId="0" applyNumberFormat="1" applyFont="1" applyAlignment="1" applyProtection="1">
      <alignment horizontal="center" vertical="center"/>
    </xf>
    <xf numFmtId="49" fontId="6" fillId="0" borderId="0" xfId="0" applyNumberFormat="1" applyFont="1" applyAlignment="1" applyProtection="1">
      <alignment horizontal="center" vertical="center" wrapText="1"/>
    </xf>
    <xf numFmtId="49" fontId="8" fillId="0" borderId="0" xfId="0" applyNumberFormat="1" applyFont="1" applyFill="1" applyBorder="1" applyAlignment="1" applyProtection="1">
      <alignment vertical="center"/>
    </xf>
    <xf numFmtId="49" fontId="8" fillId="0" borderId="0" xfId="0" applyNumberFormat="1" applyFont="1" applyFill="1" applyBorder="1" applyAlignment="1" applyProtection="1">
      <alignment vertical="center" wrapText="1"/>
    </xf>
    <xf numFmtId="49" fontId="8" fillId="0" borderId="16" xfId="0" applyNumberFormat="1" applyFont="1" applyFill="1" applyBorder="1" applyAlignment="1" applyProtection="1">
      <alignment horizontal="center" vertical="center"/>
    </xf>
    <xf numFmtId="49" fontId="6" fillId="0" borderId="16" xfId="1" applyNumberFormat="1" applyFont="1" applyFill="1" applyBorder="1" applyAlignment="1" applyProtection="1">
      <alignment horizontal="center" vertical="center" wrapText="1"/>
    </xf>
    <xf numFmtId="0" fontId="4" fillId="0" borderId="16" xfId="1" applyNumberFormat="1" applyFont="1" applyFill="1" applyBorder="1" applyAlignment="1" applyProtection="1">
      <alignment horizontal="center" vertical="center"/>
    </xf>
    <xf numFmtId="0" fontId="4" fillId="0" borderId="17" xfId="1" applyNumberFormat="1" applyFont="1" applyFill="1" applyBorder="1" applyAlignment="1" applyProtection="1">
      <alignment horizontal="center" vertical="center"/>
    </xf>
    <xf numFmtId="0" fontId="2" fillId="0" borderId="35" xfId="1" applyNumberFormat="1" applyFont="1" applyBorder="1" applyAlignment="1" applyProtection="1">
      <alignment horizontal="center" vertical="center"/>
    </xf>
    <xf numFmtId="0" fontId="3" fillId="0" borderId="40" xfId="1" applyNumberFormat="1" applyFont="1" applyBorder="1" applyAlignment="1" applyProtection="1">
      <alignment horizontal="center" vertical="center"/>
    </xf>
    <xf numFmtId="0" fontId="5" fillId="0" borderId="36" xfId="1" applyNumberFormat="1" applyFont="1" applyFill="1" applyBorder="1" applyAlignment="1" applyProtection="1">
      <alignment horizontal="center" vertical="center"/>
    </xf>
    <xf numFmtId="0" fontId="10" fillId="6" borderId="25" xfId="1" applyNumberFormat="1" applyFont="1" applyFill="1" applyBorder="1" applyAlignment="1" applyProtection="1">
      <alignment horizontal="center" vertical="center"/>
    </xf>
    <xf numFmtId="0" fontId="10" fillId="6" borderId="0" xfId="1" applyNumberFormat="1" applyFont="1" applyFill="1" applyBorder="1" applyAlignment="1" applyProtection="1">
      <alignment horizontal="center" vertical="center"/>
    </xf>
    <xf numFmtId="0" fontId="10" fillId="6" borderId="41" xfId="1" applyNumberFormat="1" applyFont="1" applyFill="1" applyBorder="1" applyAlignment="1" applyProtection="1">
      <alignment horizontal="center" vertical="center"/>
    </xf>
    <xf numFmtId="0" fontId="10" fillId="6" borderId="21" xfId="1" applyNumberFormat="1" applyFont="1" applyFill="1" applyBorder="1" applyAlignment="1" applyProtection="1">
      <alignment horizontal="center" vertical="center" wrapText="1"/>
    </xf>
    <xf numFmtId="0" fontId="10" fillId="6" borderId="18" xfId="1" applyNumberFormat="1" applyFont="1" applyFill="1" applyBorder="1" applyAlignment="1" applyProtection="1">
      <alignment horizontal="center" vertical="center"/>
    </xf>
    <xf numFmtId="0" fontId="10" fillId="6" borderId="19" xfId="1" applyNumberFormat="1" applyFont="1" applyFill="1" applyBorder="1" applyAlignment="1" applyProtection="1">
      <alignment horizontal="center" vertical="center"/>
    </xf>
    <xf numFmtId="0" fontId="10" fillId="6" borderId="25" xfId="1" applyNumberFormat="1" applyFont="1" applyFill="1" applyBorder="1" applyAlignment="1" applyProtection="1">
      <alignment horizontal="center" vertical="center" wrapText="1"/>
    </xf>
    <xf numFmtId="0" fontId="10" fillId="6" borderId="21" xfId="1" applyNumberFormat="1" applyFont="1" applyFill="1" applyBorder="1" applyAlignment="1" applyProtection="1">
      <alignment horizontal="center" vertical="center"/>
    </xf>
    <xf numFmtId="0" fontId="5" fillId="0" borderId="31" xfId="1" applyNumberFormat="1" applyFont="1" applyFill="1" applyBorder="1" applyAlignment="1" applyProtection="1">
      <alignment horizontal="center" vertical="center"/>
    </xf>
    <xf numFmtId="0" fontId="4" fillId="6" borderId="20" xfId="1" applyNumberFormat="1" applyFont="1" applyFill="1" applyBorder="1" applyAlignment="1" applyProtection="1">
      <alignment horizontal="center" vertical="center"/>
    </xf>
    <xf numFmtId="0" fontId="4" fillId="6" borderId="5" xfId="1" applyNumberFormat="1" applyFont="1" applyFill="1" applyBorder="1" applyAlignment="1" applyProtection="1">
      <alignment horizontal="center" vertical="center"/>
    </xf>
    <xf numFmtId="0" fontId="4" fillId="6" borderId="22" xfId="1" applyNumberFormat="1" applyFont="1" applyFill="1" applyBorder="1" applyAlignment="1" applyProtection="1">
      <alignment horizontal="center" vertical="center"/>
    </xf>
    <xf numFmtId="49" fontId="8" fillId="2" borderId="28" xfId="1" applyNumberFormat="1" applyFont="1" applyFill="1" applyBorder="1" applyAlignment="1" applyProtection="1">
      <alignment horizontal="center" vertical="center" wrapText="1"/>
    </xf>
    <xf numFmtId="49" fontId="8" fillId="2" borderId="39" xfId="1" applyNumberFormat="1" applyFont="1" applyFill="1" applyBorder="1" applyAlignment="1" applyProtection="1">
      <alignment horizontal="center" vertical="center" wrapText="1"/>
    </xf>
    <xf numFmtId="165" fontId="8" fillId="2" borderId="6" xfId="1" applyNumberFormat="1" applyFont="1" applyFill="1" applyBorder="1" applyAlignment="1" applyProtection="1">
      <alignment horizontal="center" vertical="center" wrapText="1"/>
    </xf>
    <xf numFmtId="165" fontId="10" fillId="0" borderId="0" xfId="1" applyNumberFormat="1" applyFont="1" applyFill="1" applyBorder="1" applyAlignment="1" applyProtection="1">
      <alignment horizontal="center" vertical="center"/>
    </xf>
    <xf numFmtId="165" fontId="7" fillId="0" borderId="0" xfId="0" applyNumberFormat="1" applyFont="1" applyAlignment="1" applyProtection="1">
      <alignment horizontal="center" vertical="center" wrapText="1"/>
    </xf>
    <xf numFmtId="1" fontId="6" fillId="7" borderId="2" xfId="0" applyNumberFormat="1" applyFont="1" applyFill="1" applyBorder="1" applyAlignment="1" applyProtection="1">
      <alignment horizontal="center" vertical="center"/>
    </xf>
    <xf numFmtId="0" fontId="10" fillId="4" borderId="25" xfId="1" applyNumberFormat="1" applyFont="1" applyFill="1" applyBorder="1" applyAlignment="1" applyProtection="1">
      <alignment horizontal="center" vertical="center"/>
      <protection locked="0"/>
    </xf>
    <xf numFmtId="0" fontId="10" fillId="4" borderId="42" xfId="1" applyNumberFormat="1" applyFont="1" applyFill="1" applyBorder="1" applyAlignment="1" applyProtection="1">
      <alignment horizontal="center" vertical="center"/>
      <protection locked="0"/>
    </xf>
    <xf numFmtId="0" fontId="10" fillId="4" borderId="0" xfId="1" applyNumberFormat="1" applyFont="1" applyFill="1" applyBorder="1" applyAlignment="1" applyProtection="1">
      <alignment horizontal="center" vertical="center"/>
      <protection locked="0"/>
    </xf>
    <xf numFmtId="0" fontId="10" fillId="4" borderId="38" xfId="1" applyNumberFormat="1" applyFont="1" applyFill="1" applyBorder="1" applyAlignment="1" applyProtection="1">
      <alignment horizontal="center" vertical="center"/>
      <protection locked="0"/>
    </xf>
    <xf numFmtId="0" fontId="10" fillId="4" borderId="43" xfId="1" applyNumberFormat="1" applyFont="1" applyFill="1" applyBorder="1" applyAlignment="1" applyProtection="1">
      <alignment horizontal="center" vertical="center"/>
      <protection locked="0"/>
    </xf>
    <xf numFmtId="0" fontId="10" fillId="4" borderId="44" xfId="1" applyNumberFormat="1" applyFont="1" applyFill="1" applyBorder="1" applyAlignment="1" applyProtection="1">
      <alignment horizontal="center" vertical="center"/>
      <protection locked="0"/>
    </xf>
    <xf numFmtId="0" fontId="10" fillId="4" borderId="45" xfId="1" applyNumberFormat="1" applyFont="1" applyFill="1" applyBorder="1" applyAlignment="1" applyProtection="1">
      <alignment horizontal="center" vertical="center"/>
      <protection locked="0"/>
    </xf>
    <xf numFmtId="0" fontId="10" fillId="4" borderId="19" xfId="1" applyNumberFormat="1" applyFont="1" applyFill="1" applyBorder="1" applyAlignment="1" applyProtection="1">
      <alignment horizontal="center" vertical="center"/>
      <protection locked="0"/>
    </xf>
    <xf numFmtId="0" fontId="10" fillId="4" borderId="18" xfId="1" applyNumberFormat="1" applyFont="1" applyFill="1" applyBorder="1" applyAlignment="1" applyProtection="1">
      <alignment horizontal="center" vertical="center"/>
      <protection locked="0"/>
    </xf>
    <xf numFmtId="0" fontId="10" fillId="4" borderId="41" xfId="1" applyNumberFormat="1" applyFont="1" applyFill="1" applyBorder="1" applyAlignment="1" applyProtection="1">
      <alignment horizontal="center" vertical="center"/>
      <protection locked="0"/>
    </xf>
    <xf numFmtId="0" fontId="10" fillId="4" borderId="46" xfId="1" applyNumberFormat="1" applyFont="1" applyFill="1" applyBorder="1" applyAlignment="1" applyProtection="1">
      <alignment horizontal="center" vertical="center"/>
      <protection locked="0"/>
    </xf>
    <xf numFmtId="0" fontId="10" fillId="4" borderId="21" xfId="1" applyNumberFormat="1" applyFont="1" applyFill="1" applyBorder="1" applyAlignment="1" applyProtection="1">
      <alignment horizontal="center" vertical="center"/>
      <protection locked="0"/>
    </xf>
    <xf numFmtId="0" fontId="10" fillId="4" borderId="47" xfId="1" applyNumberFormat="1" applyFont="1" applyFill="1" applyBorder="1" applyAlignment="1" applyProtection="1">
      <alignment horizontal="center" vertical="center"/>
      <protection locked="0"/>
    </xf>
    <xf numFmtId="0" fontId="10" fillId="4" borderId="5" xfId="1" applyNumberFormat="1" applyFont="1" applyFill="1" applyBorder="1" applyAlignment="1" applyProtection="1">
      <alignment horizontal="center" vertical="center"/>
      <protection locked="0"/>
    </xf>
    <xf numFmtId="0" fontId="10" fillId="4" borderId="20" xfId="1" applyNumberFormat="1" applyFont="1" applyFill="1" applyBorder="1" applyAlignment="1" applyProtection="1">
      <alignment horizontal="center" vertical="center"/>
      <protection locked="0"/>
    </xf>
    <xf numFmtId="0" fontId="10" fillId="4" borderId="22" xfId="1" applyNumberFormat="1" applyFont="1" applyFill="1" applyBorder="1" applyAlignment="1" applyProtection="1">
      <alignment horizontal="center" vertical="center"/>
      <protection locked="0"/>
    </xf>
    <xf numFmtId="0" fontId="10" fillId="4" borderId="29" xfId="1" applyNumberFormat="1" applyFont="1" applyFill="1" applyBorder="1" applyAlignment="1" applyProtection="1">
      <alignment horizontal="center" vertical="center"/>
      <protection locked="0"/>
    </xf>
    <xf numFmtId="0" fontId="10" fillId="4" borderId="30" xfId="1" applyNumberFormat="1" applyFont="1" applyFill="1" applyBorder="1" applyAlignment="1" applyProtection="1">
      <alignment horizontal="center" vertical="center"/>
      <protection locked="0"/>
    </xf>
    <xf numFmtId="0" fontId="10" fillId="4" borderId="26" xfId="1" applyNumberFormat="1" applyFont="1" applyFill="1" applyBorder="1" applyAlignment="1" applyProtection="1">
      <alignment horizontal="center" vertical="center"/>
      <protection locked="0"/>
    </xf>
    <xf numFmtId="167" fontId="10" fillId="0" borderId="14" xfId="1" applyNumberFormat="1" applyFont="1" applyFill="1" applyBorder="1" applyAlignment="1" applyProtection="1">
      <alignment horizontal="center" vertical="center"/>
    </xf>
    <xf numFmtId="167" fontId="10" fillId="0" borderId="0" xfId="1" applyNumberFormat="1" applyFont="1" applyFill="1" applyBorder="1" applyAlignment="1" applyProtection="1">
      <alignment horizontal="center" vertical="center"/>
    </xf>
    <xf numFmtId="167" fontId="7" fillId="0" borderId="0" xfId="0" applyNumberFormat="1" applyFont="1" applyAlignment="1" applyProtection="1">
      <alignment horizontal="center" vertical="center"/>
    </xf>
    <xf numFmtId="167" fontId="6" fillId="7" borderId="6" xfId="0" applyNumberFormat="1" applyFont="1" applyFill="1" applyBorder="1" applyAlignment="1" applyProtection="1">
      <alignment horizontal="center" vertical="center"/>
    </xf>
    <xf numFmtId="0" fontId="8" fillId="2" borderId="4" xfId="1" applyFont="1" applyFill="1" applyBorder="1" applyAlignment="1" applyProtection="1">
      <alignment horizontal="center" vertical="center" wrapText="1"/>
    </xf>
    <xf numFmtId="0" fontId="8" fillId="2" borderId="5" xfId="1" applyFont="1" applyFill="1" applyBorder="1" applyAlignment="1" applyProtection="1">
      <alignment horizontal="center" vertical="center" wrapText="1"/>
    </xf>
    <xf numFmtId="0" fontId="12" fillId="3" borderId="20" xfId="0" applyFont="1" applyFill="1" applyBorder="1" applyAlignment="1" applyProtection="1">
      <alignment horizontal="center" vertical="center" wrapText="1"/>
    </xf>
    <xf numFmtId="0" fontId="12" fillId="3" borderId="5" xfId="0" applyFont="1" applyFill="1" applyBorder="1" applyAlignment="1" applyProtection="1">
      <alignment horizontal="center" vertical="center" wrapText="1"/>
    </xf>
    <xf numFmtId="0" fontId="12" fillId="3" borderId="22" xfId="0" applyFont="1" applyFill="1" applyBorder="1" applyAlignment="1" applyProtection="1">
      <alignment horizontal="center" vertical="center" wrapText="1"/>
    </xf>
    <xf numFmtId="0" fontId="12" fillId="3" borderId="25" xfId="0" applyFont="1" applyFill="1" applyBorder="1" applyAlignment="1" applyProtection="1">
      <alignment horizontal="center" vertical="center" wrapText="1"/>
    </xf>
    <xf numFmtId="0" fontId="12" fillId="3" borderId="0" xfId="0" applyFont="1" applyFill="1" applyBorder="1" applyAlignment="1" applyProtection="1">
      <alignment horizontal="center" vertical="center" wrapText="1"/>
    </xf>
    <xf numFmtId="0" fontId="12" fillId="3" borderId="18" xfId="0" applyFont="1" applyFill="1" applyBorder="1" applyAlignment="1" applyProtection="1">
      <alignment horizontal="center" vertical="center" wrapText="1"/>
    </xf>
    <xf numFmtId="0" fontId="12" fillId="3" borderId="19" xfId="0" applyFont="1" applyFill="1" applyBorder="1" applyAlignment="1" applyProtection="1">
      <alignment horizontal="center" vertical="center" wrapText="1"/>
    </xf>
    <xf numFmtId="0" fontId="2" fillId="6" borderId="20" xfId="1" applyNumberFormat="1" applyFont="1" applyFill="1" applyBorder="1" applyAlignment="1" applyProtection="1">
      <alignment horizontal="center" vertical="center"/>
    </xf>
    <xf numFmtId="0" fontId="2" fillId="6" borderId="5" xfId="1" applyNumberFormat="1" applyFont="1" applyFill="1" applyBorder="1" applyAlignment="1" applyProtection="1">
      <alignment horizontal="center" vertical="center"/>
    </xf>
    <xf numFmtId="164" fontId="8" fillId="5" borderId="26" xfId="1" applyNumberFormat="1" applyFont="1" applyFill="1" applyBorder="1" applyAlignment="1" applyProtection="1">
      <alignment horizontal="center" vertical="center"/>
    </xf>
    <xf numFmtId="164" fontId="8" fillId="5" borderId="29" xfId="1" applyNumberFormat="1" applyFont="1" applyFill="1" applyBorder="1" applyAlignment="1" applyProtection="1">
      <alignment horizontal="center" vertical="center"/>
    </xf>
    <xf numFmtId="164" fontId="8" fillId="5" borderId="30" xfId="1" applyNumberFormat="1" applyFont="1" applyFill="1" applyBorder="1" applyAlignment="1" applyProtection="1">
      <alignment horizontal="center" vertical="center"/>
    </xf>
    <xf numFmtId="0" fontId="10" fillId="6" borderId="25" xfId="1" applyNumberFormat="1" applyFont="1" applyFill="1" applyBorder="1" applyAlignment="1" applyProtection="1">
      <alignment horizontal="center" vertical="center"/>
    </xf>
    <xf numFmtId="0" fontId="10" fillId="6" borderId="0" xfId="1" applyNumberFormat="1" applyFont="1" applyFill="1" applyBorder="1" applyAlignment="1" applyProtection="1">
      <alignment horizontal="center" vertical="center"/>
    </xf>
    <xf numFmtId="0" fontId="9" fillId="0" borderId="32" xfId="0" applyFont="1" applyFill="1" applyBorder="1" applyAlignment="1" applyProtection="1">
      <alignment horizontal="center" vertical="center" wrapText="1"/>
    </xf>
    <xf numFmtId="0" fontId="9" fillId="0" borderId="27" xfId="0" applyFont="1" applyFill="1" applyBorder="1" applyAlignment="1" applyProtection="1">
      <alignment horizontal="center" vertical="center" wrapText="1"/>
    </xf>
    <xf numFmtId="0" fontId="9" fillId="0" borderId="33" xfId="0" applyFont="1" applyFill="1" applyBorder="1" applyAlignment="1" applyProtection="1">
      <alignment horizontal="center" vertical="center" wrapText="1"/>
    </xf>
    <xf numFmtId="49" fontId="8" fillId="0" borderId="16" xfId="0" applyNumberFormat="1" applyFont="1" applyFill="1" applyBorder="1" applyAlignment="1" applyProtection="1">
      <alignment horizontal="center" vertical="center"/>
    </xf>
    <xf numFmtId="49" fontId="8" fillId="0" borderId="36" xfId="0" applyNumberFormat="1" applyFont="1" applyFill="1" applyBorder="1" applyAlignment="1" applyProtection="1">
      <alignment horizontal="center" vertical="center"/>
    </xf>
    <xf numFmtId="49" fontId="8" fillId="0" borderId="16" xfId="0" applyNumberFormat="1" applyFont="1" applyFill="1" applyBorder="1" applyAlignment="1" applyProtection="1">
      <alignment horizontal="center" vertical="center" wrapText="1"/>
    </xf>
    <xf numFmtId="49" fontId="8" fillId="0" borderId="36" xfId="0" applyNumberFormat="1" applyFont="1" applyFill="1" applyBorder="1" applyAlignment="1" applyProtection="1">
      <alignment horizontal="center" vertical="center" wrapText="1"/>
    </xf>
    <xf numFmtId="0" fontId="2" fillId="6" borderId="22" xfId="1" applyNumberFormat="1" applyFont="1" applyFill="1" applyBorder="1" applyAlignment="1" applyProtection="1">
      <alignment horizontal="center" vertical="center"/>
    </xf>
    <xf numFmtId="0" fontId="10" fillId="6" borderId="25" xfId="1" applyNumberFormat="1" applyFont="1" applyFill="1" applyBorder="1" applyAlignment="1" applyProtection="1">
      <alignment horizontal="center" vertical="center" wrapText="1"/>
    </xf>
    <xf numFmtId="0" fontId="10" fillId="6" borderId="0" xfId="1" applyNumberFormat="1" applyFont="1" applyFill="1" applyBorder="1" applyAlignment="1" applyProtection="1">
      <alignment horizontal="center" vertical="center" wrapText="1"/>
    </xf>
    <xf numFmtId="0" fontId="10" fillId="6" borderId="41" xfId="1" applyNumberFormat="1" applyFont="1" applyFill="1" applyBorder="1" applyAlignment="1" applyProtection="1">
      <alignment horizontal="center" vertical="center" wrapText="1"/>
    </xf>
    <xf numFmtId="0" fontId="10" fillId="6" borderId="41" xfId="1" applyNumberFormat="1" applyFont="1" applyFill="1" applyBorder="1" applyAlignment="1" applyProtection="1">
      <alignment horizontal="center" vertical="center"/>
    </xf>
    <xf numFmtId="166" fontId="8" fillId="5" borderId="29" xfId="1" applyNumberFormat="1" applyFont="1" applyFill="1" applyBorder="1" applyAlignment="1" applyProtection="1">
      <alignment horizontal="center" vertical="center"/>
    </xf>
    <xf numFmtId="166" fontId="8" fillId="5" borderId="30" xfId="1" applyNumberFormat="1" applyFont="1" applyFill="1" applyBorder="1" applyAlignment="1" applyProtection="1">
      <alignment horizontal="center" vertical="center"/>
    </xf>
    <xf numFmtId="166" fontId="8" fillId="5" borderId="26" xfId="1" applyNumberFormat="1" applyFont="1" applyFill="1" applyBorder="1" applyAlignment="1" applyProtection="1">
      <alignment horizontal="center" vertical="center"/>
    </xf>
    <xf numFmtId="49" fontId="8" fillId="0" borderId="13" xfId="0" applyNumberFormat="1" applyFont="1" applyFill="1" applyBorder="1" applyAlignment="1" applyProtection="1">
      <alignment horizontal="center" vertical="center" wrapText="1"/>
    </xf>
    <xf numFmtId="49" fontId="8" fillId="0" borderId="13" xfId="0" applyNumberFormat="1" applyFont="1" applyFill="1" applyBorder="1" applyAlignment="1" applyProtection="1">
      <alignment horizontal="center" vertical="center"/>
    </xf>
    <xf numFmtId="164" fontId="4" fillId="5" borderId="29" xfId="1" applyNumberFormat="1" applyFont="1" applyFill="1" applyBorder="1" applyAlignment="1" applyProtection="1">
      <alignment horizontal="center" vertical="center"/>
    </xf>
    <xf numFmtId="164" fontId="4" fillId="5" borderId="30" xfId="1" applyNumberFormat="1" applyFont="1" applyFill="1" applyBorder="1" applyAlignment="1" applyProtection="1">
      <alignment horizontal="center" vertical="center"/>
    </xf>
    <xf numFmtId="1" fontId="10" fillId="0" borderId="35" xfId="1" applyNumberFormat="1" applyFont="1" applyFill="1" applyBorder="1" applyAlignment="1" applyProtection="1">
      <alignment horizontal="center" vertical="center"/>
    </xf>
    <xf numFmtId="1" fontId="10" fillId="0" borderId="40" xfId="1" applyNumberFormat="1" applyFont="1" applyFill="1" applyBorder="1" applyAlignment="1" applyProtection="1">
      <alignment horizontal="center" vertical="center"/>
    </xf>
    <xf numFmtId="167" fontId="10" fillId="0" borderId="16" xfId="1" applyNumberFormat="1" applyFont="1" applyFill="1" applyBorder="1" applyAlignment="1" applyProtection="1">
      <alignment horizontal="center" vertical="center"/>
    </xf>
    <xf numFmtId="167" fontId="10" fillId="0" borderId="36" xfId="1" applyNumberFormat="1" applyFont="1" applyFill="1" applyBorder="1" applyAlignment="1" applyProtection="1">
      <alignment horizontal="center" vertical="center"/>
    </xf>
    <xf numFmtId="1" fontId="10" fillId="0" borderId="34" xfId="1" applyNumberFormat="1" applyFont="1" applyFill="1" applyBorder="1" applyAlignment="1" applyProtection="1">
      <alignment horizontal="center" vertical="center"/>
    </xf>
    <xf numFmtId="1" fontId="10" fillId="0" borderId="37" xfId="1" applyNumberFormat="1" applyFont="1" applyFill="1" applyBorder="1" applyAlignment="1" applyProtection="1">
      <alignment horizontal="center" vertical="center"/>
    </xf>
    <xf numFmtId="167" fontId="10" fillId="0" borderId="32" xfId="1" applyNumberFormat="1" applyFont="1" applyFill="1" applyBorder="1" applyAlignment="1" applyProtection="1">
      <alignment horizontal="center" vertical="center"/>
    </xf>
    <xf numFmtId="167" fontId="10" fillId="0" borderId="33" xfId="1" applyNumberFormat="1" applyFont="1" applyFill="1" applyBorder="1" applyAlignment="1" applyProtection="1">
      <alignment horizontal="center" vertical="center"/>
    </xf>
    <xf numFmtId="0" fontId="7" fillId="3" borderId="16" xfId="0" applyFont="1" applyFill="1" applyBorder="1" applyAlignment="1" applyProtection="1">
      <alignment horizontal="center" vertical="center" wrapText="1"/>
    </xf>
    <xf numFmtId="0" fontId="7" fillId="3" borderId="23" xfId="0" applyFont="1" applyFill="1" applyBorder="1" applyAlignment="1" applyProtection="1">
      <alignment horizontal="center" vertical="center" wrapText="1"/>
    </xf>
    <xf numFmtId="0" fontId="7" fillId="3" borderId="36" xfId="0" applyFont="1" applyFill="1" applyBorder="1" applyAlignment="1" applyProtection="1">
      <alignment horizontal="center" vertical="center" wrapText="1"/>
    </xf>
    <xf numFmtId="0" fontId="12" fillId="4" borderId="26" xfId="0" applyFont="1" applyFill="1" applyBorder="1" applyAlignment="1" applyProtection="1">
      <alignment horizontal="center" vertical="center" wrapText="1"/>
    </xf>
    <xf numFmtId="0" fontId="12" fillId="4" borderId="30" xfId="0" applyFont="1" applyFill="1" applyBorder="1" applyAlignment="1" applyProtection="1">
      <alignment horizontal="center" vertical="center" wrapText="1"/>
    </xf>
    <xf numFmtId="0" fontId="14" fillId="0" borderId="29" xfId="0" applyFont="1" applyFill="1" applyBorder="1" applyAlignment="1" applyProtection="1">
      <alignment horizontal="left" vertical="center" wrapText="1"/>
    </xf>
    <xf numFmtId="164" fontId="6" fillId="5" borderId="26" xfId="1" applyNumberFormat="1" applyFont="1" applyFill="1" applyBorder="1" applyAlignment="1" applyProtection="1">
      <alignment horizontal="center" vertical="center"/>
    </xf>
    <xf numFmtId="164" fontId="6" fillId="5" borderId="29" xfId="1" applyNumberFormat="1" applyFont="1" applyFill="1" applyBorder="1" applyAlignment="1" applyProtection="1">
      <alignment horizontal="center" vertical="center"/>
    </xf>
    <xf numFmtId="164" fontId="6" fillId="5" borderId="30" xfId="1" applyNumberFormat="1" applyFont="1" applyFill="1" applyBorder="1" applyAlignment="1" applyProtection="1">
      <alignment horizontal="center" vertical="center"/>
    </xf>
    <xf numFmtId="0" fontId="9" fillId="0" borderId="17" xfId="0" applyFont="1" applyFill="1" applyBorder="1" applyAlignment="1" applyProtection="1">
      <alignment horizontal="center" vertical="center" wrapText="1"/>
    </xf>
    <xf numFmtId="0" fontId="9" fillId="0" borderId="24" xfId="0" applyFont="1" applyFill="1" applyBorder="1" applyAlignment="1" applyProtection="1">
      <alignment horizontal="center" vertical="center" wrapText="1"/>
    </xf>
    <xf numFmtId="0" fontId="9" fillId="0" borderId="31" xfId="0" applyFont="1" applyFill="1" applyBorder="1" applyAlignment="1" applyProtection="1">
      <alignment horizontal="center" vertical="center" wrapText="1"/>
    </xf>
    <xf numFmtId="0" fontId="4" fillId="6" borderId="20" xfId="1" applyNumberFormat="1" applyFont="1" applyFill="1" applyBorder="1" applyAlignment="1" applyProtection="1">
      <alignment horizontal="center" vertical="center"/>
    </xf>
    <xf numFmtId="0" fontId="4" fillId="6" borderId="5" xfId="1" applyNumberFormat="1" applyFont="1" applyFill="1" applyBorder="1" applyAlignment="1" applyProtection="1">
      <alignment horizontal="center" vertical="center"/>
    </xf>
    <xf numFmtId="0" fontId="4" fillId="6" borderId="22" xfId="1" applyNumberFormat="1" applyFont="1" applyFill="1" applyBorder="1" applyAlignment="1" applyProtection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3955359</xdr:colOff>
      <xdr:row>0</xdr:row>
      <xdr:rowOff>68035</xdr:rowOff>
    </xdr:from>
    <xdr:to>
      <xdr:col>3</xdr:col>
      <xdr:colOff>351065</xdr:colOff>
      <xdr:row>1</xdr:row>
      <xdr:rowOff>436754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942002" y="68035"/>
          <a:ext cx="858849" cy="858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325774</xdr:colOff>
      <xdr:row>7</xdr:row>
      <xdr:rowOff>575503</xdr:rowOff>
    </xdr:from>
    <xdr:to>
      <xdr:col>22</xdr:col>
      <xdr:colOff>1415830</xdr:colOff>
      <xdr:row>7</xdr:row>
      <xdr:rowOff>2030882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218667" y="3310539"/>
          <a:ext cx="1090056" cy="14553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1612048</xdr:colOff>
      <xdr:row>7</xdr:row>
      <xdr:rowOff>550690</xdr:rowOff>
    </xdr:from>
    <xdr:to>
      <xdr:col>22</xdr:col>
      <xdr:colOff>2716014</xdr:colOff>
      <xdr:row>7</xdr:row>
      <xdr:rowOff>2018197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504941" y="3285726"/>
          <a:ext cx="1103966" cy="14675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549093</xdr:colOff>
      <xdr:row>9</xdr:row>
      <xdr:rowOff>434630</xdr:rowOff>
    </xdr:from>
    <xdr:to>
      <xdr:col>22</xdr:col>
      <xdr:colOff>1448712</xdr:colOff>
      <xdr:row>9</xdr:row>
      <xdr:rowOff>1859528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441986" y="5782237"/>
          <a:ext cx="899619" cy="14248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1624854</xdr:colOff>
      <xdr:row>9</xdr:row>
      <xdr:rowOff>434629</xdr:rowOff>
    </xdr:from>
    <xdr:to>
      <xdr:col>22</xdr:col>
      <xdr:colOff>2517322</xdr:colOff>
      <xdr:row>9</xdr:row>
      <xdr:rowOff>1859527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517747" y="5782236"/>
          <a:ext cx="892468" cy="14248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381001</xdr:colOff>
      <xdr:row>13</xdr:row>
      <xdr:rowOff>149679</xdr:rowOff>
    </xdr:from>
    <xdr:to>
      <xdr:col>22</xdr:col>
      <xdr:colOff>1440434</xdr:colOff>
      <xdr:row>13</xdr:row>
      <xdr:rowOff>1360714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273894" y="8586108"/>
          <a:ext cx="1059433" cy="1211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1592035</xdr:colOff>
      <xdr:row>13</xdr:row>
      <xdr:rowOff>149678</xdr:rowOff>
    </xdr:from>
    <xdr:to>
      <xdr:col>22</xdr:col>
      <xdr:colOff>2694214</xdr:colOff>
      <xdr:row>13</xdr:row>
      <xdr:rowOff>1362386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484928" y="8586107"/>
          <a:ext cx="1102179" cy="1212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408214</xdr:colOff>
      <xdr:row>15</xdr:row>
      <xdr:rowOff>108856</xdr:rowOff>
    </xdr:from>
    <xdr:to>
      <xdr:col>22</xdr:col>
      <xdr:colOff>1496785</xdr:colOff>
      <xdr:row>15</xdr:row>
      <xdr:rowOff>1370341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301107" y="10232570"/>
          <a:ext cx="1088571" cy="1261485"/>
        </a:xfrm>
        <a:prstGeom prst="rect">
          <a:avLst/>
        </a:prstGeom>
      </xdr:spPr>
    </xdr:pic>
    <xdr:clientData/>
  </xdr:twoCellAnchor>
  <xdr:twoCellAnchor editAs="oneCell">
    <xdr:from>
      <xdr:col>22</xdr:col>
      <xdr:colOff>1592036</xdr:colOff>
      <xdr:row>15</xdr:row>
      <xdr:rowOff>54427</xdr:rowOff>
    </xdr:from>
    <xdr:to>
      <xdr:col>22</xdr:col>
      <xdr:colOff>2732609</xdr:colOff>
      <xdr:row>15</xdr:row>
      <xdr:rowOff>1333498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5484929" y="10178141"/>
          <a:ext cx="1140573" cy="1279071"/>
        </a:xfrm>
        <a:prstGeom prst="rect">
          <a:avLst/>
        </a:prstGeom>
      </xdr:spPr>
    </xdr:pic>
    <xdr:clientData/>
  </xdr:twoCellAnchor>
  <xdr:twoCellAnchor editAs="oneCell">
    <xdr:from>
      <xdr:col>22</xdr:col>
      <xdr:colOff>381000</xdr:colOff>
      <xdr:row>17</xdr:row>
      <xdr:rowOff>68034</xdr:rowOff>
    </xdr:from>
    <xdr:to>
      <xdr:col>22</xdr:col>
      <xdr:colOff>1549728</xdr:colOff>
      <xdr:row>17</xdr:row>
      <xdr:rowOff>1401534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4273893" y="11879034"/>
          <a:ext cx="1168728" cy="1333500"/>
        </a:xfrm>
        <a:prstGeom prst="rect">
          <a:avLst/>
        </a:prstGeom>
      </xdr:spPr>
    </xdr:pic>
    <xdr:clientData/>
  </xdr:twoCellAnchor>
  <xdr:twoCellAnchor editAs="oneCell">
    <xdr:from>
      <xdr:col>22</xdr:col>
      <xdr:colOff>1578428</xdr:colOff>
      <xdr:row>17</xdr:row>
      <xdr:rowOff>54427</xdr:rowOff>
    </xdr:from>
    <xdr:to>
      <xdr:col>22</xdr:col>
      <xdr:colOff>2758652</xdr:colOff>
      <xdr:row>17</xdr:row>
      <xdr:rowOff>1349608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5471321" y="11865427"/>
          <a:ext cx="1180224" cy="1295181"/>
        </a:xfrm>
        <a:prstGeom prst="rect">
          <a:avLst/>
        </a:prstGeom>
      </xdr:spPr>
    </xdr:pic>
    <xdr:clientData/>
  </xdr:twoCellAnchor>
  <xdr:twoCellAnchor editAs="oneCell">
    <xdr:from>
      <xdr:col>22</xdr:col>
      <xdr:colOff>27214</xdr:colOff>
      <xdr:row>29</xdr:row>
      <xdr:rowOff>54429</xdr:rowOff>
    </xdr:from>
    <xdr:to>
      <xdr:col>22</xdr:col>
      <xdr:colOff>1365249</xdr:colOff>
      <xdr:row>31</xdr:row>
      <xdr:rowOff>381000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920107" y="19594286"/>
          <a:ext cx="1338035" cy="1605642"/>
        </a:xfrm>
        <a:prstGeom prst="rect">
          <a:avLst/>
        </a:prstGeom>
      </xdr:spPr>
    </xdr:pic>
    <xdr:clientData/>
  </xdr:twoCellAnchor>
  <xdr:twoCellAnchor editAs="oneCell">
    <xdr:from>
      <xdr:col>22</xdr:col>
      <xdr:colOff>1496787</xdr:colOff>
      <xdr:row>29</xdr:row>
      <xdr:rowOff>979714</xdr:rowOff>
    </xdr:from>
    <xdr:to>
      <xdr:col>22</xdr:col>
      <xdr:colOff>2952750</xdr:colOff>
      <xdr:row>33</xdr:row>
      <xdr:rowOff>56729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5389680" y="20519571"/>
          <a:ext cx="1455963" cy="1635158"/>
        </a:xfrm>
        <a:prstGeom prst="rect">
          <a:avLst/>
        </a:prstGeom>
      </xdr:spPr>
    </xdr:pic>
    <xdr:clientData/>
  </xdr:twoCellAnchor>
  <xdr:twoCellAnchor editAs="oneCell">
    <xdr:from>
      <xdr:col>22</xdr:col>
      <xdr:colOff>68035</xdr:colOff>
      <xdr:row>32</xdr:row>
      <xdr:rowOff>114299</xdr:rowOff>
    </xdr:from>
    <xdr:to>
      <xdr:col>22</xdr:col>
      <xdr:colOff>1510392</xdr:colOff>
      <xdr:row>35</xdr:row>
      <xdr:rowOff>235053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3960928" y="21967370"/>
          <a:ext cx="1442357" cy="1631147"/>
        </a:xfrm>
        <a:prstGeom prst="rect">
          <a:avLst/>
        </a:prstGeom>
      </xdr:spPr>
    </xdr:pic>
    <xdr:clientData/>
  </xdr:twoCellAnchor>
  <xdr:twoCellAnchor editAs="oneCell">
    <xdr:from>
      <xdr:col>22</xdr:col>
      <xdr:colOff>1605642</xdr:colOff>
      <xdr:row>34</xdr:row>
      <xdr:rowOff>55791</xdr:rowOff>
    </xdr:from>
    <xdr:to>
      <xdr:col>23</xdr:col>
      <xdr:colOff>3400</xdr:colOff>
      <xdr:row>37</xdr:row>
      <xdr:rowOff>182153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5498535" y="23174327"/>
          <a:ext cx="1374321" cy="1636755"/>
        </a:xfrm>
        <a:prstGeom prst="rect">
          <a:avLst/>
        </a:prstGeom>
      </xdr:spPr>
    </xdr:pic>
    <xdr:clientData/>
  </xdr:twoCellAnchor>
  <xdr:twoCellAnchor editAs="oneCell">
    <xdr:from>
      <xdr:col>22</xdr:col>
      <xdr:colOff>40822</xdr:colOff>
      <xdr:row>36</xdr:row>
      <xdr:rowOff>17689</xdr:rowOff>
    </xdr:from>
    <xdr:to>
      <xdr:col>22</xdr:col>
      <xdr:colOff>1496786</xdr:colOff>
      <xdr:row>39</xdr:row>
      <xdr:rowOff>163099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3892893" y="24442510"/>
          <a:ext cx="1455964" cy="1655803"/>
        </a:xfrm>
        <a:prstGeom prst="rect">
          <a:avLst/>
        </a:prstGeom>
      </xdr:spPr>
    </xdr:pic>
    <xdr:clientData/>
  </xdr:twoCellAnchor>
  <xdr:twoCellAnchor editAs="oneCell">
    <xdr:from>
      <xdr:col>22</xdr:col>
      <xdr:colOff>1524000</xdr:colOff>
      <xdr:row>37</xdr:row>
      <xdr:rowOff>610961</xdr:rowOff>
    </xdr:from>
    <xdr:to>
      <xdr:col>22</xdr:col>
      <xdr:colOff>2911928</xdr:colOff>
      <xdr:row>39</xdr:row>
      <xdr:rowOff>980054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5376071" y="25267104"/>
          <a:ext cx="1387928" cy="1648164"/>
        </a:xfrm>
        <a:prstGeom prst="rect">
          <a:avLst/>
        </a:prstGeom>
      </xdr:spPr>
    </xdr:pic>
    <xdr:clientData/>
  </xdr:twoCellAnchor>
  <xdr:twoCellAnchor editAs="oneCell">
    <xdr:from>
      <xdr:col>22</xdr:col>
      <xdr:colOff>408214</xdr:colOff>
      <xdr:row>43</xdr:row>
      <xdr:rowOff>272142</xdr:rowOff>
    </xdr:from>
    <xdr:to>
      <xdr:col>22</xdr:col>
      <xdr:colOff>1558707</xdr:colOff>
      <xdr:row>43</xdr:row>
      <xdr:rowOff>1976696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4437178" y="27976285"/>
          <a:ext cx="1150493" cy="1704554"/>
        </a:xfrm>
        <a:prstGeom prst="rect">
          <a:avLst/>
        </a:prstGeom>
      </xdr:spPr>
    </xdr:pic>
    <xdr:clientData/>
  </xdr:twoCellAnchor>
  <xdr:twoCellAnchor editAs="oneCell">
    <xdr:from>
      <xdr:col>22</xdr:col>
      <xdr:colOff>1551214</xdr:colOff>
      <xdr:row>43</xdr:row>
      <xdr:rowOff>258534</xdr:rowOff>
    </xdr:from>
    <xdr:to>
      <xdr:col>22</xdr:col>
      <xdr:colOff>2701707</xdr:colOff>
      <xdr:row>43</xdr:row>
      <xdr:rowOff>1937015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5580178" y="27962677"/>
          <a:ext cx="1150493" cy="1678481"/>
        </a:xfrm>
        <a:prstGeom prst="rect">
          <a:avLst/>
        </a:prstGeom>
      </xdr:spPr>
    </xdr:pic>
    <xdr:clientData/>
  </xdr:twoCellAnchor>
  <xdr:twoCellAnchor editAs="oneCell">
    <xdr:from>
      <xdr:col>22</xdr:col>
      <xdr:colOff>312964</xdr:colOff>
      <xdr:row>45</xdr:row>
      <xdr:rowOff>258535</xdr:rowOff>
    </xdr:from>
    <xdr:to>
      <xdr:col>22</xdr:col>
      <xdr:colOff>1482755</xdr:colOff>
      <xdr:row>45</xdr:row>
      <xdr:rowOff>1988507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4341928" y="30493606"/>
          <a:ext cx="1169791" cy="1729972"/>
        </a:xfrm>
        <a:prstGeom prst="rect">
          <a:avLst/>
        </a:prstGeom>
      </xdr:spPr>
    </xdr:pic>
    <xdr:clientData/>
  </xdr:twoCellAnchor>
  <xdr:twoCellAnchor editAs="oneCell">
    <xdr:from>
      <xdr:col>22</xdr:col>
      <xdr:colOff>1605642</xdr:colOff>
      <xdr:row>45</xdr:row>
      <xdr:rowOff>272141</xdr:rowOff>
    </xdr:from>
    <xdr:to>
      <xdr:col>22</xdr:col>
      <xdr:colOff>2762251</xdr:colOff>
      <xdr:row>45</xdr:row>
      <xdr:rowOff>1975750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5634606" y="30507212"/>
          <a:ext cx="1156609" cy="1703609"/>
        </a:xfrm>
        <a:prstGeom prst="rect">
          <a:avLst/>
        </a:prstGeom>
      </xdr:spPr>
    </xdr:pic>
    <xdr:clientData/>
  </xdr:twoCellAnchor>
  <xdr:twoCellAnchor editAs="oneCell">
    <xdr:from>
      <xdr:col>22</xdr:col>
      <xdr:colOff>27216</xdr:colOff>
      <xdr:row>49</xdr:row>
      <xdr:rowOff>598715</xdr:rowOff>
    </xdr:from>
    <xdr:to>
      <xdr:col>22</xdr:col>
      <xdr:colOff>1274461</xdr:colOff>
      <xdr:row>49</xdr:row>
      <xdr:rowOff>2533147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4056180" y="33854572"/>
          <a:ext cx="1247245" cy="1934432"/>
        </a:xfrm>
        <a:prstGeom prst="rect">
          <a:avLst/>
        </a:prstGeom>
      </xdr:spPr>
    </xdr:pic>
    <xdr:clientData/>
  </xdr:twoCellAnchor>
  <xdr:twoCellAnchor editAs="oneCell">
    <xdr:from>
      <xdr:col>22</xdr:col>
      <xdr:colOff>1347110</xdr:colOff>
      <xdr:row>49</xdr:row>
      <xdr:rowOff>598716</xdr:rowOff>
    </xdr:from>
    <xdr:to>
      <xdr:col>22</xdr:col>
      <xdr:colOff>2939144</xdr:colOff>
      <xdr:row>49</xdr:row>
      <xdr:rowOff>2526275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5376074" y="33854573"/>
          <a:ext cx="1592034" cy="1927559"/>
        </a:xfrm>
        <a:prstGeom prst="rect">
          <a:avLst/>
        </a:prstGeom>
      </xdr:spPr>
    </xdr:pic>
    <xdr:clientData/>
  </xdr:twoCellAnchor>
  <xdr:twoCellAnchor editAs="oneCell">
    <xdr:from>
      <xdr:col>22</xdr:col>
      <xdr:colOff>54428</xdr:colOff>
      <xdr:row>51</xdr:row>
      <xdr:rowOff>557893</xdr:rowOff>
    </xdr:from>
    <xdr:to>
      <xdr:col>22</xdr:col>
      <xdr:colOff>1260605</xdr:colOff>
      <xdr:row>51</xdr:row>
      <xdr:rowOff>2431190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083392" y="36752893"/>
          <a:ext cx="1206177" cy="1873297"/>
        </a:xfrm>
        <a:prstGeom prst="rect">
          <a:avLst/>
        </a:prstGeom>
      </xdr:spPr>
    </xdr:pic>
    <xdr:clientData/>
  </xdr:twoCellAnchor>
  <xdr:twoCellAnchor editAs="oneCell">
    <xdr:from>
      <xdr:col>22</xdr:col>
      <xdr:colOff>1359270</xdr:colOff>
      <xdr:row>51</xdr:row>
      <xdr:rowOff>544286</xdr:rowOff>
    </xdr:from>
    <xdr:to>
      <xdr:col>22</xdr:col>
      <xdr:colOff>2916876</xdr:colOff>
      <xdr:row>51</xdr:row>
      <xdr:rowOff>2423540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5388234" y="36739286"/>
          <a:ext cx="1557606" cy="1879254"/>
        </a:xfrm>
        <a:prstGeom prst="rect">
          <a:avLst/>
        </a:prstGeom>
      </xdr:spPr>
    </xdr:pic>
    <xdr:clientData/>
  </xdr:twoCellAnchor>
  <xdr:twoCellAnchor editAs="oneCell">
    <xdr:from>
      <xdr:col>22</xdr:col>
      <xdr:colOff>86204</xdr:colOff>
      <xdr:row>55</xdr:row>
      <xdr:rowOff>489856</xdr:rowOff>
    </xdr:from>
    <xdr:to>
      <xdr:col>22</xdr:col>
      <xdr:colOff>1320850</xdr:colOff>
      <xdr:row>55</xdr:row>
      <xdr:rowOff>2413266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4115168" y="39923356"/>
          <a:ext cx="1234646" cy="1923410"/>
        </a:xfrm>
        <a:prstGeom prst="rect">
          <a:avLst/>
        </a:prstGeom>
      </xdr:spPr>
    </xdr:pic>
    <xdr:clientData/>
  </xdr:twoCellAnchor>
  <xdr:twoCellAnchor editAs="oneCell">
    <xdr:from>
      <xdr:col>22</xdr:col>
      <xdr:colOff>1367863</xdr:colOff>
      <xdr:row>55</xdr:row>
      <xdr:rowOff>489857</xdr:rowOff>
    </xdr:from>
    <xdr:to>
      <xdr:col>22</xdr:col>
      <xdr:colOff>2912450</xdr:colOff>
      <xdr:row>55</xdr:row>
      <xdr:rowOff>2357564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5396827" y="39923357"/>
          <a:ext cx="1544587" cy="1867707"/>
        </a:xfrm>
        <a:prstGeom prst="rect">
          <a:avLst/>
        </a:prstGeom>
      </xdr:spPr>
    </xdr:pic>
    <xdr:clientData/>
  </xdr:twoCellAnchor>
  <xdr:twoCellAnchor editAs="oneCell">
    <xdr:from>
      <xdr:col>22</xdr:col>
      <xdr:colOff>81640</xdr:colOff>
      <xdr:row>57</xdr:row>
      <xdr:rowOff>489857</xdr:rowOff>
    </xdr:from>
    <xdr:to>
      <xdr:col>22</xdr:col>
      <xdr:colOff>1305853</xdr:colOff>
      <xdr:row>57</xdr:row>
      <xdr:rowOff>2426076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4110604" y="42794464"/>
          <a:ext cx="1224213" cy="1936219"/>
        </a:xfrm>
        <a:prstGeom prst="rect">
          <a:avLst/>
        </a:prstGeom>
      </xdr:spPr>
    </xdr:pic>
    <xdr:clientData/>
  </xdr:twoCellAnchor>
  <xdr:twoCellAnchor editAs="oneCell">
    <xdr:from>
      <xdr:col>22</xdr:col>
      <xdr:colOff>1347106</xdr:colOff>
      <xdr:row>57</xdr:row>
      <xdr:rowOff>462643</xdr:rowOff>
    </xdr:from>
    <xdr:to>
      <xdr:col>22</xdr:col>
      <xdr:colOff>2952750</xdr:colOff>
      <xdr:row>57</xdr:row>
      <xdr:rowOff>2398861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5376070" y="42767250"/>
          <a:ext cx="1605644" cy="1936218"/>
        </a:xfrm>
        <a:prstGeom prst="rect">
          <a:avLst/>
        </a:prstGeom>
      </xdr:spPr>
    </xdr:pic>
    <xdr:clientData/>
  </xdr:twoCellAnchor>
  <xdr:twoCellAnchor editAs="oneCell">
    <xdr:from>
      <xdr:col>22</xdr:col>
      <xdr:colOff>68033</xdr:colOff>
      <xdr:row>61</xdr:row>
      <xdr:rowOff>408216</xdr:rowOff>
    </xdr:from>
    <xdr:to>
      <xdr:col>22</xdr:col>
      <xdr:colOff>1415786</xdr:colOff>
      <xdr:row>61</xdr:row>
      <xdr:rowOff>2078512</xdr:rowOff>
    </xdr:to>
    <xdr:pic>
      <xdr:nvPicPr>
        <xdr:cNvPr id="37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096997" y="46114609"/>
          <a:ext cx="1347753" cy="1670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1496785</xdr:colOff>
      <xdr:row>61</xdr:row>
      <xdr:rowOff>381000</xdr:rowOff>
    </xdr:from>
    <xdr:to>
      <xdr:col>22</xdr:col>
      <xdr:colOff>2842418</xdr:colOff>
      <xdr:row>61</xdr:row>
      <xdr:rowOff>2068164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5525749" y="46087393"/>
          <a:ext cx="1345633" cy="1687164"/>
        </a:xfrm>
        <a:prstGeom prst="rect">
          <a:avLst/>
        </a:prstGeom>
      </xdr:spPr>
    </xdr:pic>
    <xdr:clientData/>
  </xdr:twoCellAnchor>
  <xdr:twoCellAnchor editAs="oneCell">
    <xdr:from>
      <xdr:col>22</xdr:col>
      <xdr:colOff>95249</xdr:colOff>
      <xdr:row>63</xdr:row>
      <xdr:rowOff>408215</xdr:rowOff>
    </xdr:from>
    <xdr:to>
      <xdr:col>22</xdr:col>
      <xdr:colOff>1459238</xdr:colOff>
      <xdr:row>63</xdr:row>
      <xdr:rowOff>2089090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4124213" y="48781608"/>
          <a:ext cx="1363989" cy="1680875"/>
        </a:xfrm>
        <a:prstGeom prst="rect">
          <a:avLst/>
        </a:prstGeom>
      </xdr:spPr>
    </xdr:pic>
    <xdr:clientData/>
  </xdr:twoCellAnchor>
  <xdr:twoCellAnchor editAs="oneCell">
    <xdr:from>
      <xdr:col>22</xdr:col>
      <xdr:colOff>1523999</xdr:colOff>
      <xdr:row>63</xdr:row>
      <xdr:rowOff>421822</xdr:rowOff>
    </xdr:from>
    <xdr:to>
      <xdr:col>22</xdr:col>
      <xdr:colOff>2898321</xdr:colOff>
      <xdr:row>63</xdr:row>
      <xdr:rowOff>2113031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5552963" y="48795215"/>
          <a:ext cx="1374322" cy="1691209"/>
        </a:xfrm>
        <a:prstGeom prst="rect">
          <a:avLst/>
        </a:prstGeom>
      </xdr:spPr>
    </xdr:pic>
    <xdr:clientData/>
  </xdr:twoCellAnchor>
  <xdr:twoCellAnchor editAs="oneCell">
    <xdr:from>
      <xdr:col>22</xdr:col>
      <xdr:colOff>27215</xdr:colOff>
      <xdr:row>67</xdr:row>
      <xdr:rowOff>367394</xdr:rowOff>
    </xdr:from>
    <xdr:to>
      <xdr:col>22</xdr:col>
      <xdr:colOff>1426226</xdr:colOff>
      <xdr:row>67</xdr:row>
      <xdr:rowOff>2115268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4056179" y="51897644"/>
          <a:ext cx="1399011" cy="1747874"/>
        </a:xfrm>
        <a:prstGeom prst="rect">
          <a:avLst/>
        </a:prstGeom>
      </xdr:spPr>
    </xdr:pic>
    <xdr:clientData/>
  </xdr:twoCellAnchor>
  <xdr:twoCellAnchor editAs="oneCell">
    <xdr:from>
      <xdr:col>22</xdr:col>
      <xdr:colOff>1415144</xdr:colOff>
      <xdr:row>67</xdr:row>
      <xdr:rowOff>367395</xdr:rowOff>
    </xdr:from>
    <xdr:to>
      <xdr:col>22</xdr:col>
      <xdr:colOff>2848698</xdr:colOff>
      <xdr:row>67</xdr:row>
      <xdr:rowOff>2094015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5444108" y="51897645"/>
          <a:ext cx="1433554" cy="1726620"/>
        </a:xfrm>
        <a:prstGeom prst="rect">
          <a:avLst/>
        </a:prstGeom>
      </xdr:spPr>
    </xdr:pic>
    <xdr:clientData/>
  </xdr:twoCellAnchor>
  <xdr:twoCellAnchor editAs="oneCell">
    <xdr:from>
      <xdr:col>22</xdr:col>
      <xdr:colOff>54428</xdr:colOff>
      <xdr:row>69</xdr:row>
      <xdr:rowOff>394608</xdr:rowOff>
    </xdr:from>
    <xdr:to>
      <xdr:col>22</xdr:col>
      <xdr:colOff>1472609</xdr:colOff>
      <xdr:row>69</xdr:row>
      <xdr:rowOff>2149928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4083392" y="54551037"/>
          <a:ext cx="1418181" cy="1755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1483178</xdr:colOff>
      <xdr:row>69</xdr:row>
      <xdr:rowOff>367394</xdr:rowOff>
    </xdr:from>
    <xdr:to>
      <xdr:col>22</xdr:col>
      <xdr:colOff>2952750</xdr:colOff>
      <xdr:row>69</xdr:row>
      <xdr:rowOff>2163120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5512142" y="54523823"/>
          <a:ext cx="1469572" cy="1795726"/>
        </a:xfrm>
        <a:prstGeom prst="rect">
          <a:avLst/>
        </a:prstGeom>
      </xdr:spPr>
    </xdr:pic>
    <xdr:clientData/>
  </xdr:twoCellAnchor>
  <xdr:twoCellAnchor editAs="oneCell">
    <xdr:from>
      <xdr:col>22</xdr:col>
      <xdr:colOff>381001</xdr:colOff>
      <xdr:row>21</xdr:row>
      <xdr:rowOff>122464</xdr:rowOff>
    </xdr:from>
    <xdr:to>
      <xdr:col>22</xdr:col>
      <xdr:colOff>1537607</xdr:colOff>
      <xdr:row>22</xdr:row>
      <xdr:rowOff>23698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4273894" y="14110607"/>
          <a:ext cx="1156606" cy="1357198"/>
        </a:xfrm>
        <a:prstGeom prst="rect">
          <a:avLst/>
        </a:prstGeom>
      </xdr:spPr>
    </xdr:pic>
    <xdr:clientData/>
  </xdr:twoCellAnchor>
  <xdr:twoCellAnchor editAs="oneCell">
    <xdr:from>
      <xdr:col>22</xdr:col>
      <xdr:colOff>1605644</xdr:colOff>
      <xdr:row>21</xdr:row>
      <xdr:rowOff>149677</xdr:rowOff>
    </xdr:from>
    <xdr:to>
      <xdr:col>22</xdr:col>
      <xdr:colOff>2789464</xdr:colOff>
      <xdr:row>22</xdr:row>
      <xdr:rowOff>1470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5498537" y="14137820"/>
          <a:ext cx="1183820" cy="1307757"/>
        </a:xfrm>
        <a:prstGeom prst="rect">
          <a:avLst/>
        </a:prstGeom>
      </xdr:spPr>
    </xdr:pic>
    <xdr:clientData/>
  </xdr:twoCellAnchor>
  <xdr:twoCellAnchor editAs="oneCell">
    <xdr:from>
      <xdr:col>22</xdr:col>
      <xdr:colOff>312965</xdr:colOff>
      <xdr:row>23</xdr:row>
      <xdr:rowOff>81643</xdr:rowOff>
    </xdr:from>
    <xdr:to>
      <xdr:col>22</xdr:col>
      <xdr:colOff>1517298</xdr:colOff>
      <xdr:row>24</xdr:row>
      <xdr:rowOff>0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4205858" y="15757072"/>
          <a:ext cx="1204333" cy="1374322"/>
        </a:xfrm>
        <a:prstGeom prst="rect">
          <a:avLst/>
        </a:prstGeom>
      </xdr:spPr>
    </xdr:pic>
    <xdr:clientData/>
  </xdr:twoCellAnchor>
  <xdr:twoCellAnchor editAs="oneCell">
    <xdr:from>
      <xdr:col>22</xdr:col>
      <xdr:colOff>1524000</xdr:colOff>
      <xdr:row>23</xdr:row>
      <xdr:rowOff>54428</xdr:rowOff>
    </xdr:from>
    <xdr:to>
      <xdr:col>22</xdr:col>
      <xdr:colOff>2733011</xdr:colOff>
      <xdr:row>23</xdr:row>
      <xdr:rowOff>1411221</xdr:rowOff>
    </xdr:to>
    <xdr:pic>
      <xdr:nvPicPr>
        <xdr:cNvPr id="54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416893" y="15729857"/>
          <a:ext cx="1209011" cy="135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394610</xdr:colOff>
      <xdr:row>24</xdr:row>
      <xdr:rowOff>190501</xdr:rowOff>
    </xdr:from>
    <xdr:to>
      <xdr:col>22</xdr:col>
      <xdr:colOff>1578429</xdr:colOff>
      <xdr:row>25</xdr:row>
      <xdr:rowOff>1322865</xdr:rowOff>
    </xdr:to>
    <xdr:pic>
      <xdr:nvPicPr>
        <xdr:cNvPr id="55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287503" y="17321894"/>
          <a:ext cx="1183819" cy="1363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1592037</xdr:colOff>
      <xdr:row>24</xdr:row>
      <xdr:rowOff>176894</xdr:rowOff>
    </xdr:from>
    <xdr:to>
      <xdr:col>22</xdr:col>
      <xdr:colOff>2803072</xdr:colOff>
      <xdr:row>25</xdr:row>
      <xdr:rowOff>1286801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5484930" y="17308287"/>
          <a:ext cx="1211035" cy="13412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W72"/>
  <sheetViews>
    <sheetView tabSelected="1" topLeftCell="A13" zoomScale="70" zoomScaleNormal="70" workbookViewId="0">
      <selection activeCell="A27" sqref="A27"/>
    </sheetView>
  </sheetViews>
  <sheetFormatPr defaultRowHeight="17.25"/>
  <cols>
    <col min="1" max="1" width="9.7109375" style="25" customWidth="1"/>
    <col min="2" max="2" width="20" style="25" customWidth="1"/>
    <col min="3" max="3" width="66.85546875" style="3" customWidth="1"/>
    <col min="4" max="20" width="5.42578125" style="3" customWidth="1"/>
    <col min="21" max="21" width="11.7109375" style="3" customWidth="1"/>
    <col min="22" max="22" width="15.28515625" style="51" customWidth="1"/>
    <col min="23" max="23" width="44.7109375" style="3" customWidth="1"/>
    <col min="24" max="16384" width="9.140625" style="3"/>
  </cols>
  <sheetData>
    <row r="1" spans="1:23" ht="38.25" customHeight="1">
      <c r="A1" s="78" t="s">
        <v>66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80"/>
    </row>
    <row r="2" spans="1:23" ht="38.25" customHeight="1" thickBot="1">
      <c r="A2" s="81"/>
      <c r="B2" s="82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4"/>
    </row>
    <row r="3" spans="1:23" ht="38.25" customHeight="1" thickBot="1">
      <c r="A3" s="122"/>
      <c r="B3" s="123"/>
      <c r="C3" s="124" t="s">
        <v>75</v>
      </c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</row>
    <row r="4" spans="1:23" ht="63" customHeight="1" thickBot="1">
      <c r="A4" s="47" t="s">
        <v>0</v>
      </c>
      <c r="B4" s="48" t="s">
        <v>41</v>
      </c>
      <c r="C4" s="4" t="s">
        <v>1</v>
      </c>
      <c r="D4" s="76" t="s">
        <v>2</v>
      </c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5" t="s">
        <v>3</v>
      </c>
      <c r="V4" s="49" t="s">
        <v>4</v>
      </c>
      <c r="W4" s="6" t="s">
        <v>5</v>
      </c>
    </row>
    <row r="5" spans="1:23">
      <c r="A5" s="7"/>
      <c r="B5" s="21"/>
      <c r="C5" s="8"/>
      <c r="D5" s="12">
        <v>68</v>
      </c>
      <c r="E5" s="1">
        <v>74</v>
      </c>
      <c r="F5" s="1">
        <v>80</v>
      </c>
      <c r="G5" s="1">
        <v>86</v>
      </c>
      <c r="H5" s="1">
        <v>90</v>
      </c>
      <c r="I5" s="1">
        <v>92</v>
      </c>
      <c r="J5" s="1">
        <v>98</v>
      </c>
      <c r="K5" s="1">
        <v>100</v>
      </c>
      <c r="L5" s="1">
        <v>104</v>
      </c>
      <c r="M5" s="1">
        <v>110</v>
      </c>
      <c r="N5" s="1">
        <v>116</v>
      </c>
      <c r="O5" s="1">
        <v>120</v>
      </c>
      <c r="P5" s="1">
        <v>122</v>
      </c>
      <c r="Q5" s="1">
        <v>128</v>
      </c>
      <c r="R5" s="1">
        <v>140</v>
      </c>
      <c r="S5" s="1">
        <v>152</v>
      </c>
      <c r="T5" s="2">
        <v>164</v>
      </c>
      <c r="U5" s="9"/>
      <c r="V5" s="50"/>
    </row>
    <row r="6" spans="1:23" ht="18" thickBot="1">
      <c r="A6" s="7"/>
      <c r="B6" s="21"/>
      <c r="C6" s="16"/>
      <c r="D6" s="32" t="s">
        <v>6</v>
      </c>
      <c r="E6" s="30" t="s">
        <v>7</v>
      </c>
      <c r="F6" s="30" t="s">
        <v>8</v>
      </c>
      <c r="G6" s="30" t="s">
        <v>9</v>
      </c>
      <c r="H6" s="30" t="s">
        <v>10</v>
      </c>
      <c r="I6" s="30">
        <v>2</v>
      </c>
      <c r="J6" s="30">
        <v>3</v>
      </c>
      <c r="K6" s="30" t="s">
        <v>11</v>
      </c>
      <c r="L6" s="30">
        <v>4</v>
      </c>
      <c r="M6" s="30">
        <v>5</v>
      </c>
      <c r="N6" s="30">
        <v>6</v>
      </c>
      <c r="O6" s="30" t="s">
        <v>12</v>
      </c>
      <c r="P6" s="30">
        <v>7</v>
      </c>
      <c r="Q6" s="30">
        <v>8</v>
      </c>
      <c r="R6" s="30">
        <v>10</v>
      </c>
      <c r="S6" s="30">
        <v>12</v>
      </c>
      <c r="T6" s="31">
        <v>14</v>
      </c>
      <c r="U6" s="9"/>
      <c r="V6" s="50"/>
    </row>
    <row r="7" spans="1:23" ht="21.75" thickBot="1">
      <c r="C7" s="20" t="s">
        <v>13</v>
      </c>
      <c r="D7" s="85"/>
      <c r="E7" s="86"/>
      <c r="F7" s="86"/>
      <c r="G7" s="86"/>
      <c r="H7" s="86"/>
      <c r="I7" s="87">
        <v>3913</v>
      </c>
      <c r="J7" s="88"/>
      <c r="K7" s="89"/>
      <c r="L7" s="87">
        <v>4050</v>
      </c>
      <c r="M7" s="88"/>
      <c r="N7" s="88"/>
      <c r="O7" s="89"/>
      <c r="P7" s="87">
        <v>4186</v>
      </c>
      <c r="Q7" s="88"/>
      <c r="R7" s="88"/>
      <c r="S7" s="88"/>
      <c r="T7" s="89"/>
      <c r="U7" s="9"/>
      <c r="V7" s="50"/>
    </row>
    <row r="8" spans="1:23" ht="186" customHeight="1" thickBot="1">
      <c r="A8" s="28" t="s">
        <v>14</v>
      </c>
      <c r="B8" s="29" t="s">
        <v>40</v>
      </c>
      <c r="C8" s="92" t="s">
        <v>59</v>
      </c>
      <c r="D8" s="35"/>
      <c r="E8" s="36"/>
      <c r="F8" s="36"/>
      <c r="G8" s="36"/>
      <c r="H8" s="36"/>
      <c r="I8" s="71"/>
      <c r="J8" s="54"/>
      <c r="K8" s="70"/>
      <c r="L8" s="67"/>
      <c r="M8" s="59"/>
      <c r="N8" s="59"/>
      <c r="O8" s="57"/>
      <c r="P8" s="67"/>
      <c r="Q8" s="54"/>
      <c r="R8" s="54"/>
      <c r="S8" s="66"/>
      <c r="T8" s="57"/>
      <c r="U8" s="10">
        <f>SUM(D8:T8)</f>
        <v>0</v>
      </c>
      <c r="V8" s="72">
        <f>SUM(I8:K8)*I7+SUM(L8:O8)*L7+SUM(P8:T8)*P7</f>
        <v>0</v>
      </c>
      <c r="W8" s="17"/>
    </row>
    <row r="9" spans="1:23" ht="18.75" customHeight="1" thickBot="1">
      <c r="A9" s="95" t="s">
        <v>15</v>
      </c>
      <c r="B9" s="97" t="s">
        <v>42</v>
      </c>
      <c r="C9" s="93"/>
      <c r="D9" s="90"/>
      <c r="E9" s="91"/>
      <c r="F9" s="91"/>
      <c r="G9" s="91"/>
      <c r="H9" s="91"/>
      <c r="I9" s="87">
        <v>3822</v>
      </c>
      <c r="J9" s="88"/>
      <c r="K9" s="89"/>
      <c r="L9" s="87">
        <v>3958</v>
      </c>
      <c r="M9" s="88"/>
      <c r="N9" s="88"/>
      <c r="O9" s="89"/>
      <c r="P9" s="87">
        <v>4095</v>
      </c>
      <c r="Q9" s="88"/>
      <c r="R9" s="88"/>
      <c r="S9" s="88"/>
      <c r="T9" s="89"/>
      <c r="U9" s="115">
        <f>SUM(D10:T10)</f>
        <v>0</v>
      </c>
      <c r="V9" s="113">
        <f>SUM(I10:K10)*I9+SUM(L10:O10)*L9+SUM(P10:T10)*P9</f>
        <v>0</v>
      </c>
      <c r="W9" s="18"/>
    </row>
    <row r="10" spans="1:23" ht="186" customHeight="1" thickBot="1">
      <c r="A10" s="96"/>
      <c r="B10" s="98"/>
      <c r="C10" s="94"/>
      <c r="D10" s="38"/>
      <c r="E10" s="39"/>
      <c r="F10" s="39"/>
      <c r="G10" s="39"/>
      <c r="H10" s="39"/>
      <c r="I10" s="64"/>
      <c r="J10" s="54"/>
      <c r="K10" s="57"/>
      <c r="L10" s="58"/>
      <c r="M10" s="63"/>
      <c r="N10" s="61"/>
      <c r="O10" s="57"/>
      <c r="P10" s="64"/>
      <c r="Q10" s="54"/>
      <c r="R10" s="54"/>
      <c r="S10" s="54"/>
      <c r="T10" s="60"/>
      <c r="U10" s="116"/>
      <c r="V10" s="114"/>
      <c r="W10" s="19"/>
    </row>
    <row r="11" spans="1:23">
      <c r="A11" s="7"/>
      <c r="B11" s="21"/>
      <c r="C11" s="8"/>
      <c r="D11" s="33">
        <v>68</v>
      </c>
      <c r="E11" s="34">
        <v>74</v>
      </c>
      <c r="F11" s="34">
        <v>80</v>
      </c>
      <c r="G11" s="34">
        <v>86</v>
      </c>
      <c r="H11" s="34">
        <v>90</v>
      </c>
      <c r="I11" s="34">
        <v>92</v>
      </c>
      <c r="J11" s="34">
        <v>98</v>
      </c>
      <c r="K11" s="34">
        <v>100</v>
      </c>
      <c r="L11" s="34">
        <v>104</v>
      </c>
      <c r="M11" s="34">
        <v>110</v>
      </c>
      <c r="N11" s="34">
        <v>116</v>
      </c>
      <c r="O11" s="34">
        <v>120</v>
      </c>
      <c r="P11" s="34">
        <v>122</v>
      </c>
      <c r="Q11" s="34">
        <v>128</v>
      </c>
      <c r="R11" s="34">
        <v>140</v>
      </c>
      <c r="S11" s="34">
        <v>152</v>
      </c>
      <c r="T11" s="43">
        <v>164</v>
      </c>
      <c r="U11" s="9"/>
      <c r="V11" s="73"/>
    </row>
    <row r="12" spans="1:23" ht="18" thickBot="1">
      <c r="A12" s="7"/>
      <c r="B12" s="21"/>
      <c r="D12" s="32" t="s">
        <v>6</v>
      </c>
      <c r="E12" s="30" t="s">
        <v>7</v>
      </c>
      <c r="F12" s="30" t="s">
        <v>8</v>
      </c>
      <c r="G12" s="30" t="s">
        <v>9</v>
      </c>
      <c r="H12" s="30" t="s">
        <v>10</v>
      </c>
      <c r="I12" s="14">
        <v>2</v>
      </c>
      <c r="J12" s="14">
        <v>3</v>
      </c>
      <c r="K12" s="14" t="s">
        <v>11</v>
      </c>
      <c r="L12" s="14">
        <v>4</v>
      </c>
      <c r="M12" s="14">
        <v>5</v>
      </c>
      <c r="N12" s="14">
        <v>6</v>
      </c>
      <c r="O12" s="14" t="s">
        <v>12</v>
      </c>
      <c r="P12" s="14">
        <v>7</v>
      </c>
      <c r="Q12" s="14">
        <v>8</v>
      </c>
      <c r="R12" s="14">
        <v>10</v>
      </c>
      <c r="S12" s="14">
        <v>12</v>
      </c>
      <c r="T12" s="15">
        <v>14</v>
      </c>
      <c r="U12" s="9"/>
      <c r="V12" s="73"/>
    </row>
    <row r="13" spans="1:23" ht="21.75" thickBot="1">
      <c r="A13" s="26"/>
      <c r="B13" s="27"/>
      <c r="C13" s="20" t="s">
        <v>22</v>
      </c>
      <c r="D13" s="85"/>
      <c r="E13" s="86"/>
      <c r="F13" s="86"/>
      <c r="G13" s="86"/>
      <c r="H13" s="99"/>
      <c r="I13" s="88">
        <v>3230</v>
      </c>
      <c r="J13" s="88"/>
      <c r="K13" s="89"/>
      <c r="L13" s="87">
        <v>3367</v>
      </c>
      <c r="M13" s="88"/>
      <c r="N13" s="88"/>
      <c r="O13" s="89"/>
      <c r="P13" s="87">
        <v>3504</v>
      </c>
      <c r="Q13" s="88"/>
      <c r="R13" s="88"/>
      <c r="S13" s="88"/>
      <c r="T13" s="89"/>
      <c r="U13" s="9"/>
      <c r="V13" s="73"/>
    </row>
    <row r="14" spans="1:23" ht="114.75" customHeight="1" thickBot="1">
      <c r="A14" s="22" t="s">
        <v>18</v>
      </c>
      <c r="B14" s="22" t="s">
        <v>43</v>
      </c>
      <c r="C14" s="92" t="s">
        <v>58</v>
      </c>
      <c r="D14" s="35"/>
      <c r="E14" s="36"/>
      <c r="F14" s="36"/>
      <c r="G14" s="36"/>
      <c r="H14" s="37"/>
      <c r="I14" s="66"/>
      <c r="J14" s="59"/>
      <c r="K14" s="57"/>
      <c r="L14" s="66"/>
      <c r="M14" s="59"/>
      <c r="N14" s="54"/>
      <c r="O14" s="66"/>
      <c r="P14" s="67"/>
      <c r="Q14" s="59"/>
      <c r="R14" s="59"/>
      <c r="S14" s="54"/>
      <c r="T14" s="68"/>
      <c r="U14" s="10">
        <f>SUM(D14:T14)</f>
        <v>0</v>
      </c>
      <c r="V14" s="72">
        <f>SUM(I14:K14)*I13+SUM(L14:O14)*L13+SUM(P14:T14)*P13</f>
        <v>0</v>
      </c>
      <c r="W14" s="17"/>
    </row>
    <row r="15" spans="1:23" ht="18" thickBot="1">
      <c r="A15" s="108" t="s">
        <v>19</v>
      </c>
      <c r="B15" s="107" t="s">
        <v>44</v>
      </c>
      <c r="C15" s="93"/>
      <c r="D15" s="90"/>
      <c r="E15" s="91"/>
      <c r="F15" s="91"/>
      <c r="G15" s="91"/>
      <c r="H15" s="103"/>
      <c r="I15" s="88">
        <v>3230</v>
      </c>
      <c r="J15" s="88"/>
      <c r="K15" s="89"/>
      <c r="L15" s="87">
        <v>3367</v>
      </c>
      <c r="M15" s="88"/>
      <c r="N15" s="88"/>
      <c r="O15" s="89"/>
      <c r="P15" s="87">
        <v>3504</v>
      </c>
      <c r="Q15" s="88"/>
      <c r="R15" s="88"/>
      <c r="S15" s="88"/>
      <c r="T15" s="89"/>
      <c r="U15" s="111">
        <f>SUM(D16:T16)</f>
        <v>0</v>
      </c>
      <c r="V15" s="113">
        <f>SUM(I16:K16)*I15+SUM(L16:O16)*L15+SUM(P16:T16)*P15</f>
        <v>0</v>
      </c>
      <c r="W15" s="18"/>
    </row>
    <row r="16" spans="1:23" ht="114.75" customHeight="1" thickBot="1">
      <c r="A16" s="108"/>
      <c r="B16" s="107"/>
      <c r="C16" s="93"/>
      <c r="D16" s="41"/>
      <c r="E16" s="36"/>
      <c r="F16" s="36"/>
      <c r="G16" s="36"/>
      <c r="H16" s="37"/>
      <c r="I16" s="55"/>
      <c r="J16" s="54"/>
      <c r="K16" s="57"/>
      <c r="L16" s="55"/>
      <c r="M16" s="54"/>
      <c r="N16" s="63"/>
      <c r="O16" s="55"/>
      <c r="P16" s="58"/>
      <c r="Q16" s="55"/>
      <c r="R16" s="54"/>
      <c r="S16" s="54"/>
      <c r="T16" s="57"/>
      <c r="U16" s="112"/>
      <c r="V16" s="114"/>
      <c r="W16" s="18"/>
    </row>
    <row r="17" spans="1:23" ht="18" thickBot="1">
      <c r="A17" s="108" t="s">
        <v>20</v>
      </c>
      <c r="B17" s="107" t="s">
        <v>45</v>
      </c>
      <c r="C17" s="93"/>
      <c r="D17" s="100"/>
      <c r="E17" s="101"/>
      <c r="F17" s="101"/>
      <c r="G17" s="101"/>
      <c r="H17" s="102"/>
      <c r="I17" s="88">
        <v>3959</v>
      </c>
      <c r="J17" s="88"/>
      <c r="K17" s="89"/>
      <c r="L17" s="87">
        <v>4095</v>
      </c>
      <c r="M17" s="88"/>
      <c r="N17" s="88"/>
      <c r="O17" s="89"/>
      <c r="P17" s="87">
        <v>4232</v>
      </c>
      <c r="Q17" s="88"/>
      <c r="R17" s="88"/>
      <c r="S17" s="88"/>
      <c r="T17" s="89"/>
      <c r="U17" s="111">
        <f>SUM(D18:T18)</f>
        <v>0</v>
      </c>
      <c r="V17" s="113">
        <f>SUM(I18:K18)*I17+SUM(L18:O18)*L17+SUM(P18:T18)*P17</f>
        <v>0</v>
      </c>
      <c r="W17" s="18"/>
    </row>
    <row r="18" spans="1:23" ht="114.75" customHeight="1" thickBot="1">
      <c r="A18" s="108"/>
      <c r="B18" s="107"/>
      <c r="C18" s="94"/>
      <c r="D18" s="42"/>
      <c r="E18" s="39"/>
      <c r="F18" s="39"/>
      <c r="G18" s="39"/>
      <c r="H18" s="40"/>
      <c r="I18" s="61"/>
      <c r="J18" s="54"/>
      <c r="K18" s="60"/>
      <c r="L18" s="58"/>
      <c r="M18" s="54"/>
      <c r="N18" s="56"/>
      <c r="O18" s="57"/>
      <c r="P18" s="58"/>
      <c r="Q18" s="61"/>
      <c r="R18" s="59"/>
      <c r="S18" s="54"/>
      <c r="T18" s="60"/>
      <c r="U18" s="112"/>
      <c r="V18" s="114"/>
      <c r="W18" s="19"/>
    </row>
    <row r="19" spans="1:23">
      <c r="A19" s="7"/>
      <c r="B19" s="21"/>
      <c r="C19" s="8"/>
      <c r="D19" s="33">
        <v>68</v>
      </c>
      <c r="E19" s="34">
        <v>74</v>
      </c>
      <c r="F19" s="34">
        <v>80</v>
      </c>
      <c r="G19" s="34">
        <v>86</v>
      </c>
      <c r="H19" s="34">
        <v>90</v>
      </c>
      <c r="I19" s="1">
        <v>92</v>
      </c>
      <c r="J19" s="1">
        <v>98</v>
      </c>
      <c r="K19" s="1">
        <v>100</v>
      </c>
      <c r="L19" s="1">
        <v>104</v>
      </c>
      <c r="M19" s="1">
        <v>110</v>
      </c>
      <c r="N19" s="1">
        <v>116</v>
      </c>
      <c r="O19" s="1">
        <v>120</v>
      </c>
      <c r="P19" s="1">
        <v>122</v>
      </c>
      <c r="Q19" s="1">
        <v>128</v>
      </c>
      <c r="R19" s="1">
        <v>140</v>
      </c>
      <c r="S19" s="1">
        <v>152</v>
      </c>
      <c r="T19" s="2">
        <v>164</v>
      </c>
      <c r="U19" s="9"/>
      <c r="V19" s="73"/>
    </row>
    <row r="20" spans="1:23" ht="18" thickBot="1">
      <c r="A20" s="7"/>
      <c r="B20" s="21"/>
      <c r="D20" s="32" t="s">
        <v>6</v>
      </c>
      <c r="E20" s="30" t="s">
        <v>7</v>
      </c>
      <c r="F20" s="30" t="s">
        <v>8</v>
      </c>
      <c r="G20" s="30" t="s">
        <v>9</v>
      </c>
      <c r="H20" s="30" t="s">
        <v>10</v>
      </c>
      <c r="I20" s="14">
        <v>2</v>
      </c>
      <c r="J20" s="14">
        <v>3</v>
      </c>
      <c r="K20" s="14" t="s">
        <v>11</v>
      </c>
      <c r="L20" s="14">
        <v>4</v>
      </c>
      <c r="M20" s="14">
        <v>5</v>
      </c>
      <c r="N20" s="14">
        <v>6</v>
      </c>
      <c r="O20" s="14" t="s">
        <v>12</v>
      </c>
      <c r="P20" s="14">
        <v>7</v>
      </c>
      <c r="Q20" s="14">
        <v>8</v>
      </c>
      <c r="R20" s="14">
        <v>10</v>
      </c>
      <c r="S20" s="14">
        <v>12</v>
      </c>
      <c r="T20" s="15">
        <v>14</v>
      </c>
      <c r="U20" s="9"/>
      <c r="V20" s="73"/>
    </row>
    <row r="21" spans="1:23" ht="21.75" thickBot="1">
      <c r="A21" s="7"/>
      <c r="B21" s="21"/>
      <c r="C21" s="20" t="s">
        <v>21</v>
      </c>
      <c r="D21" s="85"/>
      <c r="E21" s="86"/>
      <c r="F21" s="86"/>
      <c r="G21" s="86"/>
      <c r="H21" s="99"/>
      <c r="I21" s="88">
        <v>3535</v>
      </c>
      <c r="J21" s="88"/>
      <c r="K21" s="89"/>
      <c r="L21" s="87">
        <v>3731</v>
      </c>
      <c r="M21" s="88"/>
      <c r="N21" s="88"/>
      <c r="O21" s="89"/>
      <c r="P21" s="87">
        <v>3868</v>
      </c>
      <c r="Q21" s="88"/>
      <c r="R21" s="88"/>
      <c r="S21" s="88"/>
      <c r="T21" s="89"/>
      <c r="U21" s="9"/>
      <c r="V21" s="73"/>
    </row>
    <row r="22" spans="1:23" ht="114.75" customHeight="1" thickBot="1">
      <c r="A22" s="22" t="s">
        <v>76</v>
      </c>
      <c r="B22" s="23" t="s">
        <v>46</v>
      </c>
      <c r="C22" s="92" t="s">
        <v>58</v>
      </c>
      <c r="D22" s="35"/>
      <c r="E22" s="36"/>
      <c r="F22" s="36"/>
      <c r="G22" s="36"/>
      <c r="H22" s="37"/>
      <c r="I22" s="66"/>
      <c r="J22" s="54"/>
      <c r="K22" s="57"/>
      <c r="L22" s="66"/>
      <c r="M22" s="54"/>
      <c r="N22" s="66"/>
      <c r="O22" s="57"/>
      <c r="P22" s="67"/>
      <c r="Q22" s="54"/>
      <c r="R22" s="54"/>
      <c r="S22" s="54"/>
      <c r="T22" s="57"/>
      <c r="U22" s="10">
        <f>SUM(D22:T22)</f>
        <v>0</v>
      </c>
      <c r="V22" s="72">
        <f>SUM(I22:K22)*I21+SUM(L22:O22)*L21+SUM(P22:T22)*P21</f>
        <v>0</v>
      </c>
      <c r="W22" s="17"/>
    </row>
    <row r="23" spans="1:23" ht="18" thickBot="1">
      <c r="A23" s="95" t="s">
        <v>77</v>
      </c>
      <c r="B23" s="97" t="s">
        <v>47</v>
      </c>
      <c r="C23" s="93"/>
      <c r="D23" s="90"/>
      <c r="E23" s="91"/>
      <c r="F23" s="91"/>
      <c r="G23" s="91"/>
      <c r="H23" s="103"/>
      <c r="I23" s="104">
        <v>3185</v>
      </c>
      <c r="J23" s="104"/>
      <c r="K23" s="105"/>
      <c r="L23" s="106">
        <v>3321.5</v>
      </c>
      <c r="M23" s="104"/>
      <c r="N23" s="104"/>
      <c r="O23" s="105"/>
      <c r="P23" s="106">
        <v>3458</v>
      </c>
      <c r="Q23" s="104"/>
      <c r="R23" s="104"/>
      <c r="S23" s="104"/>
      <c r="T23" s="105"/>
      <c r="U23" s="111">
        <f>SUM(D24:T24)</f>
        <v>0</v>
      </c>
      <c r="V23" s="113">
        <f>SUM(I24:K24)*I23+SUM(L24:O24)*L23+SUM(P24:T24)*P23</f>
        <v>0</v>
      </c>
      <c r="W23" s="18"/>
    </row>
    <row r="24" spans="1:23" ht="114.75" customHeight="1" thickBot="1">
      <c r="A24" s="96"/>
      <c r="B24" s="98"/>
      <c r="C24" s="93"/>
      <c r="D24" s="41"/>
      <c r="E24" s="36"/>
      <c r="F24" s="36"/>
      <c r="G24" s="36"/>
      <c r="H24" s="37"/>
      <c r="I24" s="55"/>
      <c r="J24" s="54"/>
      <c r="K24" s="62"/>
      <c r="L24" s="55"/>
      <c r="M24" s="59"/>
      <c r="N24" s="54"/>
      <c r="O24" s="55"/>
      <c r="P24" s="53"/>
      <c r="Q24" s="54"/>
      <c r="R24" s="55"/>
      <c r="S24" s="59"/>
      <c r="T24" s="57"/>
      <c r="U24" s="112"/>
      <c r="V24" s="114"/>
      <c r="W24" s="18"/>
    </row>
    <row r="25" spans="1:23" ht="18" thickBot="1">
      <c r="A25" s="95" t="s">
        <v>78</v>
      </c>
      <c r="B25" s="97" t="s">
        <v>48</v>
      </c>
      <c r="C25" s="93"/>
      <c r="D25" s="100"/>
      <c r="E25" s="101"/>
      <c r="F25" s="101"/>
      <c r="G25" s="101"/>
      <c r="H25" s="102"/>
      <c r="I25" s="104">
        <v>3594.5</v>
      </c>
      <c r="J25" s="104"/>
      <c r="K25" s="105"/>
      <c r="L25" s="106">
        <v>3731</v>
      </c>
      <c r="M25" s="104"/>
      <c r="N25" s="104"/>
      <c r="O25" s="105"/>
      <c r="P25" s="106">
        <v>3868</v>
      </c>
      <c r="Q25" s="104"/>
      <c r="R25" s="104"/>
      <c r="S25" s="104"/>
      <c r="T25" s="105"/>
      <c r="U25" s="111">
        <f>SUM(D26:T26)</f>
        <v>0</v>
      </c>
      <c r="V25" s="113">
        <f>SUM(I26:K26)*I25+SUM(L26:O26)*L25+SUM(P26:T26)*P25</f>
        <v>0</v>
      </c>
      <c r="W25" s="18"/>
    </row>
    <row r="26" spans="1:23" ht="114.75" customHeight="1" thickBot="1">
      <c r="A26" s="96"/>
      <c r="B26" s="98"/>
      <c r="C26" s="94"/>
      <c r="D26" s="42"/>
      <c r="E26" s="39"/>
      <c r="F26" s="39"/>
      <c r="G26" s="39"/>
      <c r="H26" s="40"/>
      <c r="I26" s="61"/>
      <c r="J26" s="54"/>
      <c r="K26" s="57"/>
      <c r="L26" s="58"/>
      <c r="M26" s="56"/>
      <c r="N26" s="54"/>
      <c r="O26" s="57"/>
      <c r="P26" s="64"/>
      <c r="Q26" s="54"/>
      <c r="R26" s="54"/>
      <c r="S26" s="54"/>
      <c r="T26" s="57"/>
      <c r="U26" s="112"/>
      <c r="V26" s="114"/>
      <c r="W26" s="19"/>
    </row>
    <row r="27" spans="1:23">
      <c r="A27" s="7"/>
      <c r="B27" s="21"/>
      <c r="C27" s="8"/>
      <c r="D27" s="33">
        <v>68</v>
      </c>
      <c r="E27" s="34">
        <v>74</v>
      </c>
      <c r="F27" s="34">
        <v>80</v>
      </c>
      <c r="G27" s="34">
        <v>86</v>
      </c>
      <c r="H27" s="34">
        <v>90</v>
      </c>
      <c r="I27" s="1">
        <v>92</v>
      </c>
      <c r="J27" s="1">
        <v>98</v>
      </c>
      <c r="K27" s="1">
        <v>100</v>
      </c>
      <c r="L27" s="1">
        <v>104</v>
      </c>
      <c r="M27" s="1">
        <v>110</v>
      </c>
      <c r="N27" s="1">
        <v>116</v>
      </c>
      <c r="O27" s="1">
        <v>120</v>
      </c>
      <c r="P27" s="1">
        <v>122</v>
      </c>
      <c r="Q27" s="1">
        <v>128</v>
      </c>
      <c r="R27" s="1">
        <v>140</v>
      </c>
      <c r="S27" s="1">
        <v>152</v>
      </c>
      <c r="T27" s="2">
        <v>164</v>
      </c>
      <c r="U27" s="9"/>
      <c r="V27" s="73"/>
    </row>
    <row r="28" spans="1:23" ht="18" thickBot="1">
      <c r="A28" s="7"/>
      <c r="B28" s="21"/>
      <c r="D28" s="32" t="s">
        <v>6</v>
      </c>
      <c r="E28" s="30" t="s">
        <v>7</v>
      </c>
      <c r="F28" s="30" t="s">
        <v>8</v>
      </c>
      <c r="G28" s="30" t="s">
        <v>9</v>
      </c>
      <c r="H28" s="30" t="s">
        <v>10</v>
      </c>
      <c r="I28" s="14">
        <v>2</v>
      </c>
      <c r="J28" s="14">
        <v>3</v>
      </c>
      <c r="K28" s="14" t="s">
        <v>11</v>
      </c>
      <c r="L28" s="14">
        <v>4</v>
      </c>
      <c r="M28" s="14">
        <v>5</v>
      </c>
      <c r="N28" s="14">
        <v>6</v>
      </c>
      <c r="O28" s="14" t="s">
        <v>12</v>
      </c>
      <c r="P28" s="14">
        <v>7</v>
      </c>
      <c r="Q28" s="14">
        <v>8</v>
      </c>
      <c r="R28" s="14">
        <v>10</v>
      </c>
      <c r="S28" s="14">
        <v>12</v>
      </c>
      <c r="T28" s="15">
        <v>14</v>
      </c>
      <c r="U28" s="9"/>
      <c r="V28" s="73"/>
    </row>
    <row r="29" spans="1:23" ht="21.75" thickBot="1">
      <c r="A29" s="7"/>
      <c r="B29" s="21"/>
      <c r="C29" s="20" t="s">
        <v>16</v>
      </c>
      <c r="D29" s="85"/>
      <c r="E29" s="86"/>
      <c r="F29" s="86"/>
      <c r="G29" s="86"/>
      <c r="H29" s="99"/>
      <c r="I29" s="104">
        <v>2503</v>
      </c>
      <c r="J29" s="104"/>
      <c r="K29" s="104"/>
      <c r="L29" s="106">
        <v>2621</v>
      </c>
      <c r="M29" s="104"/>
      <c r="N29" s="104"/>
      <c r="O29" s="105"/>
      <c r="P29" s="104">
        <v>2731</v>
      </c>
      <c r="Q29" s="104"/>
      <c r="R29" s="104"/>
      <c r="S29" s="104"/>
      <c r="T29" s="105"/>
      <c r="U29" s="9"/>
      <c r="V29" s="73"/>
    </row>
    <row r="30" spans="1:23" ht="82.5" customHeight="1" thickBot="1">
      <c r="A30" s="22" t="s">
        <v>23</v>
      </c>
      <c r="B30" s="23" t="s">
        <v>49</v>
      </c>
      <c r="C30" s="92" t="s">
        <v>39</v>
      </c>
      <c r="D30" s="35"/>
      <c r="E30" s="36"/>
      <c r="F30" s="36"/>
      <c r="G30" s="36"/>
      <c r="H30" s="37"/>
      <c r="I30" s="66"/>
      <c r="J30" s="54"/>
      <c r="K30" s="66"/>
      <c r="L30" s="67"/>
      <c r="M30" s="59"/>
      <c r="N30" s="59"/>
      <c r="O30" s="57"/>
      <c r="P30" s="66"/>
      <c r="Q30" s="59"/>
      <c r="R30" s="59"/>
      <c r="S30" s="59"/>
      <c r="T30" s="57"/>
      <c r="U30" s="10">
        <f>SUM(D30:T30)</f>
        <v>0</v>
      </c>
      <c r="V30" s="72">
        <f>SUM(I30:K30)*I29+SUM(L30:O30)*L29+SUM(P30:T30)*P29</f>
        <v>0</v>
      </c>
      <c r="W30" s="17"/>
    </row>
    <row r="31" spans="1:23" ht="18" thickBot="1">
      <c r="A31" s="95" t="s">
        <v>24</v>
      </c>
      <c r="B31" s="97" t="s">
        <v>50</v>
      </c>
      <c r="C31" s="93"/>
      <c r="D31" s="90"/>
      <c r="E31" s="91"/>
      <c r="F31" s="91"/>
      <c r="G31" s="91"/>
      <c r="H31" s="103"/>
      <c r="I31" s="88">
        <v>2503</v>
      </c>
      <c r="J31" s="88"/>
      <c r="K31" s="88"/>
      <c r="L31" s="106">
        <v>2621</v>
      </c>
      <c r="M31" s="104"/>
      <c r="N31" s="104"/>
      <c r="O31" s="105"/>
      <c r="P31" s="104">
        <v>2731</v>
      </c>
      <c r="Q31" s="104"/>
      <c r="R31" s="104"/>
      <c r="S31" s="104"/>
      <c r="T31" s="105"/>
      <c r="U31" s="111">
        <f>SUM(D32:T32)</f>
        <v>0</v>
      </c>
      <c r="V31" s="113">
        <f>SUM(I32:K32)*I31+SUM(L32:O32)*L31+SUM(P32:T32)*P31</f>
        <v>0</v>
      </c>
      <c r="W31" s="18"/>
    </row>
    <row r="32" spans="1:23" ht="82.5" customHeight="1" thickBot="1">
      <c r="A32" s="96"/>
      <c r="B32" s="98"/>
      <c r="C32" s="93"/>
      <c r="D32" s="41"/>
      <c r="E32" s="36"/>
      <c r="F32" s="36"/>
      <c r="G32" s="36"/>
      <c r="H32" s="37"/>
      <c r="I32" s="55"/>
      <c r="J32" s="54"/>
      <c r="K32" s="57"/>
      <c r="L32" s="58"/>
      <c r="M32" s="55"/>
      <c r="N32" s="54"/>
      <c r="O32" s="57"/>
      <c r="P32" s="55"/>
      <c r="Q32" s="54"/>
      <c r="R32" s="54"/>
      <c r="S32" s="54"/>
      <c r="T32" s="57"/>
      <c r="U32" s="112"/>
      <c r="V32" s="114"/>
      <c r="W32" s="18"/>
    </row>
    <row r="33" spans="1:23" ht="18" thickBot="1">
      <c r="A33" s="95" t="s">
        <v>25</v>
      </c>
      <c r="B33" s="97" t="s">
        <v>51</v>
      </c>
      <c r="C33" s="93"/>
      <c r="D33" s="100"/>
      <c r="E33" s="101"/>
      <c r="F33" s="101"/>
      <c r="G33" s="101"/>
      <c r="H33" s="102"/>
      <c r="I33" s="88">
        <v>2503</v>
      </c>
      <c r="J33" s="88"/>
      <c r="K33" s="88"/>
      <c r="L33" s="106">
        <v>2621</v>
      </c>
      <c r="M33" s="104"/>
      <c r="N33" s="104"/>
      <c r="O33" s="105"/>
      <c r="P33" s="104">
        <v>2731</v>
      </c>
      <c r="Q33" s="104"/>
      <c r="R33" s="104"/>
      <c r="S33" s="104"/>
      <c r="T33" s="105"/>
      <c r="U33" s="111">
        <f>SUM(D34:T34)</f>
        <v>0</v>
      </c>
      <c r="V33" s="113">
        <f>SUM(I34:K34)*I33+SUM(L34:O34)*L33+SUM(P34:T34)*P33</f>
        <v>0</v>
      </c>
      <c r="W33" s="18"/>
    </row>
    <row r="34" spans="1:23" ht="82.5" customHeight="1" thickBot="1">
      <c r="A34" s="96"/>
      <c r="B34" s="98"/>
      <c r="C34" s="93"/>
      <c r="D34" s="41"/>
      <c r="E34" s="36"/>
      <c r="F34" s="36"/>
      <c r="G34" s="36"/>
      <c r="H34" s="37"/>
      <c r="I34" s="55"/>
      <c r="J34" s="54"/>
      <c r="K34" s="55"/>
      <c r="L34" s="53"/>
      <c r="M34" s="54"/>
      <c r="N34" s="55"/>
      <c r="O34" s="57"/>
      <c r="P34" s="58"/>
      <c r="Q34" s="55"/>
      <c r="R34" s="54"/>
      <c r="S34" s="55"/>
      <c r="T34" s="57"/>
      <c r="U34" s="112"/>
      <c r="V34" s="114"/>
      <c r="W34" s="18"/>
    </row>
    <row r="35" spans="1:23" ht="18" thickBot="1">
      <c r="A35" s="95" t="s">
        <v>26</v>
      </c>
      <c r="B35" s="97" t="s">
        <v>52</v>
      </c>
      <c r="C35" s="93"/>
      <c r="D35" s="100"/>
      <c r="E35" s="101"/>
      <c r="F35" s="101"/>
      <c r="G35" s="101"/>
      <c r="H35" s="102"/>
      <c r="I35" s="88">
        <v>2503</v>
      </c>
      <c r="J35" s="88"/>
      <c r="K35" s="88"/>
      <c r="L35" s="106">
        <v>2621</v>
      </c>
      <c r="M35" s="104"/>
      <c r="N35" s="104"/>
      <c r="O35" s="105"/>
      <c r="P35" s="104">
        <v>2731</v>
      </c>
      <c r="Q35" s="104"/>
      <c r="R35" s="104"/>
      <c r="S35" s="104"/>
      <c r="T35" s="105"/>
      <c r="U35" s="111">
        <f>SUM(D36:T36)</f>
        <v>0</v>
      </c>
      <c r="V35" s="113">
        <f>SUM(I36:K36)*I35+SUM(L36:O36)*L35+SUM(P36:T36)*P35</f>
        <v>0</v>
      </c>
      <c r="W35" s="18"/>
    </row>
    <row r="36" spans="1:23" ht="82.5" customHeight="1" thickBot="1">
      <c r="A36" s="96"/>
      <c r="B36" s="98"/>
      <c r="C36" s="93"/>
      <c r="D36" s="41"/>
      <c r="E36" s="36"/>
      <c r="F36" s="36"/>
      <c r="G36" s="36"/>
      <c r="H36" s="37"/>
      <c r="I36" s="55"/>
      <c r="J36" s="54"/>
      <c r="K36" s="57"/>
      <c r="L36" s="58"/>
      <c r="M36" s="55"/>
      <c r="N36" s="54"/>
      <c r="O36" s="57"/>
      <c r="P36" s="58"/>
      <c r="Q36" s="55"/>
      <c r="R36" s="54"/>
      <c r="S36" s="54"/>
      <c r="T36" s="62"/>
      <c r="U36" s="112"/>
      <c r="V36" s="114"/>
      <c r="W36" s="18"/>
    </row>
    <row r="37" spans="1:23" ht="18" thickBot="1">
      <c r="A37" s="95" t="s">
        <v>27</v>
      </c>
      <c r="B37" s="97" t="s">
        <v>53</v>
      </c>
      <c r="C37" s="93"/>
      <c r="D37" s="100"/>
      <c r="E37" s="101"/>
      <c r="F37" s="101"/>
      <c r="G37" s="101"/>
      <c r="H37" s="102"/>
      <c r="I37" s="88">
        <v>2503</v>
      </c>
      <c r="J37" s="88"/>
      <c r="K37" s="88"/>
      <c r="L37" s="106">
        <v>2621</v>
      </c>
      <c r="M37" s="104"/>
      <c r="N37" s="104"/>
      <c r="O37" s="105"/>
      <c r="P37" s="104">
        <v>2731</v>
      </c>
      <c r="Q37" s="104"/>
      <c r="R37" s="104"/>
      <c r="S37" s="104"/>
      <c r="T37" s="105"/>
      <c r="U37" s="111">
        <f>SUM(D38:T38)</f>
        <v>0</v>
      </c>
      <c r="V37" s="113">
        <f>SUM(I38:K38)*I37+SUM(L38:O38)*L37+SUM(P38:T38)*P37</f>
        <v>0</v>
      </c>
      <c r="W37" s="18"/>
    </row>
    <row r="38" spans="1:23" ht="82.5" customHeight="1" thickBot="1">
      <c r="A38" s="96"/>
      <c r="B38" s="98"/>
      <c r="C38" s="93"/>
      <c r="D38" s="41"/>
      <c r="E38" s="36"/>
      <c r="F38" s="36"/>
      <c r="G38" s="36"/>
      <c r="H38" s="37"/>
      <c r="I38" s="55"/>
      <c r="J38" s="54"/>
      <c r="K38" s="55"/>
      <c r="L38" s="53"/>
      <c r="M38" s="59"/>
      <c r="N38" s="59"/>
      <c r="O38" s="57"/>
      <c r="P38" s="55"/>
      <c r="Q38" s="59"/>
      <c r="R38" s="54"/>
      <c r="S38" s="54"/>
      <c r="T38" s="62"/>
      <c r="U38" s="112"/>
      <c r="V38" s="114"/>
      <c r="W38" s="18"/>
    </row>
    <row r="39" spans="1:23" ht="18" thickBot="1">
      <c r="A39" s="95" t="s">
        <v>28</v>
      </c>
      <c r="B39" s="97" t="s">
        <v>54</v>
      </c>
      <c r="C39" s="93"/>
      <c r="D39" s="100"/>
      <c r="E39" s="101"/>
      <c r="F39" s="101"/>
      <c r="G39" s="101"/>
      <c r="H39" s="102"/>
      <c r="I39" s="88">
        <v>2503</v>
      </c>
      <c r="J39" s="88"/>
      <c r="K39" s="88"/>
      <c r="L39" s="106">
        <v>2621</v>
      </c>
      <c r="M39" s="104"/>
      <c r="N39" s="104"/>
      <c r="O39" s="105"/>
      <c r="P39" s="104">
        <v>2731</v>
      </c>
      <c r="Q39" s="104"/>
      <c r="R39" s="104"/>
      <c r="S39" s="104"/>
      <c r="T39" s="105"/>
      <c r="U39" s="111">
        <f>SUM(D40:T40)</f>
        <v>0</v>
      </c>
      <c r="V39" s="113">
        <f>SUM(I40:K40)*I39+SUM(L40:O40)*L39+SUM(P40:T40)*P39</f>
        <v>0</v>
      </c>
      <c r="W39" s="18"/>
    </row>
    <row r="40" spans="1:23" ht="82.5" customHeight="1" thickBot="1">
      <c r="A40" s="96"/>
      <c r="B40" s="98"/>
      <c r="C40" s="94"/>
      <c r="D40" s="42"/>
      <c r="E40" s="39"/>
      <c r="F40" s="39"/>
      <c r="G40" s="39"/>
      <c r="H40" s="40"/>
      <c r="I40" s="56"/>
      <c r="J40" s="54"/>
      <c r="K40" s="57"/>
      <c r="L40" s="64"/>
      <c r="M40" s="54"/>
      <c r="N40" s="54"/>
      <c r="O40" s="57"/>
      <c r="P40" s="56"/>
      <c r="Q40" s="54"/>
      <c r="R40" s="54"/>
      <c r="S40" s="63"/>
      <c r="T40" s="65"/>
      <c r="U40" s="112"/>
      <c r="V40" s="114"/>
      <c r="W40" s="19"/>
    </row>
    <row r="41" spans="1:23">
      <c r="A41" s="7"/>
      <c r="B41" s="21"/>
      <c r="C41" s="8"/>
      <c r="D41" s="33">
        <v>68</v>
      </c>
      <c r="E41" s="34">
        <v>74</v>
      </c>
      <c r="F41" s="34">
        <v>80</v>
      </c>
      <c r="G41" s="34">
        <v>86</v>
      </c>
      <c r="H41" s="34">
        <v>90</v>
      </c>
      <c r="I41" s="1">
        <v>92</v>
      </c>
      <c r="J41" s="1">
        <v>98</v>
      </c>
      <c r="K41" s="1">
        <v>100</v>
      </c>
      <c r="L41" s="1">
        <v>104</v>
      </c>
      <c r="M41" s="1">
        <v>110</v>
      </c>
      <c r="N41" s="1">
        <v>116</v>
      </c>
      <c r="O41" s="1">
        <v>120</v>
      </c>
      <c r="P41" s="1">
        <v>122</v>
      </c>
      <c r="Q41" s="1">
        <v>128</v>
      </c>
      <c r="R41" s="1">
        <v>140</v>
      </c>
      <c r="S41" s="1">
        <v>152</v>
      </c>
      <c r="T41" s="2">
        <v>164</v>
      </c>
      <c r="U41" s="9"/>
      <c r="V41" s="73"/>
    </row>
    <row r="42" spans="1:23" ht="18" thickBot="1">
      <c r="A42" s="7"/>
      <c r="B42" s="21"/>
      <c r="D42" s="32" t="s">
        <v>6</v>
      </c>
      <c r="E42" s="30" t="s">
        <v>7</v>
      </c>
      <c r="F42" s="30" t="s">
        <v>8</v>
      </c>
      <c r="G42" s="30" t="s">
        <v>9</v>
      </c>
      <c r="H42" s="30" t="s">
        <v>10</v>
      </c>
      <c r="I42" s="30">
        <v>2</v>
      </c>
      <c r="J42" s="30">
        <v>3</v>
      </c>
      <c r="K42" s="30" t="s">
        <v>11</v>
      </c>
      <c r="L42" s="30">
        <v>4</v>
      </c>
      <c r="M42" s="30">
        <v>5</v>
      </c>
      <c r="N42" s="30">
        <v>6</v>
      </c>
      <c r="O42" s="30" t="s">
        <v>12</v>
      </c>
      <c r="P42" s="30">
        <v>7</v>
      </c>
      <c r="Q42" s="30">
        <v>8</v>
      </c>
      <c r="R42" s="30">
        <v>10</v>
      </c>
      <c r="S42" s="30">
        <v>12</v>
      </c>
      <c r="T42" s="31">
        <v>14</v>
      </c>
      <c r="U42" s="9"/>
      <c r="V42" s="73"/>
    </row>
    <row r="43" spans="1:23" ht="21.75" thickBot="1">
      <c r="A43" s="7"/>
      <c r="B43" s="21"/>
      <c r="C43" s="20" t="s">
        <v>17</v>
      </c>
      <c r="D43" s="85"/>
      <c r="E43" s="86"/>
      <c r="F43" s="86"/>
      <c r="G43" s="86"/>
      <c r="H43" s="86"/>
      <c r="I43" s="86"/>
      <c r="J43" s="86"/>
      <c r="K43" s="86"/>
      <c r="L43" s="86"/>
      <c r="M43" s="99"/>
      <c r="N43" s="109">
        <v>3413</v>
      </c>
      <c r="O43" s="110"/>
      <c r="P43" s="87">
        <v>3549</v>
      </c>
      <c r="Q43" s="88"/>
      <c r="R43" s="88"/>
      <c r="S43" s="88"/>
      <c r="T43" s="89"/>
      <c r="U43" s="9"/>
      <c r="V43" s="73"/>
    </row>
    <row r="44" spans="1:23" ht="181.5" customHeight="1" thickBot="1">
      <c r="A44" s="22" t="s">
        <v>29</v>
      </c>
      <c r="B44" s="23" t="s">
        <v>55</v>
      </c>
      <c r="C44" s="92" t="s">
        <v>57</v>
      </c>
      <c r="D44" s="35"/>
      <c r="E44" s="36"/>
      <c r="F44" s="36"/>
      <c r="G44" s="36"/>
      <c r="H44" s="36"/>
      <c r="I44" s="36"/>
      <c r="J44" s="36"/>
      <c r="K44" s="36"/>
      <c r="L44" s="36"/>
      <c r="M44" s="37"/>
      <c r="N44" s="55"/>
      <c r="O44" s="57"/>
      <c r="P44" s="53"/>
      <c r="Q44" s="54"/>
      <c r="R44" s="55"/>
      <c r="S44" s="54"/>
      <c r="T44" s="57"/>
      <c r="U44" s="10">
        <f>SUM(D44:T44)</f>
        <v>0</v>
      </c>
      <c r="V44" s="72">
        <f>SUM(N44:O44)*N43+SUM(P44:T44)*P43</f>
        <v>0</v>
      </c>
      <c r="W44" s="17"/>
    </row>
    <row r="45" spans="1:23" ht="18" thickBot="1">
      <c r="A45" s="95" t="s">
        <v>30</v>
      </c>
      <c r="B45" s="97" t="s">
        <v>56</v>
      </c>
      <c r="C45" s="93"/>
      <c r="D45" s="90"/>
      <c r="E45" s="91"/>
      <c r="F45" s="91"/>
      <c r="G45" s="91"/>
      <c r="H45" s="91"/>
      <c r="I45" s="91"/>
      <c r="J45" s="91"/>
      <c r="K45" s="91"/>
      <c r="L45" s="91"/>
      <c r="M45" s="103"/>
      <c r="N45" s="109">
        <v>3413</v>
      </c>
      <c r="O45" s="110"/>
      <c r="P45" s="87">
        <v>3549</v>
      </c>
      <c r="Q45" s="88"/>
      <c r="R45" s="88"/>
      <c r="S45" s="88"/>
      <c r="T45" s="89"/>
      <c r="U45" s="111">
        <f>SUM(D46:T46)</f>
        <v>0</v>
      </c>
      <c r="V45" s="113">
        <f>SUM(N46:O46)*N45+SUM(P46:T46)*P45</f>
        <v>0</v>
      </c>
      <c r="W45" s="18"/>
    </row>
    <row r="46" spans="1:23" ht="181.5" customHeight="1" thickBot="1">
      <c r="A46" s="96"/>
      <c r="B46" s="98"/>
      <c r="C46" s="94"/>
      <c r="D46" s="42"/>
      <c r="E46" s="39"/>
      <c r="F46" s="39"/>
      <c r="G46" s="39"/>
      <c r="H46" s="39"/>
      <c r="I46" s="39"/>
      <c r="J46" s="39"/>
      <c r="K46" s="39"/>
      <c r="L46" s="39"/>
      <c r="M46" s="40"/>
      <c r="N46" s="61"/>
      <c r="O46" s="57"/>
      <c r="P46" s="64"/>
      <c r="Q46" s="54"/>
      <c r="R46" s="61"/>
      <c r="S46" s="54"/>
      <c r="T46" s="57"/>
      <c r="U46" s="112"/>
      <c r="V46" s="114"/>
      <c r="W46" s="19"/>
    </row>
    <row r="47" spans="1:23">
      <c r="A47" s="7"/>
      <c r="B47" s="21"/>
      <c r="C47" s="8"/>
      <c r="D47" s="33">
        <v>68</v>
      </c>
      <c r="E47" s="34">
        <v>74</v>
      </c>
      <c r="F47" s="34">
        <v>80</v>
      </c>
      <c r="G47" s="34">
        <v>86</v>
      </c>
      <c r="H47" s="34">
        <v>90</v>
      </c>
      <c r="I47" s="34">
        <v>92</v>
      </c>
      <c r="J47" s="34">
        <v>98</v>
      </c>
      <c r="K47" s="34">
        <v>100</v>
      </c>
      <c r="L47" s="34">
        <v>104</v>
      </c>
      <c r="M47" s="34">
        <v>110</v>
      </c>
      <c r="N47" s="1">
        <v>116</v>
      </c>
      <c r="O47" s="1">
        <v>120</v>
      </c>
      <c r="P47" s="1">
        <v>122</v>
      </c>
      <c r="Q47" s="1">
        <v>128</v>
      </c>
      <c r="R47" s="1">
        <v>140</v>
      </c>
      <c r="S47" s="1">
        <v>152</v>
      </c>
      <c r="T47" s="2">
        <v>164</v>
      </c>
      <c r="U47" s="9"/>
      <c r="V47" s="73"/>
    </row>
    <row r="48" spans="1:23" ht="18" thickBot="1">
      <c r="A48" s="7"/>
      <c r="B48" s="21"/>
      <c r="D48" s="32" t="s">
        <v>6</v>
      </c>
      <c r="E48" s="30" t="s">
        <v>7</v>
      </c>
      <c r="F48" s="30" t="s">
        <v>8</v>
      </c>
      <c r="G48" s="30" t="s">
        <v>9</v>
      </c>
      <c r="H48" s="30" t="s">
        <v>10</v>
      </c>
      <c r="I48" s="30">
        <v>2</v>
      </c>
      <c r="J48" s="30">
        <v>3</v>
      </c>
      <c r="K48" s="30" t="s">
        <v>11</v>
      </c>
      <c r="L48" s="30">
        <v>4</v>
      </c>
      <c r="M48" s="30">
        <v>5</v>
      </c>
      <c r="N48" s="30">
        <v>6</v>
      </c>
      <c r="O48" s="30" t="s">
        <v>12</v>
      </c>
      <c r="P48" s="30">
        <v>7</v>
      </c>
      <c r="Q48" s="30">
        <v>8</v>
      </c>
      <c r="R48" s="30">
        <v>10</v>
      </c>
      <c r="S48" s="30">
        <v>12</v>
      </c>
      <c r="T48" s="31">
        <v>14</v>
      </c>
      <c r="U48" s="9"/>
      <c r="V48" s="73"/>
    </row>
    <row r="49" spans="1:23" ht="21.75" thickBot="1">
      <c r="A49" s="7"/>
      <c r="B49" s="21"/>
      <c r="C49" s="20" t="s">
        <v>71</v>
      </c>
      <c r="D49" s="85"/>
      <c r="E49" s="86"/>
      <c r="F49" s="86"/>
      <c r="G49" s="86"/>
      <c r="H49" s="99"/>
      <c r="I49" s="88">
        <v>4596</v>
      </c>
      <c r="J49" s="88"/>
      <c r="K49" s="89"/>
      <c r="L49" s="87">
        <v>4732</v>
      </c>
      <c r="M49" s="88"/>
      <c r="N49" s="88"/>
      <c r="O49" s="89"/>
      <c r="P49" s="87">
        <v>4869</v>
      </c>
      <c r="Q49" s="88"/>
      <c r="R49" s="88"/>
      <c r="S49" s="88"/>
      <c r="T49" s="89"/>
      <c r="U49" s="9"/>
      <c r="V49" s="73"/>
    </row>
    <row r="50" spans="1:23" ht="205.5" customHeight="1" thickBot="1">
      <c r="A50" s="22" t="s">
        <v>31</v>
      </c>
      <c r="B50" s="23" t="s">
        <v>67</v>
      </c>
      <c r="C50" s="92" t="s">
        <v>60</v>
      </c>
      <c r="D50" s="35"/>
      <c r="E50" s="36"/>
      <c r="F50" s="36"/>
      <c r="G50" s="36"/>
      <c r="H50" s="37"/>
      <c r="I50" s="58"/>
      <c r="J50" s="63"/>
      <c r="K50" s="62"/>
      <c r="L50" s="53"/>
      <c r="M50" s="54"/>
      <c r="N50" s="54"/>
      <c r="O50" s="57"/>
      <c r="P50" s="55"/>
      <c r="Q50" s="54"/>
      <c r="R50" s="54"/>
      <c r="S50" s="55"/>
      <c r="T50" s="57"/>
      <c r="U50" s="10">
        <f>SUM(D50:T50)</f>
        <v>0</v>
      </c>
      <c r="V50" s="72">
        <f>SUM(I50:K50)*I49+SUM(L50:O50)*L49+SUM(P50:T50)*P49</f>
        <v>0</v>
      </c>
      <c r="W50" s="17"/>
    </row>
    <row r="51" spans="1:23" ht="18" thickBot="1">
      <c r="A51" s="95" t="s">
        <v>32</v>
      </c>
      <c r="B51" s="97" t="s">
        <v>68</v>
      </c>
      <c r="C51" s="93"/>
      <c r="D51" s="90"/>
      <c r="E51" s="91"/>
      <c r="F51" s="91"/>
      <c r="G51" s="91"/>
      <c r="H51" s="103"/>
      <c r="I51" s="88">
        <v>4459</v>
      </c>
      <c r="J51" s="88"/>
      <c r="K51" s="89"/>
      <c r="L51" s="87">
        <v>4596</v>
      </c>
      <c r="M51" s="88"/>
      <c r="N51" s="88"/>
      <c r="O51" s="89"/>
      <c r="P51" s="87">
        <v>4732</v>
      </c>
      <c r="Q51" s="88"/>
      <c r="R51" s="88"/>
      <c r="S51" s="88"/>
      <c r="T51" s="89"/>
      <c r="U51" s="111">
        <f>SUM(D52:T52)</f>
        <v>0</v>
      </c>
      <c r="V51" s="117">
        <f>SUM(I52:K52)*I51+SUM(L52:O52)*L51+SUM(P52:T52)*P51</f>
        <v>0</v>
      </c>
      <c r="W51" s="18"/>
    </row>
    <row r="52" spans="1:23" ht="205.5" customHeight="1" thickBot="1">
      <c r="A52" s="96"/>
      <c r="B52" s="98"/>
      <c r="C52" s="94"/>
      <c r="D52" s="42"/>
      <c r="E52" s="39"/>
      <c r="F52" s="39"/>
      <c r="G52" s="39"/>
      <c r="H52" s="40"/>
      <c r="I52" s="61"/>
      <c r="J52" s="59"/>
      <c r="K52" s="57"/>
      <c r="L52" s="58"/>
      <c r="M52" s="61"/>
      <c r="N52" s="59"/>
      <c r="O52" s="57"/>
      <c r="P52" s="56"/>
      <c r="Q52" s="59"/>
      <c r="R52" s="59"/>
      <c r="S52" s="59"/>
      <c r="T52" s="57"/>
      <c r="U52" s="112"/>
      <c r="V52" s="118"/>
      <c r="W52" s="19"/>
    </row>
    <row r="53" spans="1:23">
      <c r="A53" s="7"/>
      <c r="B53" s="21"/>
      <c r="C53" s="8"/>
      <c r="D53" s="33">
        <v>68</v>
      </c>
      <c r="E53" s="34">
        <v>74</v>
      </c>
      <c r="F53" s="34">
        <v>80</v>
      </c>
      <c r="G53" s="34">
        <v>86</v>
      </c>
      <c r="H53" s="34">
        <v>90</v>
      </c>
      <c r="I53" s="1">
        <v>92</v>
      </c>
      <c r="J53" s="1">
        <v>98</v>
      </c>
      <c r="K53" s="1">
        <v>100</v>
      </c>
      <c r="L53" s="1">
        <v>104</v>
      </c>
      <c r="M53" s="1">
        <v>110</v>
      </c>
      <c r="N53" s="1">
        <v>116</v>
      </c>
      <c r="O53" s="1">
        <v>120</v>
      </c>
      <c r="P53" s="1">
        <v>122</v>
      </c>
      <c r="Q53" s="1">
        <v>128</v>
      </c>
      <c r="R53" s="1">
        <v>140</v>
      </c>
      <c r="S53" s="1">
        <v>152</v>
      </c>
      <c r="T53" s="2">
        <v>164</v>
      </c>
      <c r="U53" s="9"/>
      <c r="V53" s="73"/>
    </row>
    <row r="54" spans="1:23" ht="18" thickBot="1">
      <c r="A54" s="7"/>
      <c r="B54" s="21"/>
      <c r="D54" s="32" t="s">
        <v>6</v>
      </c>
      <c r="E54" s="30" t="s">
        <v>7</v>
      </c>
      <c r="F54" s="30" t="s">
        <v>8</v>
      </c>
      <c r="G54" s="30" t="s">
        <v>9</v>
      </c>
      <c r="H54" s="30" t="s">
        <v>10</v>
      </c>
      <c r="I54" s="14">
        <v>2</v>
      </c>
      <c r="J54" s="14">
        <v>3</v>
      </c>
      <c r="K54" s="14" t="s">
        <v>11</v>
      </c>
      <c r="L54" s="14">
        <v>4</v>
      </c>
      <c r="M54" s="14">
        <v>5</v>
      </c>
      <c r="N54" s="14">
        <v>6</v>
      </c>
      <c r="O54" s="14" t="s">
        <v>12</v>
      </c>
      <c r="P54" s="14">
        <v>7</v>
      </c>
      <c r="Q54" s="14">
        <v>8</v>
      </c>
      <c r="R54" s="14">
        <v>10</v>
      </c>
      <c r="S54" s="14">
        <v>12</v>
      </c>
      <c r="T54" s="15">
        <v>14</v>
      </c>
      <c r="U54" s="9"/>
      <c r="V54" s="73"/>
    </row>
    <row r="55" spans="1:23" ht="21.75" thickBot="1">
      <c r="A55" s="7"/>
      <c r="B55" s="21"/>
      <c r="C55" s="20" t="s">
        <v>73</v>
      </c>
      <c r="D55" s="85"/>
      <c r="E55" s="86"/>
      <c r="F55" s="86"/>
      <c r="G55" s="86"/>
      <c r="H55" s="99"/>
      <c r="I55" s="88">
        <v>4596</v>
      </c>
      <c r="J55" s="88"/>
      <c r="K55" s="89"/>
      <c r="L55" s="87">
        <v>4732</v>
      </c>
      <c r="M55" s="88"/>
      <c r="N55" s="88"/>
      <c r="O55" s="89"/>
      <c r="P55" s="87">
        <v>4869</v>
      </c>
      <c r="Q55" s="88"/>
      <c r="R55" s="88"/>
      <c r="S55" s="88"/>
      <c r="T55" s="89"/>
      <c r="U55" s="9"/>
      <c r="V55" s="73"/>
    </row>
    <row r="56" spans="1:23" ht="207.75" customHeight="1" thickBot="1">
      <c r="A56" s="22" t="s">
        <v>33</v>
      </c>
      <c r="B56" s="23" t="s">
        <v>61</v>
      </c>
      <c r="C56" s="92" t="s">
        <v>60</v>
      </c>
      <c r="D56" s="35"/>
      <c r="E56" s="36"/>
      <c r="F56" s="36"/>
      <c r="G56" s="36"/>
      <c r="H56" s="37"/>
      <c r="I56" s="55"/>
      <c r="J56" s="54"/>
      <c r="K56" s="57"/>
      <c r="L56" s="53"/>
      <c r="M56" s="54"/>
      <c r="N56" s="54"/>
      <c r="O56" s="57"/>
      <c r="P56" s="55"/>
      <c r="Q56" s="54"/>
      <c r="R56" s="54"/>
      <c r="S56" s="55"/>
      <c r="T56" s="57"/>
      <c r="U56" s="10">
        <f>SUM(D56:T56)</f>
        <v>0</v>
      </c>
      <c r="V56" s="72">
        <f>SUM(I56:K56)*I55+SUM(L56:O56)*L55+SUM(P56:T56)*P55</f>
        <v>0</v>
      </c>
      <c r="W56" s="17"/>
    </row>
    <row r="57" spans="1:23" ht="18" thickBot="1">
      <c r="A57" s="95" t="s">
        <v>34</v>
      </c>
      <c r="B57" s="97" t="s">
        <v>62</v>
      </c>
      <c r="C57" s="93"/>
      <c r="D57" s="90"/>
      <c r="E57" s="91"/>
      <c r="F57" s="91"/>
      <c r="G57" s="91"/>
      <c r="H57" s="103"/>
      <c r="I57" s="88">
        <v>4596</v>
      </c>
      <c r="J57" s="88"/>
      <c r="K57" s="89"/>
      <c r="L57" s="87">
        <v>4732</v>
      </c>
      <c r="M57" s="88"/>
      <c r="N57" s="88"/>
      <c r="O57" s="89"/>
      <c r="P57" s="87">
        <v>4869</v>
      </c>
      <c r="Q57" s="88"/>
      <c r="R57" s="88"/>
      <c r="S57" s="88"/>
      <c r="T57" s="89"/>
      <c r="U57" s="111">
        <f>SUM(D58:T58)</f>
        <v>0</v>
      </c>
      <c r="V57" s="117">
        <f>SUM(I58:K58)*I57+SUM(L58:O58)*L57+SUM(P58:T58)*P57</f>
        <v>0</v>
      </c>
      <c r="W57" s="18"/>
    </row>
    <row r="58" spans="1:23" ht="207.75" customHeight="1" thickBot="1">
      <c r="A58" s="96"/>
      <c r="B58" s="98"/>
      <c r="C58" s="94"/>
      <c r="D58" s="42"/>
      <c r="E58" s="39"/>
      <c r="F58" s="39"/>
      <c r="G58" s="39"/>
      <c r="H58" s="40"/>
      <c r="I58" s="58"/>
      <c r="J58" s="54"/>
      <c r="K58" s="60"/>
      <c r="L58" s="58"/>
      <c r="M58" s="54"/>
      <c r="N58" s="61"/>
      <c r="O58" s="57"/>
      <c r="P58" s="56"/>
      <c r="Q58" s="59"/>
      <c r="R58" s="59"/>
      <c r="S58" s="59"/>
      <c r="T58" s="57"/>
      <c r="U58" s="112"/>
      <c r="V58" s="118"/>
      <c r="W58" s="19"/>
    </row>
    <row r="59" spans="1:23">
      <c r="A59" s="7"/>
      <c r="B59" s="21"/>
      <c r="C59" s="8"/>
      <c r="D59" s="33">
        <v>68</v>
      </c>
      <c r="E59" s="34">
        <v>74</v>
      </c>
      <c r="F59" s="34">
        <v>80</v>
      </c>
      <c r="G59" s="34">
        <v>86</v>
      </c>
      <c r="H59" s="34">
        <v>90</v>
      </c>
      <c r="I59" s="1">
        <v>92</v>
      </c>
      <c r="J59" s="1">
        <v>98</v>
      </c>
      <c r="K59" s="1">
        <v>100</v>
      </c>
      <c r="L59" s="1">
        <v>104</v>
      </c>
      <c r="M59" s="1">
        <v>110</v>
      </c>
      <c r="N59" s="1">
        <v>116</v>
      </c>
      <c r="O59" s="1">
        <v>120</v>
      </c>
      <c r="P59" s="1">
        <v>122</v>
      </c>
      <c r="Q59" s="1">
        <v>128</v>
      </c>
      <c r="R59" s="1">
        <v>140</v>
      </c>
      <c r="S59" s="1">
        <v>152</v>
      </c>
      <c r="T59" s="2">
        <v>164</v>
      </c>
      <c r="U59" s="9"/>
      <c r="V59" s="73"/>
    </row>
    <row r="60" spans="1:23" ht="18" thickBot="1">
      <c r="A60" s="7"/>
      <c r="B60" s="21"/>
      <c r="D60" s="32" t="s">
        <v>6</v>
      </c>
      <c r="E60" s="30" t="s">
        <v>7</v>
      </c>
      <c r="F60" s="30" t="s">
        <v>8</v>
      </c>
      <c r="G60" s="30" t="s">
        <v>9</v>
      </c>
      <c r="H60" s="30" t="s">
        <v>10</v>
      </c>
      <c r="I60" s="30">
        <v>2</v>
      </c>
      <c r="J60" s="30">
        <v>3</v>
      </c>
      <c r="K60" s="30" t="s">
        <v>11</v>
      </c>
      <c r="L60" s="30">
        <v>4</v>
      </c>
      <c r="M60" s="30">
        <v>5</v>
      </c>
      <c r="N60" s="30">
        <v>6</v>
      </c>
      <c r="O60" s="30" t="s">
        <v>12</v>
      </c>
      <c r="P60" s="30">
        <v>7</v>
      </c>
      <c r="Q60" s="30">
        <v>8</v>
      </c>
      <c r="R60" s="30">
        <v>10</v>
      </c>
      <c r="S60" s="30">
        <v>12</v>
      </c>
      <c r="T60" s="31">
        <v>14</v>
      </c>
      <c r="U60" s="9"/>
      <c r="V60" s="73"/>
    </row>
    <row r="61" spans="1:23" ht="21.75" thickBot="1">
      <c r="A61" s="7"/>
      <c r="B61" s="21"/>
      <c r="C61" s="20" t="s">
        <v>72</v>
      </c>
      <c r="D61" s="125">
        <v>3348</v>
      </c>
      <c r="E61" s="126"/>
      <c r="F61" s="126"/>
      <c r="G61" s="126"/>
      <c r="H61" s="126"/>
      <c r="I61" s="131"/>
      <c r="J61" s="132"/>
      <c r="K61" s="132"/>
      <c r="L61" s="132"/>
      <c r="M61" s="132"/>
      <c r="N61" s="132"/>
      <c r="O61" s="132"/>
      <c r="P61" s="132"/>
      <c r="Q61" s="132"/>
      <c r="R61" s="132"/>
      <c r="S61" s="132"/>
      <c r="T61" s="133"/>
      <c r="U61" s="9"/>
      <c r="V61" s="73"/>
    </row>
    <row r="62" spans="1:23" ht="192" customHeight="1" thickBot="1">
      <c r="A62" s="22" t="s">
        <v>35</v>
      </c>
      <c r="B62" s="23" t="s">
        <v>69</v>
      </c>
      <c r="C62" s="128" t="s">
        <v>63</v>
      </c>
      <c r="D62" s="53"/>
      <c r="E62" s="59"/>
      <c r="F62" s="59"/>
      <c r="G62" s="59"/>
      <c r="H62" s="57"/>
      <c r="I62" s="35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7"/>
      <c r="U62" s="10">
        <f>SUM(D62:T62)</f>
        <v>0</v>
      </c>
      <c r="V62" s="72">
        <f>SUM(D62:H62)*D61</f>
        <v>0</v>
      </c>
      <c r="W62" s="119"/>
    </row>
    <row r="63" spans="1:23" ht="18" thickBot="1">
      <c r="A63" s="95" t="s">
        <v>36</v>
      </c>
      <c r="B63" s="97" t="s">
        <v>70</v>
      </c>
      <c r="C63" s="129"/>
      <c r="D63" s="87">
        <v>3231</v>
      </c>
      <c r="E63" s="88"/>
      <c r="F63" s="88"/>
      <c r="G63" s="88"/>
      <c r="H63" s="88"/>
      <c r="I63" s="90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103"/>
      <c r="U63" s="111">
        <f>SUM(D64:T64)</f>
        <v>0</v>
      </c>
      <c r="V63" s="117">
        <f>SUM(D64:H64)*D63</f>
        <v>0</v>
      </c>
      <c r="W63" s="120"/>
    </row>
    <row r="64" spans="1:23" ht="192" customHeight="1" thickBot="1">
      <c r="A64" s="96"/>
      <c r="B64" s="98"/>
      <c r="C64" s="130"/>
      <c r="D64" s="58"/>
      <c r="E64" s="56"/>
      <c r="F64" s="54"/>
      <c r="G64" s="54"/>
      <c r="H64" s="57"/>
      <c r="I64" s="42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40"/>
      <c r="U64" s="112"/>
      <c r="V64" s="118"/>
      <c r="W64" s="121"/>
    </row>
    <row r="65" spans="1:23">
      <c r="A65" s="7"/>
      <c r="B65" s="21"/>
      <c r="C65" s="8"/>
      <c r="D65" s="12">
        <v>68</v>
      </c>
      <c r="E65" s="1">
        <v>74</v>
      </c>
      <c r="F65" s="1">
        <v>80</v>
      </c>
      <c r="G65" s="1">
        <v>86</v>
      </c>
      <c r="H65" s="1">
        <v>90</v>
      </c>
      <c r="I65" s="34">
        <v>92</v>
      </c>
      <c r="J65" s="34">
        <v>98</v>
      </c>
      <c r="K65" s="34">
        <v>100</v>
      </c>
      <c r="L65" s="34">
        <v>104</v>
      </c>
      <c r="M65" s="34">
        <v>110</v>
      </c>
      <c r="N65" s="34">
        <v>116</v>
      </c>
      <c r="O65" s="34">
        <v>120</v>
      </c>
      <c r="P65" s="34">
        <v>122</v>
      </c>
      <c r="Q65" s="34">
        <v>128</v>
      </c>
      <c r="R65" s="34">
        <v>140</v>
      </c>
      <c r="S65" s="34">
        <v>152</v>
      </c>
      <c r="T65" s="43">
        <v>164</v>
      </c>
      <c r="U65" s="9"/>
      <c r="V65" s="73"/>
    </row>
    <row r="66" spans="1:23" ht="18" thickBot="1">
      <c r="A66" s="7"/>
      <c r="B66" s="21"/>
      <c r="D66" s="13" t="s">
        <v>6</v>
      </c>
      <c r="E66" s="14" t="s">
        <v>7</v>
      </c>
      <c r="F66" s="14" t="s">
        <v>8</v>
      </c>
      <c r="G66" s="14" t="s">
        <v>9</v>
      </c>
      <c r="H66" s="14" t="s">
        <v>10</v>
      </c>
      <c r="I66" s="30">
        <v>2</v>
      </c>
      <c r="J66" s="30">
        <v>3</v>
      </c>
      <c r="K66" s="30" t="s">
        <v>11</v>
      </c>
      <c r="L66" s="30">
        <v>4</v>
      </c>
      <c r="M66" s="30">
        <v>5</v>
      </c>
      <c r="N66" s="30">
        <v>6</v>
      </c>
      <c r="O66" s="30" t="s">
        <v>12</v>
      </c>
      <c r="P66" s="30">
        <v>7</v>
      </c>
      <c r="Q66" s="30">
        <v>8</v>
      </c>
      <c r="R66" s="30">
        <v>10</v>
      </c>
      <c r="S66" s="30">
        <v>12</v>
      </c>
      <c r="T66" s="31">
        <v>14</v>
      </c>
      <c r="U66" s="9"/>
      <c r="V66" s="73"/>
    </row>
    <row r="67" spans="1:23" ht="21.75" thickBot="1">
      <c r="A67" s="7"/>
      <c r="B67" s="21"/>
      <c r="C67" s="20" t="s">
        <v>74</v>
      </c>
      <c r="D67" s="125">
        <v>3349</v>
      </c>
      <c r="E67" s="126"/>
      <c r="F67" s="126"/>
      <c r="G67" s="126"/>
      <c r="H67" s="127"/>
      <c r="I67" s="44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6"/>
      <c r="U67" s="9"/>
      <c r="V67" s="73"/>
    </row>
    <row r="68" spans="1:23" ht="189" customHeight="1" thickBot="1">
      <c r="A68" s="22" t="s">
        <v>37</v>
      </c>
      <c r="B68" s="23" t="s">
        <v>64</v>
      </c>
      <c r="C68" s="128" t="s">
        <v>63</v>
      </c>
      <c r="D68" s="53"/>
      <c r="E68" s="54"/>
      <c r="F68" s="55"/>
      <c r="G68" s="54"/>
      <c r="H68" s="55"/>
      <c r="I68" s="35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7"/>
      <c r="U68" s="10">
        <f>SUM(D68:T68)</f>
        <v>0</v>
      </c>
      <c r="V68" s="72">
        <f>SUM(D68:H68)*D67</f>
        <v>0</v>
      </c>
      <c r="W68" s="119"/>
    </row>
    <row r="69" spans="1:23" ht="18" thickBot="1">
      <c r="A69" s="95" t="s">
        <v>38</v>
      </c>
      <c r="B69" s="97" t="s">
        <v>65</v>
      </c>
      <c r="C69" s="129"/>
      <c r="D69" s="125">
        <v>3349</v>
      </c>
      <c r="E69" s="126"/>
      <c r="F69" s="126"/>
      <c r="G69" s="126"/>
      <c r="H69" s="127"/>
      <c r="I69" s="90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103"/>
      <c r="U69" s="111">
        <f>SUM(D70:T70)</f>
        <v>0</v>
      </c>
      <c r="V69" s="117">
        <f>SUM(D70:H70)*D69</f>
        <v>0</v>
      </c>
      <c r="W69" s="120"/>
    </row>
    <row r="70" spans="1:23" ht="189" customHeight="1" thickBot="1">
      <c r="A70" s="96"/>
      <c r="B70" s="98"/>
      <c r="C70" s="130"/>
      <c r="D70" s="71"/>
      <c r="E70" s="54"/>
      <c r="F70" s="63"/>
      <c r="G70" s="69"/>
      <c r="H70" s="57"/>
      <c r="I70" s="42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40"/>
      <c r="U70" s="112"/>
      <c r="V70" s="118"/>
      <c r="W70" s="121"/>
    </row>
    <row r="71" spans="1:23" ht="18" thickBot="1">
      <c r="A71" s="24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74"/>
    </row>
    <row r="72" spans="1:23" ht="25.5" customHeight="1" thickBot="1">
      <c r="A72" s="24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52">
        <f>SUM(U8:U70)</f>
        <v>0</v>
      </c>
      <c r="V72" s="75">
        <f>SUM(V8:V70)</f>
        <v>0</v>
      </c>
    </row>
  </sheetData>
  <sheetProtection formatCells="0" formatColumns="0"/>
  <mergeCells count="160">
    <mergeCell ref="A69:A70"/>
    <mergeCell ref="W68:W70"/>
    <mergeCell ref="A3:B3"/>
    <mergeCell ref="C3:W3"/>
    <mergeCell ref="W62:W64"/>
    <mergeCell ref="D69:H69"/>
    <mergeCell ref="D67:H67"/>
    <mergeCell ref="C68:C70"/>
    <mergeCell ref="B69:B70"/>
    <mergeCell ref="I69:T69"/>
    <mergeCell ref="U69:U70"/>
    <mergeCell ref="V69:V70"/>
    <mergeCell ref="U57:U58"/>
    <mergeCell ref="V57:V58"/>
    <mergeCell ref="C62:C64"/>
    <mergeCell ref="A63:A64"/>
    <mergeCell ref="B63:B64"/>
    <mergeCell ref="I63:T63"/>
    <mergeCell ref="D63:H63"/>
    <mergeCell ref="I61:T61"/>
    <mergeCell ref="D61:H61"/>
    <mergeCell ref="V63:V64"/>
    <mergeCell ref="U63:U64"/>
    <mergeCell ref="P55:T55"/>
    <mergeCell ref="V51:V52"/>
    <mergeCell ref="U51:U52"/>
    <mergeCell ref="I49:K49"/>
    <mergeCell ref="L49:O49"/>
    <mergeCell ref="P49:T49"/>
    <mergeCell ref="P51:T51"/>
    <mergeCell ref="L51:O51"/>
    <mergeCell ref="I51:K51"/>
    <mergeCell ref="A57:A58"/>
    <mergeCell ref="B57:B58"/>
    <mergeCell ref="C56:C58"/>
    <mergeCell ref="A51:A52"/>
    <mergeCell ref="B51:B52"/>
    <mergeCell ref="C50:C52"/>
    <mergeCell ref="D57:H57"/>
    <mergeCell ref="I57:K57"/>
    <mergeCell ref="L57:O57"/>
    <mergeCell ref="P57:T57"/>
    <mergeCell ref="D51:H51"/>
    <mergeCell ref="D49:H49"/>
    <mergeCell ref="D55:H55"/>
    <mergeCell ref="I55:K55"/>
    <mergeCell ref="L55:O55"/>
    <mergeCell ref="U35:U36"/>
    <mergeCell ref="V35:V36"/>
    <mergeCell ref="V33:V34"/>
    <mergeCell ref="U33:U34"/>
    <mergeCell ref="V31:V32"/>
    <mergeCell ref="U31:U32"/>
    <mergeCell ref="V45:V46"/>
    <mergeCell ref="U45:U46"/>
    <mergeCell ref="V9:V10"/>
    <mergeCell ref="U9:U10"/>
    <mergeCell ref="U17:U18"/>
    <mergeCell ref="V17:V18"/>
    <mergeCell ref="V15:V16"/>
    <mergeCell ref="U15:U16"/>
    <mergeCell ref="U25:U26"/>
    <mergeCell ref="V25:V26"/>
    <mergeCell ref="V23:V24"/>
    <mergeCell ref="U23:U24"/>
    <mergeCell ref="V39:V40"/>
    <mergeCell ref="U39:U40"/>
    <mergeCell ref="V37:V38"/>
    <mergeCell ref="U37:U38"/>
    <mergeCell ref="C44:C46"/>
    <mergeCell ref="D45:M45"/>
    <mergeCell ref="N45:O45"/>
    <mergeCell ref="P45:T45"/>
    <mergeCell ref="P43:T43"/>
    <mergeCell ref="N43:O43"/>
    <mergeCell ref="D43:M43"/>
    <mergeCell ref="A25:A26"/>
    <mergeCell ref="B25:B26"/>
    <mergeCell ref="I35:K35"/>
    <mergeCell ref="D35:H35"/>
    <mergeCell ref="D33:H33"/>
    <mergeCell ref="I33:K33"/>
    <mergeCell ref="L33:O33"/>
    <mergeCell ref="B23:B24"/>
    <mergeCell ref="A23:A24"/>
    <mergeCell ref="B45:B46"/>
    <mergeCell ref="A45:A46"/>
    <mergeCell ref="A39:A40"/>
    <mergeCell ref="B39:B40"/>
    <mergeCell ref="B37:B38"/>
    <mergeCell ref="A37:A38"/>
    <mergeCell ref="A35:A36"/>
    <mergeCell ref="B35:B36"/>
    <mergeCell ref="B33:B34"/>
    <mergeCell ref="A33:A34"/>
    <mergeCell ref="B31:B32"/>
    <mergeCell ref="A31:A32"/>
    <mergeCell ref="B17:B18"/>
    <mergeCell ref="A17:A18"/>
    <mergeCell ref="A15:A16"/>
    <mergeCell ref="B15:B16"/>
    <mergeCell ref="L37:O37"/>
    <mergeCell ref="D39:H39"/>
    <mergeCell ref="I39:K39"/>
    <mergeCell ref="L39:O39"/>
    <mergeCell ref="P39:T39"/>
    <mergeCell ref="P33:T33"/>
    <mergeCell ref="P31:T31"/>
    <mergeCell ref="L31:O31"/>
    <mergeCell ref="I31:K31"/>
    <mergeCell ref="D31:H31"/>
    <mergeCell ref="P29:T29"/>
    <mergeCell ref="L29:O29"/>
    <mergeCell ref="I29:K29"/>
    <mergeCell ref="D29:H29"/>
    <mergeCell ref="C30:C40"/>
    <mergeCell ref="D37:H37"/>
    <mergeCell ref="I37:K37"/>
    <mergeCell ref="P37:T37"/>
    <mergeCell ref="P35:T35"/>
    <mergeCell ref="L35:O35"/>
    <mergeCell ref="D21:H21"/>
    <mergeCell ref="I21:K21"/>
    <mergeCell ref="L21:O21"/>
    <mergeCell ref="P21:T21"/>
    <mergeCell ref="C22:C26"/>
    <mergeCell ref="D23:H23"/>
    <mergeCell ref="I23:K23"/>
    <mergeCell ref="L23:O23"/>
    <mergeCell ref="P23:T23"/>
    <mergeCell ref="D25:H25"/>
    <mergeCell ref="I25:K25"/>
    <mergeCell ref="L25:O25"/>
    <mergeCell ref="P25:T25"/>
    <mergeCell ref="P13:T13"/>
    <mergeCell ref="L13:O13"/>
    <mergeCell ref="I13:K13"/>
    <mergeCell ref="D13:H13"/>
    <mergeCell ref="P17:T17"/>
    <mergeCell ref="L17:O17"/>
    <mergeCell ref="I17:K17"/>
    <mergeCell ref="D17:H17"/>
    <mergeCell ref="C14:C18"/>
    <mergeCell ref="D15:H15"/>
    <mergeCell ref="I15:K15"/>
    <mergeCell ref="L15:O15"/>
    <mergeCell ref="P15:T15"/>
    <mergeCell ref="D4:T4"/>
    <mergeCell ref="A1:W2"/>
    <mergeCell ref="D7:H7"/>
    <mergeCell ref="I7:K7"/>
    <mergeCell ref="D9:H9"/>
    <mergeCell ref="I9:K9"/>
    <mergeCell ref="L9:O9"/>
    <mergeCell ref="P9:T9"/>
    <mergeCell ref="P7:T7"/>
    <mergeCell ref="L7:O7"/>
    <mergeCell ref="C8:C10"/>
    <mergeCell ref="A9:A10"/>
    <mergeCell ref="B9:B10"/>
  </mergeCell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2017-02-11T23:37:06Z</dcterms:modified>
</cp:coreProperties>
</file>