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64011"/>
  <mc:AlternateContent xmlns:mc="http://schemas.openxmlformats.org/markup-compatibility/2006">
    <mc:Choice Requires="x15">
      <x15ac:absPath xmlns:x15ac="http://schemas.microsoft.com/office/spreadsheetml/2010/11/ac" url="C:\Users\User4\Desktop\"/>
    </mc:Choice>
  </mc:AlternateContent>
  <bookViews>
    <workbookView xWindow="0" yWindow="0" windowWidth="24000" windowHeight="9330" activeTab="2"/>
  </bookViews>
  <sheets>
    <sheet name="Содержание" sheetId="4" r:id="rId1"/>
    <sheet name="Коняши" sheetId="3" r:id="rId2"/>
    <sheet name="Поняши" sheetId="10" r:id="rId3"/>
    <sheet name="Развивайки" sheetId="7" r:id="rId4"/>
    <sheet name="Кукольные домики" sheetId="8" r:id="rId5"/>
    <sheet name="Качалки" sheetId="9" r:id="rId6"/>
    <sheet name="Фартуки" sheetId="5" r:id="rId7"/>
    <sheet name="Подушки" sheetId="6" r:id="rId8"/>
    <sheet name="Лист1" sheetId="1" state="hidden" r:id="rId9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0" l="1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8" i="10"/>
  <c r="J8" i="10"/>
  <c r="I8" i="10"/>
  <c r="H8" i="10"/>
  <c r="G8" i="10"/>
  <c r="K36" i="3" l="1"/>
  <c r="J36" i="3"/>
  <c r="I36" i="3"/>
  <c r="H36" i="3"/>
  <c r="G36" i="3"/>
  <c r="K35" i="3" l="1"/>
  <c r="J35" i="3"/>
  <c r="I35" i="3"/>
  <c r="H35" i="3"/>
  <c r="G35" i="3"/>
  <c r="J25" i="10"/>
  <c r="I25" i="10"/>
  <c r="H25" i="10"/>
  <c r="G25" i="10"/>
  <c r="J24" i="10"/>
  <c r="I24" i="10"/>
  <c r="H24" i="10"/>
  <c r="G24" i="10"/>
  <c r="J23" i="10"/>
  <c r="I23" i="10"/>
  <c r="H23" i="10"/>
  <c r="G23" i="10"/>
  <c r="J22" i="10"/>
  <c r="I22" i="10"/>
  <c r="H22" i="10"/>
  <c r="G22" i="10"/>
  <c r="J21" i="10"/>
  <c r="I21" i="10"/>
  <c r="H21" i="10"/>
  <c r="G21" i="10"/>
  <c r="J20" i="10"/>
  <c r="I20" i="10"/>
  <c r="H20" i="10"/>
  <c r="G20" i="10"/>
  <c r="J19" i="10"/>
  <c r="I19" i="10"/>
  <c r="H19" i="10"/>
  <c r="G19" i="10"/>
  <c r="J18" i="10"/>
  <c r="I18" i="10"/>
  <c r="H18" i="10"/>
  <c r="G18" i="10"/>
  <c r="J17" i="10"/>
  <c r="I17" i="10"/>
  <c r="H17" i="10"/>
  <c r="G17" i="10"/>
  <c r="J16" i="10"/>
  <c r="I16" i="10"/>
  <c r="H16" i="10"/>
  <c r="G16" i="10"/>
  <c r="J15" i="10"/>
  <c r="I15" i="10"/>
  <c r="H15" i="10"/>
  <c r="G15" i="10"/>
  <c r="J14" i="10"/>
  <c r="I14" i="10"/>
  <c r="H14" i="10"/>
  <c r="G14" i="10"/>
  <c r="J13" i="10"/>
  <c r="I13" i="10"/>
  <c r="H13" i="10"/>
  <c r="G13" i="10"/>
  <c r="J12" i="10"/>
  <c r="I12" i="10"/>
  <c r="H12" i="10"/>
  <c r="G12" i="10"/>
  <c r="J11" i="10"/>
  <c r="I11" i="10"/>
  <c r="H11" i="10"/>
  <c r="G11" i="10"/>
  <c r="J10" i="10"/>
  <c r="I10" i="10"/>
  <c r="H10" i="10"/>
  <c r="G10" i="10"/>
  <c r="J9" i="10"/>
  <c r="I9" i="10"/>
  <c r="H9" i="10"/>
  <c r="G9" i="10"/>
  <c r="K4" i="7" l="1"/>
  <c r="K77" i="3" l="1"/>
  <c r="J77" i="3"/>
  <c r="I77" i="3"/>
  <c r="H77" i="3"/>
  <c r="G77" i="3"/>
  <c r="K79" i="3"/>
  <c r="J79" i="3"/>
  <c r="I79" i="3"/>
  <c r="H79" i="3"/>
  <c r="G79" i="3"/>
  <c r="K75" i="3"/>
  <c r="J75" i="3"/>
  <c r="I75" i="3"/>
  <c r="H75" i="3"/>
  <c r="G75" i="3"/>
  <c r="J7" i="9"/>
  <c r="K58" i="3"/>
  <c r="J58" i="3"/>
  <c r="I58" i="3"/>
  <c r="H58" i="3"/>
  <c r="G58" i="3"/>
  <c r="K57" i="3"/>
  <c r="J57" i="3"/>
  <c r="I57" i="3"/>
  <c r="H57" i="3"/>
  <c r="G57" i="3"/>
  <c r="K65" i="3"/>
  <c r="J65" i="3"/>
  <c r="I65" i="3"/>
  <c r="H65" i="3"/>
  <c r="G65" i="3"/>
  <c r="K64" i="3"/>
  <c r="J64" i="3"/>
  <c r="I64" i="3"/>
  <c r="H64" i="3"/>
  <c r="G64" i="3"/>
  <c r="K34" i="3"/>
  <c r="J34" i="3"/>
  <c r="I34" i="3"/>
  <c r="H34" i="3"/>
  <c r="G34" i="3"/>
  <c r="K33" i="3"/>
  <c r="J33" i="3"/>
  <c r="I33" i="3"/>
  <c r="H33" i="3"/>
  <c r="G33" i="3"/>
  <c r="K32" i="3"/>
  <c r="J32" i="3"/>
  <c r="I32" i="3"/>
  <c r="H32" i="3"/>
  <c r="G32" i="3"/>
  <c r="K31" i="3"/>
  <c r="J31" i="3"/>
  <c r="I31" i="3"/>
  <c r="H31" i="3"/>
  <c r="G31" i="3"/>
  <c r="K30" i="3"/>
  <c r="J30" i="3"/>
  <c r="I30" i="3"/>
  <c r="H30" i="3"/>
  <c r="G30" i="3"/>
  <c r="K29" i="3"/>
  <c r="J29" i="3"/>
  <c r="I29" i="3"/>
  <c r="H29" i="3"/>
  <c r="G29" i="3"/>
  <c r="K7" i="9"/>
  <c r="I7" i="9"/>
  <c r="H7" i="9"/>
  <c r="G7" i="9"/>
  <c r="K6" i="9"/>
  <c r="J6" i="9"/>
  <c r="I6" i="9"/>
  <c r="H6" i="9"/>
  <c r="G6" i="9"/>
  <c r="K5" i="9"/>
  <c r="J5" i="9"/>
  <c r="I5" i="9"/>
  <c r="H5" i="9"/>
  <c r="G5" i="9"/>
  <c r="K4" i="9"/>
  <c r="J4" i="9"/>
  <c r="I4" i="9"/>
  <c r="H4" i="9"/>
  <c r="G4" i="9"/>
  <c r="K3" i="9"/>
  <c r="J3" i="9"/>
  <c r="I3" i="9"/>
  <c r="H3" i="9"/>
  <c r="G3" i="9"/>
  <c r="G63" i="3"/>
  <c r="H63" i="3"/>
  <c r="I63" i="3"/>
  <c r="J63" i="3"/>
  <c r="K63" i="3"/>
  <c r="K69" i="3"/>
  <c r="J69" i="3"/>
  <c r="I69" i="3"/>
  <c r="H69" i="3"/>
  <c r="G69" i="3"/>
  <c r="K68" i="3"/>
  <c r="J68" i="3"/>
  <c r="I68" i="3"/>
  <c r="H68" i="3"/>
  <c r="G68" i="3"/>
  <c r="K28" i="3"/>
  <c r="J28" i="3"/>
  <c r="I28" i="3"/>
  <c r="H28" i="3"/>
  <c r="G28" i="3"/>
  <c r="K27" i="3"/>
  <c r="J27" i="3"/>
  <c r="I27" i="3"/>
  <c r="H27" i="3"/>
  <c r="G27" i="3"/>
  <c r="K26" i="3"/>
  <c r="J26" i="3"/>
  <c r="I26" i="3"/>
  <c r="H26" i="3"/>
  <c r="G26" i="3"/>
  <c r="K25" i="3"/>
  <c r="J25" i="3"/>
  <c r="I25" i="3"/>
  <c r="H25" i="3"/>
  <c r="G25" i="3"/>
  <c r="K24" i="3"/>
  <c r="J24" i="3"/>
  <c r="I24" i="3"/>
  <c r="H24" i="3"/>
  <c r="G24" i="3"/>
  <c r="J14" i="6" l="1"/>
  <c r="K5" i="6"/>
  <c r="K6" i="6"/>
  <c r="K7" i="6"/>
  <c r="K8" i="6"/>
  <c r="K9" i="6"/>
  <c r="K10" i="6"/>
  <c r="K11" i="6"/>
  <c r="K12" i="6"/>
  <c r="K13" i="6"/>
  <c r="K14" i="6"/>
  <c r="J5" i="6"/>
  <c r="J6" i="6"/>
  <c r="J7" i="6"/>
  <c r="J8" i="6"/>
  <c r="J9" i="6"/>
  <c r="J10" i="6"/>
  <c r="J11" i="6"/>
  <c r="J12" i="6"/>
  <c r="J13" i="6"/>
  <c r="I5" i="6"/>
  <c r="I6" i="6"/>
  <c r="I7" i="6"/>
  <c r="I8" i="6"/>
  <c r="I9" i="6"/>
  <c r="I10" i="6"/>
  <c r="I11" i="6"/>
  <c r="I12" i="6"/>
  <c r="I13" i="6"/>
  <c r="I14" i="6"/>
  <c r="H4" i="6"/>
  <c r="H5" i="6"/>
  <c r="H6" i="6"/>
  <c r="H7" i="6"/>
  <c r="H8" i="6"/>
  <c r="H9" i="6"/>
  <c r="H10" i="6"/>
  <c r="H11" i="6"/>
  <c r="H12" i="6"/>
  <c r="H13" i="6"/>
  <c r="H14" i="6"/>
  <c r="G6" i="6"/>
  <c r="G7" i="6"/>
  <c r="G8" i="6"/>
  <c r="G9" i="6"/>
  <c r="G10" i="6"/>
  <c r="G11" i="6"/>
  <c r="G12" i="6"/>
  <c r="G13" i="6"/>
  <c r="G14" i="6"/>
  <c r="G4" i="6"/>
  <c r="G5" i="6"/>
  <c r="K10" i="3" l="1"/>
  <c r="J10" i="3"/>
  <c r="I10" i="3"/>
  <c r="H10" i="3"/>
  <c r="G10" i="3"/>
  <c r="K9" i="3"/>
  <c r="J9" i="3"/>
  <c r="I9" i="3"/>
  <c r="H9" i="3"/>
  <c r="G9" i="3"/>
  <c r="K8" i="3"/>
  <c r="J8" i="3"/>
  <c r="I8" i="3"/>
  <c r="H8" i="3"/>
  <c r="G8" i="3"/>
  <c r="K7" i="3"/>
  <c r="J7" i="3"/>
  <c r="I7" i="3"/>
  <c r="H7" i="3"/>
  <c r="G7" i="3"/>
  <c r="K4" i="6" l="1"/>
  <c r="J4" i="6"/>
  <c r="I4" i="6"/>
  <c r="K11" i="8"/>
  <c r="J11" i="8"/>
  <c r="I11" i="8"/>
  <c r="H11" i="8"/>
  <c r="G11" i="8"/>
  <c r="K10" i="8"/>
  <c r="J10" i="8"/>
  <c r="I10" i="8"/>
  <c r="H10" i="8"/>
  <c r="G10" i="8"/>
  <c r="K9" i="8"/>
  <c r="J9" i="8"/>
  <c r="I9" i="8"/>
  <c r="H9" i="8"/>
  <c r="G9" i="8"/>
  <c r="K8" i="8"/>
  <c r="J8" i="8"/>
  <c r="I8" i="8"/>
  <c r="H8" i="8"/>
  <c r="G8" i="8"/>
  <c r="K7" i="8"/>
  <c r="J7" i="8"/>
  <c r="I7" i="8"/>
  <c r="H7" i="8"/>
  <c r="G7" i="8"/>
  <c r="K6" i="8"/>
  <c r="J6" i="8"/>
  <c r="I6" i="8"/>
  <c r="H6" i="8"/>
  <c r="G6" i="8"/>
  <c r="K5" i="8"/>
  <c r="J5" i="8"/>
  <c r="I5" i="8"/>
  <c r="H5" i="8"/>
  <c r="G5" i="8"/>
  <c r="K4" i="8"/>
  <c r="J4" i="8"/>
  <c r="I4" i="8"/>
  <c r="H4" i="8"/>
  <c r="G4" i="8"/>
  <c r="K3" i="8"/>
  <c r="J3" i="8"/>
  <c r="I3" i="8"/>
  <c r="H3" i="8"/>
  <c r="G3" i="8"/>
  <c r="J4" i="7"/>
  <c r="I4" i="7"/>
  <c r="H4" i="7"/>
  <c r="G4" i="7"/>
  <c r="K3" i="7"/>
  <c r="J3" i="7"/>
  <c r="I3" i="7"/>
  <c r="H3" i="7"/>
  <c r="G3" i="7"/>
  <c r="K9" i="7"/>
  <c r="J9" i="7"/>
  <c r="I9" i="7"/>
  <c r="H9" i="7"/>
  <c r="G9" i="7"/>
  <c r="K8" i="7"/>
  <c r="J8" i="7"/>
  <c r="I8" i="7"/>
  <c r="H8" i="7"/>
  <c r="G8" i="7"/>
  <c r="K7" i="7"/>
  <c r="J7" i="7"/>
  <c r="I7" i="7"/>
  <c r="H7" i="7"/>
  <c r="G7" i="7"/>
  <c r="K6" i="7"/>
  <c r="J6" i="7"/>
  <c r="I6" i="7"/>
  <c r="H6" i="7"/>
  <c r="G6" i="7"/>
  <c r="K14" i="7"/>
  <c r="J14" i="7"/>
  <c r="I14" i="7"/>
  <c r="H14" i="7"/>
  <c r="G14" i="7"/>
  <c r="K13" i="7"/>
  <c r="J13" i="7"/>
  <c r="I13" i="7"/>
  <c r="H13" i="7"/>
  <c r="G13" i="7"/>
  <c r="K12" i="7"/>
  <c r="J12" i="7"/>
  <c r="I12" i="7"/>
  <c r="H12" i="7"/>
  <c r="G12" i="7"/>
  <c r="K11" i="7"/>
  <c r="J11" i="7"/>
  <c r="I11" i="7"/>
  <c r="H11" i="7"/>
  <c r="G11" i="7"/>
  <c r="K18" i="7"/>
  <c r="J18" i="7"/>
  <c r="I18" i="7"/>
  <c r="H18" i="7"/>
  <c r="G18" i="7"/>
  <c r="K17" i="7"/>
  <c r="J17" i="7"/>
  <c r="I17" i="7"/>
  <c r="H17" i="7"/>
  <c r="G17" i="7"/>
  <c r="K16" i="7"/>
  <c r="J16" i="7"/>
  <c r="I16" i="7"/>
  <c r="H16" i="7"/>
  <c r="G16" i="7"/>
  <c r="K3" i="6"/>
  <c r="J3" i="6"/>
  <c r="I3" i="6"/>
  <c r="H3" i="6"/>
  <c r="G3" i="6"/>
  <c r="K21" i="5"/>
  <c r="J21" i="5"/>
  <c r="I21" i="5"/>
  <c r="H21" i="5"/>
  <c r="G21" i="5"/>
  <c r="K20" i="5"/>
  <c r="J20" i="5"/>
  <c r="I20" i="5"/>
  <c r="H20" i="5"/>
  <c r="G20" i="5"/>
  <c r="K19" i="5"/>
  <c r="J19" i="5"/>
  <c r="I19" i="5"/>
  <c r="H19" i="5"/>
  <c r="G19" i="5"/>
  <c r="K18" i="5"/>
  <c r="J18" i="5"/>
  <c r="I18" i="5"/>
  <c r="H18" i="5"/>
  <c r="G18" i="5"/>
  <c r="K17" i="5"/>
  <c r="J17" i="5"/>
  <c r="I17" i="5"/>
  <c r="H17" i="5"/>
  <c r="G17" i="5"/>
  <c r="K16" i="5"/>
  <c r="J16" i="5"/>
  <c r="I16" i="5"/>
  <c r="H16" i="5"/>
  <c r="G16" i="5"/>
  <c r="K15" i="5"/>
  <c r="J15" i="5"/>
  <c r="I15" i="5"/>
  <c r="H15" i="5"/>
  <c r="G15" i="5"/>
  <c r="K14" i="5"/>
  <c r="J14" i="5"/>
  <c r="I14" i="5"/>
  <c r="H14" i="5"/>
  <c r="G14" i="5"/>
  <c r="K13" i="5"/>
  <c r="J13" i="5"/>
  <c r="I13" i="5"/>
  <c r="H13" i="5"/>
  <c r="G13" i="5"/>
  <c r="K12" i="5"/>
  <c r="J12" i="5"/>
  <c r="I12" i="5"/>
  <c r="H12" i="5"/>
  <c r="G12" i="5"/>
  <c r="K11" i="5"/>
  <c r="J11" i="5"/>
  <c r="I11" i="5"/>
  <c r="H11" i="5"/>
  <c r="G11" i="5"/>
  <c r="K10" i="5"/>
  <c r="J10" i="5"/>
  <c r="I10" i="5"/>
  <c r="H10" i="5"/>
  <c r="G10" i="5"/>
  <c r="K9" i="5"/>
  <c r="J9" i="5"/>
  <c r="I9" i="5"/>
  <c r="H9" i="5"/>
  <c r="G9" i="5"/>
  <c r="K8" i="5"/>
  <c r="J8" i="5"/>
  <c r="I8" i="5"/>
  <c r="H8" i="5"/>
  <c r="G8" i="5"/>
  <c r="K7" i="5"/>
  <c r="J7" i="5"/>
  <c r="I7" i="5"/>
  <c r="H7" i="5"/>
  <c r="G7" i="5"/>
  <c r="K6" i="5"/>
  <c r="J6" i="5"/>
  <c r="I6" i="5"/>
  <c r="H6" i="5"/>
  <c r="G6" i="5"/>
  <c r="K5" i="5"/>
  <c r="J5" i="5"/>
  <c r="I5" i="5"/>
  <c r="H5" i="5"/>
  <c r="G5" i="5"/>
  <c r="K4" i="5"/>
  <c r="J4" i="5"/>
  <c r="I4" i="5"/>
  <c r="H4" i="5"/>
  <c r="G4" i="5"/>
  <c r="K3" i="5"/>
  <c r="J3" i="5"/>
  <c r="I3" i="5"/>
  <c r="H3" i="5"/>
  <c r="G3" i="5"/>
  <c r="K78" i="3"/>
  <c r="J78" i="3"/>
  <c r="I78" i="3"/>
  <c r="H78" i="3"/>
  <c r="G78" i="3"/>
  <c r="K74" i="3"/>
  <c r="J74" i="3"/>
  <c r="I74" i="3"/>
  <c r="H74" i="3"/>
  <c r="G74" i="3"/>
  <c r="K73" i="3"/>
  <c r="J73" i="3"/>
  <c r="I73" i="3"/>
  <c r="H73" i="3"/>
  <c r="G73" i="3"/>
  <c r="K72" i="3"/>
  <c r="J72" i="3"/>
  <c r="I72" i="3"/>
  <c r="H72" i="3"/>
  <c r="G72" i="3"/>
  <c r="K70" i="3"/>
  <c r="J70" i="3"/>
  <c r="I70" i="3"/>
  <c r="H70" i="3"/>
  <c r="G70" i="3"/>
  <c r="K66" i="3"/>
  <c r="J66" i="3"/>
  <c r="I66" i="3"/>
  <c r="H66" i="3"/>
  <c r="G66" i="3"/>
  <c r="K62" i="3"/>
  <c r="J62" i="3"/>
  <c r="I62" i="3"/>
  <c r="H62" i="3"/>
  <c r="G62" i="3"/>
  <c r="K61" i="3"/>
  <c r="J61" i="3"/>
  <c r="I61" i="3"/>
  <c r="H61" i="3"/>
  <c r="G61" i="3"/>
  <c r="K60" i="3"/>
  <c r="J60" i="3"/>
  <c r="I60" i="3"/>
  <c r="H60" i="3"/>
  <c r="G60" i="3"/>
  <c r="K59" i="3"/>
  <c r="J59" i="3"/>
  <c r="I59" i="3"/>
  <c r="H59" i="3"/>
  <c r="G59" i="3"/>
  <c r="K56" i="3"/>
  <c r="J56" i="3"/>
  <c r="I56" i="3"/>
  <c r="H56" i="3"/>
  <c r="G56" i="3"/>
  <c r="K55" i="3"/>
  <c r="J55" i="3"/>
  <c r="I55" i="3"/>
  <c r="H55" i="3"/>
  <c r="G55" i="3"/>
  <c r="K54" i="3"/>
  <c r="J54" i="3"/>
  <c r="I54" i="3"/>
  <c r="H54" i="3"/>
  <c r="G54" i="3"/>
  <c r="K53" i="3"/>
  <c r="J53" i="3"/>
  <c r="I53" i="3"/>
  <c r="H53" i="3"/>
  <c r="G53" i="3"/>
  <c r="K52" i="3"/>
  <c r="J52" i="3"/>
  <c r="I52" i="3"/>
  <c r="H52" i="3"/>
  <c r="G52" i="3"/>
  <c r="K51" i="3"/>
  <c r="J51" i="3"/>
  <c r="I51" i="3"/>
  <c r="H51" i="3"/>
  <c r="G51" i="3"/>
  <c r="K50" i="3"/>
  <c r="J50" i="3"/>
  <c r="I50" i="3"/>
  <c r="H50" i="3"/>
  <c r="G50" i="3"/>
  <c r="K49" i="3"/>
  <c r="J49" i="3"/>
  <c r="I49" i="3"/>
  <c r="H49" i="3"/>
  <c r="G49" i="3"/>
  <c r="K47" i="3"/>
  <c r="J47" i="3"/>
  <c r="I47" i="3"/>
  <c r="H47" i="3"/>
  <c r="G47" i="3"/>
  <c r="K46" i="3"/>
  <c r="J46" i="3"/>
  <c r="I46" i="3"/>
  <c r="H46" i="3"/>
  <c r="G46" i="3"/>
  <c r="K45" i="3"/>
  <c r="J45" i="3"/>
  <c r="I45" i="3"/>
  <c r="H45" i="3"/>
  <c r="G45" i="3"/>
  <c r="K44" i="3"/>
  <c r="J44" i="3"/>
  <c r="I44" i="3"/>
  <c r="H44" i="3"/>
  <c r="G44" i="3"/>
  <c r="K43" i="3"/>
  <c r="J43" i="3"/>
  <c r="I43" i="3"/>
  <c r="H43" i="3"/>
  <c r="G43" i="3"/>
  <c r="K42" i="3"/>
  <c r="J42" i="3"/>
  <c r="I42" i="3"/>
  <c r="H42" i="3"/>
  <c r="G42" i="3"/>
  <c r="K41" i="3"/>
  <c r="J41" i="3"/>
  <c r="I41" i="3"/>
  <c r="H41" i="3"/>
  <c r="G41" i="3"/>
  <c r="K40" i="3"/>
  <c r="J40" i="3"/>
  <c r="I40" i="3"/>
  <c r="H40" i="3"/>
  <c r="G40" i="3"/>
  <c r="K39" i="3"/>
  <c r="J39" i="3"/>
  <c r="I39" i="3"/>
  <c r="H39" i="3"/>
  <c r="G39" i="3"/>
  <c r="K38" i="3"/>
  <c r="J38" i="3"/>
  <c r="I38" i="3"/>
  <c r="H38" i="3"/>
  <c r="G38" i="3"/>
  <c r="K22" i="3"/>
  <c r="J22" i="3"/>
  <c r="I22" i="3"/>
  <c r="H22" i="3"/>
  <c r="G22" i="3"/>
  <c r="K21" i="3"/>
  <c r="J21" i="3"/>
  <c r="I21" i="3"/>
  <c r="H21" i="3"/>
  <c r="G21" i="3"/>
  <c r="K20" i="3"/>
  <c r="J20" i="3"/>
  <c r="I20" i="3"/>
  <c r="H20" i="3"/>
  <c r="G20" i="3"/>
  <c r="K19" i="3"/>
  <c r="J19" i="3"/>
  <c r="I19" i="3"/>
  <c r="H19" i="3"/>
  <c r="G19" i="3"/>
  <c r="K18" i="3"/>
  <c r="J18" i="3"/>
  <c r="I18" i="3"/>
  <c r="H18" i="3"/>
  <c r="G18" i="3"/>
  <c r="K17" i="3"/>
  <c r="J17" i="3"/>
  <c r="I17" i="3"/>
  <c r="H17" i="3"/>
  <c r="G17" i="3"/>
  <c r="K15" i="3"/>
  <c r="J15" i="3"/>
  <c r="I15" i="3"/>
  <c r="H15" i="3"/>
  <c r="G15" i="3"/>
  <c r="K14" i="3"/>
  <c r="J14" i="3"/>
  <c r="I14" i="3"/>
  <c r="H14" i="3"/>
  <c r="G14" i="3"/>
  <c r="K13" i="3"/>
  <c r="J13" i="3"/>
  <c r="I13" i="3"/>
  <c r="H13" i="3"/>
  <c r="G13" i="3"/>
  <c r="K12" i="3"/>
  <c r="J12" i="3"/>
  <c r="I12" i="3"/>
  <c r="H12" i="3"/>
  <c r="G12" i="3"/>
  <c r="E4" i="8"/>
  <c r="E5" i="8"/>
  <c r="E6" i="8"/>
  <c r="E7" i="8"/>
  <c r="E8" i="8"/>
  <c r="E9" i="8"/>
  <c r="E10" i="8"/>
  <c r="E11" i="8"/>
  <c r="E3" i="8"/>
</calcChain>
</file>

<file path=xl/sharedStrings.xml><?xml version="1.0" encoding="utf-8"?>
<sst xmlns="http://schemas.openxmlformats.org/spreadsheetml/2006/main" count="395" uniqueCount="324">
  <si>
    <t xml:space="preserve">Наименование </t>
  </si>
  <si>
    <t>Картинка</t>
  </si>
  <si>
    <t>Артикул</t>
  </si>
  <si>
    <t>КМ001</t>
  </si>
  <si>
    <t>КМ002</t>
  </si>
  <si>
    <t>КМ003</t>
  </si>
  <si>
    <t>КМ004</t>
  </si>
  <si>
    <t>КМ005</t>
  </si>
  <si>
    <t>КМ006</t>
  </si>
  <si>
    <t>КМ007</t>
  </si>
  <si>
    <t>КМ008</t>
  </si>
  <si>
    <t>КМ009</t>
  </si>
  <si>
    <t>КМ010</t>
  </si>
  <si>
    <t>КД001</t>
  </si>
  <si>
    <t>КД002</t>
  </si>
  <si>
    <t>КД004</t>
  </si>
  <si>
    <t>КД005</t>
  </si>
  <si>
    <t>КД006</t>
  </si>
  <si>
    <t>КД008</t>
  </si>
  <si>
    <t>КД009</t>
  </si>
  <si>
    <t>КД010</t>
  </si>
  <si>
    <t>КД011</t>
  </si>
  <si>
    <t>КД012</t>
  </si>
  <si>
    <t>КД013</t>
  </si>
  <si>
    <t>КМ011</t>
  </si>
  <si>
    <t>КМ012</t>
  </si>
  <si>
    <t>КМ013</t>
  </si>
  <si>
    <t>КМ014</t>
  </si>
  <si>
    <t>КМ015</t>
  </si>
  <si>
    <t>КД014</t>
  </si>
  <si>
    <t>КД015</t>
  </si>
  <si>
    <t>КД017</t>
  </si>
  <si>
    <t>КД018</t>
  </si>
  <si>
    <t>КД021</t>
  </si>
  <si>
    <t>КО001</t>
  </si>
  <si>
    <t>КО002</t>
  </si>
  <si>
    <t>КО003</t>
  </si>
  <si>
    <t>КО004</t>
  </si>
  <si>
    <t>Заказ, шт.</t>
  </si>
  <si>
    <t>Динозавры</t>
  </si>
  <si>
    <t>ДД006</t>
  </si>
  <si>
    <t>ДД001</t>
  </si>
  <si>
    <t>ДД002</t>
  </si>
  <si>
    <t>ДД003</t>
  </si>
  <si>
    <t>ДД004</t>
  </si>
  <si>
    <t>ДД005</t>
  </si>
  <si>
    <t>КН001</t>
  </si>
  <si>
    <t>КН002</t>
  </si>
  <si>
    <t>КН003</t>
  </si>
  <si>
    <t>КН004</t>
  </si>
  <si>
    <t xml:space="preserve">до 5 тыс. </t>
  </si>
  <si>
    <t xml:space="preserve">от 5 тыс. </t>
  </si>
  <si>
    <t xml:space="preserve">от 10 тыс. </t>
  </si>
  <si>
    <t xml:space="preserve">от  20 тыс. </t>
  </si>
  <si>
    <t xml:space="preserve">от 50 тыс. </t>
  </si>
  <si>
    <t xml:space="preserve">от 100 тыс. </t>
  </si>
  <si>
    <t>При покупке от 10 тыс - стойка в подарок.</t>
  </si>
  <si>
    <t>НР001</t>
  </si>
  <si>
    <t>ИР002</t>
  </si>
  <si>
    <t>РРЦ</t>
  </si>
  <si>
    <r>
      <rPr>
        <b/>
        <sz val="11"/>
        <color theme="1"/>
        <rFont val="Calibri"/>
        <family val="2"/>
        <charset val="204"/>
        <scheme val="minor"/>
      </rPr>
      <t>Набор Робот "Изучаем Эмоции"</t>
    </r>
    <r>
      <rPr>
        <sz val="11"/>
        <color theme="1"/>
        <rFont val="Calibri"/>
        <family val="2"/>
        <charset val="204"/>
        <scheme val="minor"/>
      </rPr>
      <t xml:space="preserve">
Картонная коробка 16*15*5 см
Внутри 5 голов(Радость, Злость, Печаль, Озорство, Недоумение) и тело робата с ручками и ножками.</t>
    </r>
  </si>
  <si>
    <r>
      <rPr>
        <b/>
        <sz val="11"/>
        <color theme="1"/>
        <rFont val="Calibri"/>
        <family val="2"/>
        <charset val="204"/>
        <scheme val="minor"/>
      </rPr>
      <t>Робот "Изучаем эмоции"</t>
    </r>
    <r>
      <rPr>
        <sz val="11"/>
        <color theme="1"/>
        <rFont val="Calibri"/>
        <family val="2"/>
        <charset val="204"/>
        <scheme val="minor"/>
      </rPr>
      <t xml:space="preserve">
На выбор любая эмоция из 5 голов(Радость, Злость, Печаль, Озорство, Недоумение) и тело робата с ручками и ножками.</t>
    </r>
  </si>
  <si>
    <t>КД022</t>
  </si>
  <si>
    <t xml:space="preserve">Компания ООО «Авалон»  – производитель игрушек полного цикла. Производства и склады находятся в г. Киров. Мы являемся производиелем таких продуктов, как: </t>
  </si>
  <si>
    <t>Игрушка для активного отдыха "Коняша"</t>
  </si>
  <si>
    <t>Текстильные игрушки "Посплюшки"</t>
  </si>
  <si>
    <t>Развивающие игрушки "Лобочевский"</t>
  </si>
  <si>
    <t>Качалки</t>
  </si>
  <si>
    <t>КЧ001</t>
  </si>
  <si>
    <t>КЧ002</t>
  </si>
  <si>
    <t xml:space="preserve"> Робот "Изучаем эмоции"</t>
  </si>
  <si>
    <t>НГ001</t>
  </si>
  <si>
    <t>НГ002</t>
  </si>
  <si>
    <t>НГ003</t>
  </si>
  <si>
    <t>НГ004</t>
  </si>
  <si>
    <t>Каталка "Коняша Грузовик"
70*30*40 см. Береза. Цвета в ассортименте.</t>
  </si>
  <si>
    <t>КТ001</t>
  </si>
  <si>
    <t>Развивающая игрушка "Грядки".</t>
  </si>
  <si>
    <r>
      <rPr>
        <b/>
        <sz val="11"/>
        <color theme="1"/>
        <rFont val="Calibri"/>
        <family val="2"/>
        <charset val="204"/>
        <scheme val="minor"/>
      </rPr>
      <t>Набор Грядки 1</t>
    </r>
    <r>
      <rPr>
        <sz val="11"/>
        <color theme="1"/>
        <rFont val="Calibri"/>
        <family val="2"/>
        <charset val="204"/>
        <scheme val="minor"/>
      </rPr>
      <t xml:space="preserve">
Деревянный Короб размер 20*30 см
внутри три грядки, три вида овощей  (капуста, морковь, секла), карточки с играми</t>
    </r>
  </si>
  <si>
    <r>
      <rPr>
        <b/>
        <sz val="11"/>
        <color theme="1"/>
        <rFont val="Calibri"/>
        <family val="2"/>
        <charset val="204"/>
        <scheme val="minor"/>
      </rPr>
      <t>Набор Грядки 2</t>
    </r>
    <r>
      <rPr>
        <sz val="11"/>
        <color theme="1"/>
        <rFont val="Calibri"/>
        <family val="2"/>
        <charset val="204"/>
        <scheme val="minor"/>
      </rPr>
      <t xml:space="preserve">
Деревянный Короб размер 20*40 см
внутри четыре  грядки, пять видов овощей  (капуста, морковь, секла, лук, редис), карточки с играми.</t>
    </r>
  </si>
  <si>
    <r>
      <rPr>
        <b/>
        <sz val="11"/>
        <color theme="1"/>
        <rFont val="Calibri"/>
        <family val="2"/>
        <charset val="204"/>
        <scheme val="minor"/>
      </rPr>
      <t>Набор Грядки 3</t>
    </r>
    <r>
      <rPr>
        <sz val="11"/>
        <color theme="1"/>
        <rFont val="Calibri"/>
        <family val="2"/>
        <charset val="204"/>
        <scheme val="minor"/>
      </rPr>
      <t xml:space="preserve">
Деревянный Короб размер 20*50 см
внутри пять грядок,семь видов овощей  (капуста, морковь, секла, лук, редис, тыква, баклажан), карточки с играми.</t>
    </r>
  </si>
  <si>
    <r>
      <rPr>
        <b/>
        <sz val="11"/>
        <color theme="1"/>
        <rFont val="Calibri"/>
        <family val="2"/>
        <charset val="204"/>
        <scheme val="minor"/>
      </rPr>
      <t xml:space="preserve">Набор овощей
 </t>
    </r>
    <r>
      <rPr>
        <sz val="11"/>
        <color theme="1"/>
        <rFont val="Calibri"/>
        <family val="2"/>
        <charset val="204"/>
        <scheme val="minor"/>
      </rPr>
      <t>6 предметов
 Капуста, морковь, свекла, рудис, тыква, баклажан. (Упаковка пакет).</t>
    </r>
  </si>
  <si>
    <t>Деревянные пазлы развивающие.</t>
  </si>
  <si>
    <t>ПЗ001-05</t>
  </si>
  <si>
    <t>ПЗ006-10</t>
  </si>
  <si>
    <t>ПЗ010-15</t>
  </si>
  <si>
    <t>ПЗ015-20</t>
  </si>
  <si>
    <t>НА001</t>
  </si>
  <si>
    <t>НА002</t>
  </si>
  <si>
    <t>НА003</t>
  </si>
  <si>
    <t>Фартуки</t>
  </si>
  <si>
    <t>ФР001</t>
  </si>
  <si>
    <t>ФР002</t>
  </si>
  <si>
    <t>ФР003</t>
  </si>
  <si>
    <t>ФР004</t>
  </si>
  <si>
    <t>ФР005</t>
  </si>
  <si>
    <t>ФР006</t>
  </si>
  <si>
    <t>ФР007</t>
  </si>
  <si>
    <t>ФР008</t>
  </si>
  <si>
    <t>ФР009</t>
  </si>
  <si>
    <t>ФР005/2</t>
  </si>
  <si>
    <t>ФР005/1</t>
  </si>
  <si>
    <t>ФР006/1</t>
  </si>
  <si>
    <t>ФР006/2</t>
  </si>
  <si>
    <t>ФР007/1</t>
  </si>
  <si>
    <t>ФР007/2</t>
  </si>
  <si>
    <t>ФР008/1</t>
  </si>
  <si>
    <t>ФР008/2</t>
  </si>
  <si>
    <t>ФР009/1</t>
  </si>
  <si>
    <t>ФР009/2</t>
  </si>
  <si>
    <t>Наборы аксессуаров</t>
  </si>
  <si>
    <t>Розовый шик Взрослый
В комплект входит Фартук + Поварской колпак. Упаковка пакет.</t>
  </si>
  <si>
    <t>Королева кухни Взрослый
В комплект входит Фартук + Салоха. Упаковка пакет.</t>
  </si>
  <si>
    <t>Детские рисунки Взрослый
В комплект входит Фартук + Поварской колпак. Упаковка пакет.</t>
  </si>
  <si>
    <t>Весенний Взрослый
В комплект входит Фартук + Косынка. Упаковка пакет.</t>
  </si>
  <si>
    <t>Сами с усами Взрослый
В комплект входит Фартук + Поварской колпак. Упаковка пакет.</t>
  </si>
  <si>
    <t xml:space="preserve">Единорожка
В комплект входит Фартук + Поварской колпак, набор для кухни 3 предмета. Упаковка пакет.
</t>
  </si>
  <si>
    <t>Принцесса
В комплект входит Фартук + Салоха. набор для кухни 3 предмета.Упаковка пакет.</t>
  </si>
  <si>
    <t>Сердечко
В комплект входит Фартук + Корона. набор для кухни 3 предмета.Упаковка пакет.</t>
  </si>
  <si>
    <t>Мороженка
В комплект входит Фартук + Корона. набор для кухни 3 предмета.Упаковка пакет.</t>
  </si>
  <si>
    <t>Розовый шик Детский
В комплект входит Фартук + Поварской колпак. набор для кухни 3 предмета.Упаковка пакет.</t>
  </si>
  <si>
    <t>Розовый шик Набор
В комплект входит 2 Фартука + 2 Поварских колпака. набор для кухни 3 предмета.Упаковка пакет.</t>
  </si>
  <si>
    <t>Королева кухни Детский
В комплект входит Фартук + Корона. набор для кухни 3 предмета. Упаковка пакет.</t>
  </si>
  <si>
    <t>Сами с усами Набор
В комплект входит 2 Фартука + 2 Поварских колпака. набор для кухни 3 предмета. Упаковка пакет.</t>
  </si>
  <si>
    <t>Сами с усами Детский
В комплект входит Фартук + Поварской колпак. набор для кухни 3 предмета. Упаковка пакет.</t>
  </si>
  <si>
    <t>Весенний Набор
В комплект входит 2 Фартука + 2 Косынки. набор для кухни 3 предмета. Упаковка пакет.</t>
  </si>
  <si>
    <t>Весенний Детский
В комплект входит Фартук + Косынка. набор для кухни 3 предмета. Упаковка пакет.</t>
  </si>
  <si>
    <t>Детские рисунки
В комплект входит 2 Фартука + 2 Поварских колпака. набор для кухни 3 предмета. Упаковка пакет.</t>
  </si>
  <si>
    <t>Детские рисунки Детский
В комплект входит Фартук + Поварской колпак. набор для кухни 3 предмета. Упаковка пакет.</t>
  </si>
  <si>
    <t>Королева кухни Набор
В комплект входит 2 Фартука + 2 Головных убора. набор для кухни 3 предмета. Упаковка пакет.</t>
  </si>
  <si>
    <t xml:space="preserve">Пазлы Животные. В асосртименте (Слон, Медведь, Лошадь, Заяц, Кит). Размер 16,25*13 см. Упаковка по 5 шт. </t>
  </si>
  <si>
    <t>Пазлы Время суток. В асосртименте (Месяц, Утро, Звезды, Луна, Солнце). Размер 16,25*13 см. 
Упаковка по 5 шт.</t>
  </si>
  <si>
    <t>Пазлы Транспорт. В асосртименте (Корабль, Самолет, Автомобиль, Мотоцикл, Ракета). Размер 16,25*13 см. 
Упаковка по 5 шт.</t>
  </si>
  <si>
    <t>Аксессуары для игр "Мамины помощники"</t>
  </si>
  <si>
    <t>Набор оружия.
3 предмета 25 см, толщина 4 мм.</t>
  </si>
  <si>
    <t>Набор для Кухни.
3 предмета 25 см, толщина 4 мм.</t>
  </si>
  <si>
    <t>Набор для Коняши.
2 предмета 25 см, толщина 4 мм.</t>
  </si>
  <si>
    <t>Кукольные домики "Уголок радости"</t>
  </si>
  <si>
    <t>Кукольные домики</t>
  </si>
  <si>
    <t>КД003</t>
  </si>
  <si>
    <t>Кукольный домик "Домик"
(Цвета исполнения Розовый, голубой, сереневый, лайм, желтый).
Размеры 80*60*30
Упаковка Коробка.</t>
  </si>
  <si>
    <t xml:space="preserve">Кукольный домик "Теремок"
(Цвета исполнения Сереневый, голубой.).
Размеры 80*60*30
Упаковка Коробка.
</t>
  </si>
  <si>
    <t>Кукольный домик "Особняк"
(Цвета исполнения Голубой, розовый, желтый.).
Размеры 110*60*30
Упаковка Коробка.</t>
  </si>
  <si>
    <t>Кукольный домик "Дача"
(Цвета исполнения Голубой, розовый.).
Размеры 60*50*30
Упаковка Коробка.</t>
  </si>
  <si>
    <t>Парковка "Пандус"
(Цвета исполнения белый, синий, голубой.).
Размеры 90*60*30
Упаковка Коробка.</t>
  </si>
  <si>
    <t>Парковка "Муравейник"
(Цвета исполнения белый, синий, голубой.).
Размеры 120*80*30
Упаковка Коробка.</t>
  </si>
  <si>
    <t>Кукольный домик "Сказка"
(Цвета исполнения Розовый, голубой, сереневый, лайм, желтый.).
Размеры 120*80*30
Упаковка Коробка.</t>
  </si>
  <si>
    <t>Кукольный домик "Замок"
(Цвета исполнения Розовый , сереневый, голубой.).
Размеры 1400*80*30
Упаковка Коробка.</t>
  </si>
  <si>
    <t>Парковка "Пожарная служба"
(Цвета исполнения белый, синий, голубой.).
Размеры 80*60*30
Упаковка Коробка.</t>
  </si>
  <si>
    <t>Система скидок:
от 5 000 - 3%
от 10 000 - 7%
от 20 000 - 15%
от 50 000 - 20%
от 100 000 - 30%</t>
  </si>
  <si>
    <t>Подушки</t>
  </si>
  <si>
    <t>ПО001</t>
  </si>
  <si>
    <t>ПО002</t>
  </si>
  <si>
    <t>Пазлы Геометрические Фигуры В асосртименте (Круг, Треугольник, Квадрат, Звезда, Абстракция). Размер 16,25*13 см. 
Упаковка по 5 шт.</t>
  </si>
  <si>
    <t>ПО003</t>
  </si>
  <si>
    <t>ПО004</t>
  </si>
  <si>
    <t>ПО005</t>
  </si>
  <si>
    <t>ПО006</t>
  </si>
  <si>
    <t>ПО007</t>
  </si>
  <si>
    <t>ПО008</t>
  </si>
  <si>
    <t>ПО009</t>
  </si>
  <si>
    <t>ПО010</t>
  </si>
  <si>
    <t>ПО011</t>
  </si>
  <si>
    <t>ПО012</t>
  </si>
  <si>
    <t>Качалка "Коняша Гжель"
77*60*30 см. Береза, фотопечать.</t>
  </si>
  <si>
    <t>Качалка "Коняша Хохлома"
77*60*30 см. Береза, фотопечать.</t>
  </si>
  <si>
    <t>Коняша деревянная "Синяя"
с ручкой. Высота 90 см. Вес 250 г.</t>
  </si>
  <si>
    <t>Коняша деревянная "Зеленая"
С ручкой. Высота 90 см. Вес 250 г.</t>
  </si>
  <si>
    <t>Коняша деревянная "Красная"
С ручкой. Высота 90 см. Вес 250 г.</t>
  </si>
  <si>
    <t>Коняша деревянная "Розовая"
С ручкой. Высота 90 см. Вес 250 г.</t>
  </si>
  <si>
    <t>Коняша набор "Буденный"(Конь, Буденовка, Сабля, Буклет).
Высота 90 см. Вес 350 г.</t>
  </si>
  <si>
    <t>Коняша набор "Спецназ"(Конь, Берет, Кинжал, Буклет)
Высота 90 см. Вес 350 г.</t>
  </si>
  <si>
    <t>Коняша набор "Моряк"(Конь, Бескозырка, Кортик, Буклет)
Высота 90 см. Вес 350 г.</t>
  </si>
  <si>
    <t>Коняша набор "Летчик"(Конь, Шлем, Самолетик)
Высота 90 см. Вес 350 г.</t>
  </si>
  <si>
    <t>Динозавр на палке "Кокетка"
Высота 90 см. Вес 350 г.</t>
  </si>
  <si>
    <t>Динозавр на палке "Бронтик"
Высота 90 см. Вес 350 г.</t>
  </si>
  <si>
    <t>Динозавр на палке "Зубастик"
Высота 90 см. Вес 350 г.</t>
  </si>
  <si>
    <t>Динозавр на палке "Гоша"
Высота 90 см. Вес 350 г.</t>
  </si>
  <si>
    <t>Динозавр на палке "Маргоша"
Высота 90 см. Вес 350 г.</t>
  </si>
  <si>
    <t>Динозавр на палке "Дракоша"
Высота 90 см. Вес 350 г.</t>
  </si>
  <si>
    <t xml:space="preserve">Обновленные Коняши - объемная голова. Новый дизайн. </t>
  </si>
  <si>
    <t>Национальные Коняши</t>
  </si>
  <si>
    <t>Коняша Единорожки</t>
  </si>
  <si>
    <t xml:space="preserve">Коняши Лошадки </t>
  </si>
  <si>
    <t>Качалка "Коняша Горка"
75*50*35. Береза.</t>
  </si>
  <si>
    <t>КЧ003</t>
  </si>
  <si>
    <t>КЧ004</t>
  </si>
  <si>
    <t>Качалка "Коняша Гонбунок"
70*60*30. Береза.</t>
  </si>
  <si>
    <t>Коняша - Олени</t>
  </si>
  <si>
    <t>ООО «Авалон»
ИНН 4345434253 КПП 434501001 Адрес: 610000, 43, г. Киров, ул. Торфяная, д. 16
Сертификат: TC RU C-RU.AЛ14.B.08471</t>
  </si>
  <si>
    <t>Коняша - Деревянные лошадки</t>
  </si>
  <si>
    <t>Коняша - Военные наборы</t>
  </si>
  <si>
    <t>Коняша "Качалкин - Каталкин"</t>
  </si>
  <si>
    <t>Игрушка лошадка "Герой"
Высота 90 см. Вес 380 г.</t>
  </si>
  <si>
    <t>Игрушка лошадка "Ромео"
Высота 90 см. Вес 380 г.</t>
  </si>
  <si>
    <t>Игрушка лошадка "Вороной"
Высота 90 см. Вес 380 г.</t>
  </si>
  <si>
    <t>Игрушка лошадка "Гром"
Высота 90 см. Вес 380 г.</t>
  </si>
  <si>
    <t>Игрушка лошадка "Мирный"
Высота 90 см. Вес 380 г.</t>
  </si>
  <si>
    <t>Игрушка лошадка "Фокусник"
Высота 90 см. Вес 380 г.</t>
  </si>
  <si>
    <t>Игрушка лошадка "Кекс"
Высота 90 см. Вес 380 г.</t>
  </si>
  <si>
    <t>Игрушка лошадка "Юлий"
Высота 90 см. Вес 380 г.</t>
  </si>
  <si>
    <t>Минимальная поставка от 12 штук - транспортная упаковка.</t>
  </si>
  <si>
    <t>Миксованные заказы.</t>
  </si>
  <si>
    <t>Игрушка лошадка "Слива"
Высота 90 см. Вес 380 г.</t>
  </si>
  <si>
    <t>Игрушка лошадка "Дымок"
Высота 90 см. Вес 380 г.</t>
  </si>
  <si>
    <t>Игрушка лошадка "Принцесса"
Высота 90 см. Вес 380 г.</t>
  </si>
  <si>
    <t>Игрушка лошадка "Дождик"
Высота 90 см. Вес 350 г.</t>
  </si>
  <si>
    <t>Игрушка лошадка "Бурушка"
Высота 90 см. Вес 350 г.</t>
  </si>
  <si>
    <t>Игрушка лошадка "Бэдмен"
Высота 90 см. Вес 350 г.</t>
  </si>
  <si>
    <t>Игрушка лошадка "Звездный"
Высота 90 см. Вес 350 г.</t>
  </si>
  <si>
    <t>Игрушка лошадка "Будённый"
Высота 90 см. Вес 350 г.</t>
  </si>
  <si>
    <t>Игрушка лошадка "Гектор"
Высота 90 см. Вес 350 г.</t>
  </si>
  <si>
    <t>Игрушка лошадка "Огонёк"
Высота 90 см. Вес 350 г.</t>
  </si>
  <si>
    <t>Игрушка лошадка "Спецназ"
Высота 90 см. Вес 350 г.</t>
  </si>
  <si>
    <t>Игрушка лошадка "Арлекино"
Высота 90 см. Вес 350 г.</t>
  </si>
  <si>
    <t>Игрушка лошадка "Космос"
Высота 90 см. Вес 350 г.</t>
  </si>
  <si>
    <t>Игрушка лошадка "Диана"
Высота 90 см. Вес 330 г.</t>
  </si>
  <si>
    <t>Игрушка лошадка "Няша"
Высота 90 см. Вес 330 г.</t>
  </si>
  <si>
    <t>Игрушка лошадка "Джульетта"
Высота 90 см. Вес 330 г.</t>
  </si>
  <si>
    <t>Игрушка лошадка "Звезда"
Высота 90 см. Вес 330 г.</t>
  </si>
  <si>
    <t>Игрушка лошадка "Люси"
Высота 90 см. Вес 330 г.</t>
  </si>
  <si>
    <t>Игрушка лошадка "Афина"
Высота 90 см. Вес 330 г.</t>
  </si>
  <si>
    <t>Игрушка лошадка "Королева"
Высота 90 см. Вес 330 г.</t>
  </si>
  <si>
    <t>Игрушка лошадка "Стиляга"
Высота 90 см. Вес 330 г.</t>
  </si>
  <si>
    <t>Игрушка лошадка "Веснушка"
Высота 90 см. Вес 330 г.</t>
  </si>
  <si>
    <t>Игрушка лошадка "Ночь"
Высота 90 см. Вес 330 г.</t>
  </si>
  <si>
    <t>Игрушка лошадка "Леди"
Высота 90 см. Вес 330 г.</t>
  </si>
  <si>
    <t>Игрушка лошадка "Засоня"
Высота 90 см. Вес 330 г.</t>
  </si>
  <si>
    <t>Игрушка лошадка "Комета"
Высота 90 см. Вес 330 г.</t>
  </si>
  <si>
    <t>Игрушка лошадка "Молочная"
Высота 90 см. Вес 330 г.</t>
  </si>
  <si>
    <t>Игрушка лошадка "Волшебница"
Высота 90 см. Вес 330 г.</t>
  </si>
  <si>
    <t>Игрушка лошадка "Радуга"
Высота 90 см. Вес 330 г.</t>
  </si>
  <si>
    <t>Игрушка лошадка "Фея Воды"
Высота 90 см. Вес 330 г.</t>
  </si>
  <si>
    <t>Игрушка лошадка "Фея"
Высота 90 см. Вес 330 г.</t>
  </si>
  <si>
    <t>Игрушка лошадка "Хохлома"
Высота 90 см. Вес 330 г.</t>
  </si>
  <si>
    <t>Игрушка лошадка "Дымка"
Высота 90 см. Вес 330 г.</t>
  </si>
  <si>
    <t>Игрушка лошадка "Гжель"
Высота 90 см. Вес 330 г.</t>
  </si>
  <si>
    <t>Олень на палке "Амур"
Высота 90 см. Вес 380 г.</t>
  </si>
  <si>
    <t>Олень на палке "Рудольф"
Высота 90 см. Вес 380 г.</t>
  </si>
  <si>
    <t>Олень на палке "Танцор"
Высота 90 см. Вес 380 г.</t>
  </si>
  <si>
    <t>Олень на палке "Торнадо"
Высота 90 см. Вес 380 г.</t>
  </si>
  <si>
    <t>КД023</t>
  </si>
  <si>
    <t>КД024</t>
  </si>
  <si>
    <t>КД025</t>
  </si>
  <si>
    <t>КД026</t>
  </si>
  <si>
    <t>КМ017</t>
  </si>
  <si>
    <t>КМ018</t>
  </si>
  <si>
    <t>КМ019</t>
  </si>
  <si>
    <t>КМ020</t>
  </si>
  <si>
    <t>КМ021</t>
  </si>
  <si>
    <t>КМ022</t>
  </si>
  <si>
    <t>Корона Принцессы
(Розовая, Голубая)</t>
  </si>
  <si>
    <t>АК001</t>
  </si>
  <si>
    <t>АК002</t>
  </si>
  <si>
    <t>Волшебные палочки и Гребешек. 
3 предмета.
Упаковка Пакет. 25 см.</t>
  </si>
  <si>
    <t>Аксесуары к Коняшам</t>
  </si>
  <si>
    <t>Набор Подушек 7 цветов радуги. 
Вес. 700 гр.</t>
  </si>
  <si>
    <t>Подушка Крылья ангела
С лямочками для креплений.
Вес. 100 гр. 30*50см</t>
  </si>
  <si>
    <t>Подушка Круглые Няши
(Заяц, принцесса)
Вес. 200 гр. 35*35 см</t>
  </si>
  <si>
    <t>Подушка Единорожка
(3 варианта исполнения)
Вес. 200 гр. 35*35 см</t>
  </si>
  <si>
    <t>Подушка с Вышивкой
Вес. 200 гр. 40*40 см.</t>
  </si>
  <si>
    <t>Подушка Гитара
Вес.  200 гр. 60*25 см.</t>
  </si>
  <si>
    <t>Подушка Единорог
Более 20 расцветок.
Вес. 180 гр. 35*40 см.</t>
  </si>
  <si>
    <t>Подушка Рыбка
Вес. 200 гр. 40*35 см.</t>
  </si>
  <si>
    <t>Подушка Месяц
Вес. 100 гр. 35*30 см.</t>
  </si>
  <si>
    <t>Подушка Карандаш
Цвета на выбор.
Вес. 100 гр. 45*15 см.</t>
  </si>
  <si>
    <t>Подушка Кораблик
Цвета)
Вес. 200 гр. 35*40 см.</t>
  </si>
  <si>
    <t>Подушка Круг
Вес. 220 гр. 40*40 см.</t>
  </si>
  <si>
    <t>Сумма заказов суммируется на общую скидку.
Доставка осуществляется любыми Транспортными компаниями, доставка до ТК г. Киров за наш счет.</t>
  </si>
  <si>
    <t>Коняши - Поняши</t>
  </si>
  <si>
    <t>Новинка от Коняши - детская игрушка от 1 -4 лет Поняша.</t>
  </si>
  <si>
    <t>Высота 55 см, 150 гр.</t>
  </si>
  <si>
    <t>Удобна в игре, небольшой формат, отличная подруга!</t>
  </si>
  <si>
    <t>Цена ниже полноразмерной на 30%.</t>
  </si>
  <si>
    <r>
      <t xml:space="preserve">Коняша- Поняша  </t>
    </r>
    <r>
      <rPr>
        <b/>
        <sz val="14"/>
        <color theme="1"/>
        <rFont val="Calibri"/>
        <family val="2"/>
        <charset val="204"/>
        <scheme val="minor"/>
      </rPr>
      <t>"Цветочек"</t>
    </r>
    <r>
      <rPr>
        <sz val="14"/>
        <color theme="1"/>
        <rFont val="Calibri"/>
        <family val="2"/>
        <charset val="204"/>
        <scheme val="minor"/>
      </rPr>
      <t xml:space="preserve">
 Высота 55 см. Вес 150 г.</t>
    </r>
  </si>
  <si>
    <r>
      <t>Коняша- Поняша  "</t>
    </r>
    <r>
      <rPr>
        <b/>
        <sz val="14"/>
        <color theme="1"/>
        <rFont val="Calibri"/>
        <family val="2"/>
        <charset val="204"/>
        <scheme val="minor"/>
      </rPr>
      <t>Мари"</t>
    </r>
    <r>
      <rPr>
        <sz val="14"/>
        <color theme="1"/>
        <rFont val="Calibri"/>
        <family val="2"/>
        <charset val="204"/>
        <scheme val="minor"/>
      </rPr>
      <t xml:space="preserve">
 Высота 55 см. Вес 150 г.</t>
    </r>
  </si>
  <si>
    <r>
      <t xml:space="preserve">Коняша- Поняша  </t>
    </r>
    <r>
      <rPr>
        <b/>
        <sz val="14"/>
        <color theme="1"/>
        <rFont val="Calibri"/>
        <family val="2"/>
        <charset val="204"/>
        <scheme val="minor"/>
      </rPr>
      <t>"Розочка"</t>
    </r>
    <r>
      <rPr>
        <sz val="14"/>
        <color theme="1"/>
        <rFont val="Calibri"/>
        <family val="2"/>
        <charset val="204"/>
        <scheme val="minor"/>
      </rPr>
      <t xml:space="preserve">
 Высота 55 см. Вес 150 г.</t>
    </r>
  </si>
  <si>
    <r>
      <t xml:space="preserve">Коняша- Поняша  </t>
    </r>
    <r>
      <rPr>
        <b/>
        <sz val="14"/>
        <color theme="1"/>
        <rFont val="Calibri"/>
        <family val="2"/>
        <charset val="204"/>
        <scheme val="minor"/>
      </rPr>
      <t>"Эля"</t>
    </r>
    <r>
      <rPr>
        <sz val="14"/>
        <color theme="1"/>
        <rFont val="Calibri"/>
        <family val="2"/>
        <charset val="204"/>
        <scheme val="minor"/>
      </rPr>
      <t xml:space="preserve">
 Высота 55 см. Вес 150 г.</t>
    </r>
  </si>
  <si>
    <r>
      <t xml:space="preserve">Коняша- Поняша  </t>
    </r>
    <r>
      <rPr>
        <b/>
        <sz val="14"/>
        <color theme="1"/>
        <rFont val="Calibri"/>
        <family val="2"/>
        <charset val="204"/>
        <scheme val="minor"/>
      </rPr>
      <t>"Любимая</t>
    </r>
    <r>
      <rPr>
        <sz val="14"/>
        <color theme="1"/>
        <rFont val="Calibri"/>
        <family val="2"/>
        <charset val="204"/>
        <scheme val="minor"/>
      </rPr>
      <t>"
 Высота 55 см. Вес 150 г.</t>
    </r>
  </si>
  <si>
    <r>
      <t>Коняша- Поняша  "</t>
    </r>
    <r>
      <rPr>
        <b/>
        <sz val="14"/>
        <color theme="1"/>
        <rFont val="Calibri"/>
        <family val="2"/>
        <charset val="204"/>
        <scheme val="minor"/>
      </rPr>
      <t>Нежная</t>
    </r>
    <r>
      <rPr>
        <sz val="14"/>
        <color theme="1"/>
        <rFont val="Calibri"/>
        <family val="2"/>
        <charset val="204"/>
        <scheme val="minor"/>
      </rPr>
      <t>"
 Высота 55 см. Вес 150 г.</t>
    </r>
  </si>
  <si>
    <r>
      <t xml:space="preserve">Коняша- Поняша  </t>
    </r>
    <r>
      <rPr>
        <b/>
        <sz val="14"/>
        <color theme="1"/>
        <rFont val="Calibri"/>
        <family val="2"/>
        <charset val="204"/>
        <scheme val="minor"/>
      </rPr>
      <t>"Хохлома"</t>
    </r>
    <r>
      <rPr>
        <sz val="14"/>
        <color theme="1"/>
        <rFont val="Calibri"/>
        <family val="2"/>
        <charset val="204"/>
        <scheme val="minor"/>
      </rPr>
      <t xml:space="preserve">
 Высота 55 см. Вес 150 г.</t>
    </r>
  </si>
  <si>
    <r>
      <t>Коняша- Поняша  "</t>
    </r>
    <r>
      <rPr>
        <b/>
        <sz val="14"/>
        <color theme="1"/>
        <rFont val="Calibri"/>
        <family val="2"/>
        <charset val="204"/>
        <scheme val="minor"/>
      </rPr>
      <t>Солнышко</t>
    </r>
    <r>
      <rPr>
        <sz val="14"/>
        <color theme="1"/>
        <rFont val="Calibri"/>
        <family val="2"/>
        <charset val="204"/>
        <scheme val="minor"/>
      </rPr>
      <t>"
 Высота 55 см. Вес 150 г.</t>
    </r>
  </si>
  <si>
    <r>
      <t>Коняша- Поняша  "</t>
    </r>
    <r>
      <rPr>
        <b/>
        <sz val="14"/>
        <color theme="1"/>
        <rFont val="Calibri"/>
        <family val="2"/>
        <charset val="204"/>
        <scheme val="minor"/>
      </rPr>
      <t>Блестяшка</t>
    </r>
    <r>
      <rPr>
        <sz val="14"/>
        <color theme="1"/>
        <rFont val="Calibri"/>
        <family val="2"/>
        <charset val="204"/>
        <scheme val="minor"/>
      </rPr>
      <t>"
 Высота 55 см. Вес 150 г.</t>
    </r>
  </si>
  <si>
    <r>
      <t>Коняша- Поняша  "</t>
    </r>
    <r>
      <rPr>
        <b/>
        <sz val="14"/>
        <color theme="1"/>
        <rFont val="Calibri"/>
        <family val="2"/>
        <charset val="204"/>
        <scheme val="minor"/>
      </rPr>
      <t>Мартин</t>
    </r>
    <r>
      <rPr>
        <sz val="14"/>
        <color theme="1"/>
        <rFont val="Calibri"/>
        <family val="2"/>
        <charset val="204"/>
        <scheme val="minor"/>
      </rPr>
      <t>"
 Высота 55 см. Вес 150 г.</t>
    </r>
  </si>
  <si>
    <r>
      <t>Коняша- Поняша  "</t>
    </r>
    <r>
      <rPr>
        <b/>
        <sz val="14"/>
        <color theme="1"/>
        <rFont val="Calibri"/>
        <family val="2"/>
        <charset val="204"/>
        <scheme val="minor"/>
      </rPr>
      <t>Эрик</t>
    </r>
    <r>
      <rPr>
        <sz val="14"/>
        <color theme="1"/>
        <rFont val="Calibri"/>
        <family val="2"/>
        <charset val="204"/>
        <scheme val="minor"/>
      </rPr>
      <t>"
 Высота 55 см. Вес 150 г.</t>
    </r>
  </si>
  <si>
    <r>
      <t>Коняша- Поняша  "</t>
    </r>
    <r>
      <rPr>
        <b/>
        <sz val="14"/>
        <color theme="1"/>
        <rFont val="Calibri"/>
        <family val="2"/>
        <charset val="204"/>
        <scheme val="minor"/>
      </rPr>
      <t>Звездочет</t>
    </r>
    <r>
      <rPr>
        <sz val="14"/>
        <color theme="1"/>
        <rFont val="Calibri"/>
        <family val="2"/>
        <charset val="204"/>
        <scheme val="minor"/>
      </rPr>
      <t>"
 Высота 55 см. Вес 150 г.</t>
    </r>
  </si>
  <si>
    <r>
      <t>Коняша- Поняша  "</t>
    </r>
    <r>
      <rPr>
        <b/>
        <sz val="14"/>
        <color theme="1"/>
        <rFont val="Calibri"/>
        <family val="2"/>
        <charset val="204"/>
        <scheme val="minor"/>
      </rPr>
      <t>Апельсин</t>
    </r>
    <r>
      <rPr>
        <sz val="14"/>
        <color theme="1"/>
        <rFont val="Calibri"/>
        <family val="2"/>
        <charset val="204"/>
        <scheme val="minor"/>
      </rPr>
      <t>"
 Высота 55 см. Вес 150 г.</t>
    </r>
  </si>
  <si>
    <r>
      <t xml:space="preserve">Коняша- Поняша  </t>
    </r>
    <r>
      <rPr>
        <b/>
        <sz val="14"/>
        <color theme="1"/>
        <rFont val="Calibri"/>
        <family val="2"/>
        <charset val="204"/>
        <scheme val="minor"/>
      </rPr>
      <t>"Гжель</t>
    </r>
    <r>
      <rPr>
        <sz val="14"/>
        <color theme="1"/>
        <rFont val="Calibri"/>
        <family val="2"/>
        <charset val="204"/>
        <scheme val="minor"/>
      </rPr>
      <t>"
 Высота 55 см. Вес 150 г.</t>
    </r>
  </si>
  <si>
    <r>
      <t>Коняша- Поняша  "</t>
    </r>
    <r>
      <rPr>
        <b/>
        <sz val="14"/>
        <color theme="1"/>
        <rFont val="Calibri"/>
        <family val="2"/>
        <charset val="204"/>
        <scheme val="minor"/>
      </rPr>
      <t>Капелька</t>
    </r>
    <r>
      <rPr>
        <sz val="14"/>
        <color theme="1"/>
        <rFont val="Calibri"/>
        <family val="2"/>
        <charset val="204"/>
        <scheme val="minor"/>
      </rPr>
      <t>"
 Высота 55 см. Вес 150 г.</t>
    </r>
  </si>
  <si>
    <r>
      <t>Коняша- Поняша  "</t>
    </r>
    <r>
      <rPr>
        <b/>
        <sz val="14"/>
        <color theme="1"/>
        <rFont val="Calibri"/>
        <family val="2"/>
        <charset val="204"/>
        <scheme val="minor"/>
      </rPr>
      <t>Кнопка</t>
    </r>
    <r>
      <rPr>
        <sz val="14"/>
        <color theme="1"/>
        <rFont val="Calibri"/>
        <family val="2"/>
        <charset val="204"/>
        <scheme val="minor"/>
      </rPr>
      <t>"
 Высота 55 см. Вес 150 г.</t>
    </r>
  </si>
  <si>
    <t>КП001</t>
  </si>
  <si>
    <t>ДК001</t>
  </si>
  <si>
    <t>ДК002</t>
  </si>
  <si>
    <t>ДК003</t>
  </si>
  <si>
    <t>ДК004</t>
  </si>
  <si>
    <t>ДК005</t>
  </si>
  <si>
    <t>ДК006</t>
  </si>
  <si>
    <t>ДК007</t>
  </si>
  <si>
    <t>ДК008</t>
  </si>
  <si>
    <t>ДК009</t>
  </si>
  <si>
    <t>КП002</t>
  </si>
  <si>
    <t>КП003</t>
  </si>
  <si>
    <t>КП004</t>
  </si>
  <si>
    <t>КП005</t>
  </si>
  <si>
    <t>КП006</t>
  </si>
  <si>
    <t>КП007</t>
  </si>
  <si>
    <t>КП008</t>
  </si>
  <si>
    <t>КП009</t>
  </si>
  <si>
    <t>КП010</t>
  </si>
  <si>
    <t>КП011</t>
  </si>
  <si>
    <t>КП012</t>
  </si>
  <si>
    <t>КП013</t>
  </si>
  <si>
    <t>КП014</t>
  </si>
  <si>
    <t>КП015</t>
  </si>
  <si>
    <t>КП016</t>
  </si>
  <si>
    <t>КП017</t>
  </si>
  <si>
    <t>КП018</t>
  </si>
  <si>
    <t>Игрушка лошадка "Изумруд"
Высота 90 см. Вес 380 г.</t>
  </si>
  <si>
    <t>КМ023</t>
  </si>
  <si>
    <t>Игрушка "Поняша Коняша"</t>
  </si>
  <si>
    <r>
      <t xml:space="preserve">Коняша- Поняша  </t>
    </r>
    <r>
      <rPr>
        <b/>
        <sz val="14"/>
        <color theme="1"/>
        <rFont val="Calibri"/>
        <family val="2"/>
        <charset val="204"/>
        <scheme val="minor"/>
      </rPr>
      <t>"Африка"</t>
    </r>
    <r>
      <rPr>
        <sz val="14"/>
        <color theme="1"/>
        <rFont val="Calibri"/>
        <family val="2"/>
        <charset val="204"/>
        <scheme val="minor"/>
      </rPr>
      <t xml:space="preserve">
 Высота 55 см. Вес 150 г.</t>
    </r>
  </si>
  <si>
    <r>
      <t>Коняша- Поняша  "</t>
    </r>
    <r>
      <rPr>
        <b/>
        <sz val="14"/>
        <color theme="1"/>
        <rFont val="Calibri"/>
        <family val="2"/>
        <charset val="204"/>
        <scheme val="minor"/>
      </rPr>
      <t>Фиалка</t>
    </r>
    <r>
      <rPr>
        <sz val="14"/>
        <color theme="1"/>
        <rFont val="Calibri"/>
        <family val="2"/>
        <charset val="204"/>
        <scheme val="minor"/>
      </rPr>
      <t>"
 Высота 55 см. Вес 150 г.</t>
    </r>
  </si>
  <si>
    <t>Игрушка лошадка "Печенька"
Высота 90 см. Вес 380 г.</t>
  </si>
  <si>
    <t>КМ024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</si>
</sst>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_ ;[Red]\-#,##0.00\ "/>
  </numFmts>
  <fonts count="1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1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9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b/>
      <sz val="10"/>
      <color rgb="FF00B050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u/>
      <sz val="16"/>
      <color theme="1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2" fillId="0" borderId="0"/>
    <xf numFmtId="0" fontId="9" fillId="0" borderId="0" applyNumberFormat="0" applyFill="0" applyBorder="0" applyAlignment="0" applyProtection="0"/>
  </cellStyleXfs>
  <cellXfs count="75">
    <xf numFmtId="0" fontId="0" fillId="0" borderId="0" xfId="0"/>
    <xf numFmtId="0" fontId="1" fillId="2" borderId="1" xfId="0" applyFont="1" applyFill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0" fillId="0" borderId="0" xfId="0" applyAlignment="1">
      <alignment horizont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1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top"/>
    </xf>
    <xf numFmtId="0" fontId="6" fillId="3" borderId="4" xfId="0" applyFont="1" applyFill="1" applyBorder="1" applyAlignment="1">
      <alignment vertical="top"/>
    </xf>
    <xf numFmtId="0" fontId="1" fillId="0" borderId="1" xfId="0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top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vertical="top"/>
    </xf>
    <xf numFmtId="0" fontId="0" fillId="0" borderId="1" xfId="0" applyBorder="1"/>
    <xf numFmtId="0" fontId="0" fillId="0" borderId="1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vertical="top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top"/>
    </xf>
    <xf numFmtId="0" fontId="6" fillId="3" borderId="3" xfId="0" applyFont="1" applyFill="1" applyBorder="1" applyAlignment="1">
      <alignment horizontal="center" vertical="top"/>
    </xf>
    <xf numFmtId="0" fontId="6" fillId="3" borderId="2" xfId="0" applyFont="1" applyFill="1" applyBorder="1" applyAlignment="1">
      <alignment vertical="top"/>
    </xf>
    <xf numFmtId="0" fontId="6" fillId="3" borderId="1" xfId="0" applyFont="1" applyFill="1" applyBorder="1" applyAlignment="1">
      <alignment vertical="top"/>
    </xf>
    <xf numFmtId="0" fontId="0" fillId="0" borderId="1" xfId="0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0" fillId="2" borderId="1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4" fillId="0" borderId="0" xfId="0" applyFont="1"/>
    <xf numFmtId="0" fontId="16" fillId="0" borderId="1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1" fillId="0" borderId="1" xfId="0" applyFont="1" applyBorder="1" applyAlignment="1">
      <alignment horizontal="center" vertical="center" textRotation="90" wrapText="1"/>
    </xf>
    <xf numFmtId="0" fontId="11" fillId="0" borderId="1" xfId="2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0" fontId="15" fillId="0" borderId="1" xfId="2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 wrapText="1"/>
    </xf>
    <xf numFmtId="0" fontId="3" fillId="0" borderId="8" xfId="1" applyFont="1" applyBorder="1" applyAlignment="1">
      <alignment horizontal="center" vertical="center" wrapText="1"/>
    </xf>
    <xf numFmtId="0" fontId="3" fillId="0" borderId="9" xfId="1" applyFont="1" applyBorder="1" applyAlignment="1">
      <alignment horizontal="center" vertical="center" wrapText="1"/>
    </xf>
    <xf numFmtId="0" fontId="3" fillId="0" borderId="10" xfId="1" applyFont="1" applyBorder="1" applyAlignment="1">
      <alignment horizontal="center" vertical="center" wrapText="1"/>
    </xf>
    <xf numFmtId="0" fontId="3" fillId="0" borderId="11" xfId="1" applyFont="1" applyBorder="1" applyAlignment="1">
      <alignment horizontal="center" vertical="center" wrapText="1"/>
    </xf>
    <xf numFmtId="0" fontId="3" fillId="0" borderId="12" xfId="1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top"/>
    </xf>
    <xf numFmtId="0" fontId="7" fillId="0" borderId="2" xfId="0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top"/>
    </xf>
    <xf numFmtId="0" fontId="6" fillId="3" borderId="3" xfId="0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top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/>
    </xf>
    <xf numFmtId="0" fontId="6" fillId="0" borderId="3" xfId="0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</cellXfs>
  <cellStyles count="3">
    <cellStyle name="Excel Built-in Normal" xfId="1"/>
    <cellStyle name="Гиперссылка" xfId="2" builtinId="8"/>
    <cellStyle name="Обычный" xfId="0" builtinId="0"/>
  </cellStyles>
  <dxfs count="0"/>
  <tableStyles count="0" defaultTableStyle="TableStyleMedium2" defaultPivotStyle="PivotStyleLight16"/>
  <colors>
    <mruColors>
      <color rgb="FFFF3399"/>
      <color rgb="FFFF0066"/>
      <color rgb="FFA0103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13" Type="http://schemas.openxmlformats.org/officeDocument/2006/relationships/image" Target="../media/image8.jpeg"/><Relationship Id="rId18" Type="http://schemas.openxmlformats.org/officeDocument/2006/relationships/image" Target="../media/image12.jpeg"/><Relationship Id="rId3" Type="http://schemas.openxmlformats.org/officeDocument/2006/relationships/image" Target="../media/image2.jpeg"/><Relationship Id="rId21" Type="http://schemas.openxmlformats.org/officeDocument/2006/relationships/hyperlink" Target="#&#1055;&#1086;&#1085;&#1103;&#1096;&#1080;!A1"/><Relationship Id="rId7" Type="http://schemas.openxmlformats.org/officeDocument/2006/relationships/image" Target="../media/image4.jpeg"/><Relationship Id="rId12" Type="http://schemas.openxmlformats.org/officeDocument/2006/relationships/hyperlink" Target="#&#1050;&#1072;&#1095;&#1072;&#1083;&#1082;&#1080;!A1"/><Relationship Id="rId17" Type="http://schemas.openxmlformats.org/officeDocument/2006/relationships/image" Target="../media/image11.jpeg"/><Relationship Id="rId2" Type="http://schemas.openxmlformats.org/officeDocument/2006/relationships/hyperlink" Target="#&#1056;&#1072;&#1079;&#1074;&#1080;&#1074;&#1072;&#1081;&#1082;&#1080;!A1"/><Relationship Id="rId16" Type="http://schemas.openxmlformats.org/officeDocument/2006/relationships/image" Target="../media/image10.jpeg"/><Relationship Id="rId20" Type="http://schemas.openxmlformats.org/officeDocument/2006/relationships/image" Target="../media/image14.jpeg"/><Relationship Id="rId1" Type="http://schemas.openxmlformats.org/officeDocument/2006/relationships/image" Target="../media/image1.gif"/><Relationship Id="rId6" Type="http://schemas.openxmlformats.org/officeDocument/2006/relationships/hyperlink" Target="#'&#1050;&#1091;&#1082;&#1086;&#1083;&#1100;&#1085;&#1099;&#1077; &#1076;&#1086;&#1084;&#1080;&#1082;&#1080;'!A1"/><Relationship Id="rId11" Type="http://schemas.openxmlformats.org/officeDocument/2006/relationships/image" Target="../media/image7.jpeg"/><Relationship Id="rId5" Type="http://schemas.openxmlformats.org/officeDocument/2006/relationships/image" Target="../media/image3.jpeg"/><Relationship Id="rId15" Type="http://schemas.openxmlformats.org/officeDocument/2006/relationships/hyperlink" Target="#&#1050;&#1086;&#1085;&#1103;&#1096;&#1080;!A1"/><Relationship Id="rId23" Type="http://schemas.openxmlformats.org/officeDocument/2006/relationships/image" Target="../media/image16.jpeg"/><Relationship Id="rId10" Type="http://schemas.openxmlformats.org/officeDocument/2006/relationships/hyperlink" Target="#&#1055;&#1086;&#1076;&#1091;&#1096;&#1082;&#1080;!A1"/><Relationship Id="rId19" Type="http://schemas.openxmlformats.org/officeDocument/2006/relationships/image" Target="../media/image13.jpeg"/><Relationship Id="rId4" Type="http://schemas.openxmlformats.org/officeDocument/2006/relationships/hyperlink" Target="#&#1060;&#1072;&#1088;&#1090;&#1091;&#1082;&#1080;!A1"/><Relationship Id="rId9" Type="http://schemas.openxmlformats.org/officeDocument/2006/relationships/image" Target="../media/image6.jpeg"/><Relationship Id="rId14" Type="http://schemas.openxmlformats.org/officeDocument/2006/relationships/image" Target="../media/image9.jpeg"/><Relationship Id="rId22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2.jpeg"/><Relationship Id="rId21" Type="http://schemas.openxmlformats.org/officeDocument/2006/relationships/image" Target="../media/image37.jpeg"/><Relationship Id="rId34" Type="http://schemas.openxmlformats.org/officeDocument/2006/relationships/image" Target="../media/image50.jpeg"/><Relationship Id="rId42" Type="http://schemas.openxmlformats.org/officeDocument/2006/relationships/image" Target="../media/image57.jpeg"/><Relationship Id="rId47" Type="http://schemas.openxmlformats.org/officeDocument/2006/relationships/image" Target="../media/image62.jpeg"/><Relationship Id="rId50" Type="http://schemas.openxmlformats.org/officeDocument/2006/relationships/image" Target="../media/image65.jpeg"/><Relationship Id="rId55" Type="http://schemas.openxmlformats.org/officeDocument/2006/relationships/image" Target="../media/image70.jpeg"/><Relationship Id="rId63" Type="http://schemas.openxmlformats.org/officeDocument/2006/relationships/image" Target="../media/image78.jpeg"/><Relationship Id="rId7" Type="http://schemas.openxmlformats.org/officeDocument/2006/relationships/image" Target="../media/image23.jpeg"/><Relationship Id="rId2" Type="http://schemas.openxmlformats.org/officeDocument/2006/relationships/image" Target="../media/image18.jpeg"/><Relationship Id="rId16" Type="http://schemas.openxmlformats.org/officeDocument/2006/relationships/image" Target="../media/image32.jpeg"/><Relationship Id="rId29" Type="http://schemas.openxmlformats.org/officeDocument/2006/relationships/image" Target="../media/image45.jpeg"/><Relationship Id="rId11" Type="http://schemas.openxmlformats.org/officeDocument/2006/relationships/image" Target="../media/image27.jpeg"/><Relationship Id="rId24" Type="http://schemas.openxmlformats.org/officeDocument/2006/relationships/image" Target="../media/image40.jpeg"/><Relationship Id="rId32" Type="http://schemas.openxmlformats.org/officeDocument/2006/relationships/image" Target="../media/image48.jpeg"/><Relationship Id="rId37" Type="http://schemas.openxmlformats.org/officeDocument/2006/relationships/image" Target="../media/image53.jpeg"/><Relationship Id="rId40" Type="http://schemas.openxmlformats.org/officeDocument/2006/relationships/image" Target="../media/image56.jpeg"/><Relationship Id="rId45" Type="http://schemas.openxmlformats.org/officeDocument/2006/relationships/image" Target="../media/image60.jpeg"/><Relationship Id="rId53" Type="http://schemas.openxmlformats.org/officeDocument/2006/relationships/image" Target="../media/image68.jpeg"/><Relationship Id="rId58" Type="http://schemas.openxmlformats.org/officeDocument/2006/relationships/image" Target="../media/image73.jpeg"/><Relationship Id="rId66" Type="http://schemas.openxmlformats.org/officeDocument/2006/relationships/image" Target="../media/image81.jpeg"/><Relationship Id="rId5" Type="http://schemas.openxmlformats.org/officeDocument/2006/relationships/image" Target="../media/image21.jpeg"/><Relationship Id="rId61" Type="http://schemas.openxmlformats.org/officeDocument/2006/relationships/image" Target="../media/image76.jpeg"/><Relationship Id="rId19" Type="http://schemas.openxmlformats.org/officeDocument/2006/relationships/image" Target="../media/image35.jpeg"/><Relationship Id="rId14" Type="http://schemas.openxmlformats.org/officeDocument/2006/relationships/image" Target="../media/image30.jpeg"/><Relationship Id="rId22" Type="http://schemas.openxmlformats.org/officeDocument/2006/relationships/image" Target="../media/image38.jpeg"/><Relationship Id="rId27" Type="http://schemas.openxmlformats.org/officeDocument/2006/relationships/image" Target="../media/image43.jpeg"/><Relationship Id="rId30" Type="http://schemas.openxmlformats.org/officeDocument/2006/relationships/image" Target="../media/image46.jpeg"/><Relationship Id="rId35" Type="http://schemas.openxmlformats.org/officeDocument/2006/relationships/image" Target="../media/image51.jpeg"/><Relationship Id="rId43" Type="http://schemas.openxmlformats.org/officeDocument/2006/relationships/image" Target="../media/image58.jpeg"/><Relationship Id="rId48" Type="http://schemas.openxmlformats.org/officeDocument/2006/relationships/image" Target="../media/image63.jpeg"/><Relationship Id="rId56" Type="http://schemas.openxmlformats.org/officeDocument/2006/relationships/image" Target="../media/image71.jpeg"/><Relationship Id="rId64" Type="http://schemas.openxmlformats.org/officeDocument/2006/relationships/image" Target="../media/image79.jpeg"/><Relationship Id="rId8" Type="http://schemas.openxmlformats.org/officeDocument/2006/relationships/image" Target="../media/image24.jpeg"/><Relationship Id="rId51" Type="http://schemas.openxmlformats.org/officeDocument/2006/relationships/image" Target="../media/image66.jpeg"/><Relationship Id="rId3" Type="http://schemas.openxmlformats.org/officeDocument/2006/relationships/image" Target="../media/image19.jpeg"/><Relationship Id="rId12" Type="http://schemas.openxmlformats.org/officeDocument/2006/relationships/image" Target="../media/image28.jpeg"/><Relationship Id="rId17" Type="http://schemas.openxmlformats.org/officeDocument/2006/relationships/image" Target="../media/image33.jpeg"/><Relationship Id="rId25" Type="http://schemas.openxmlformats.org/officeDocument/2006/relationships/image" Target="../media/image41.jpeg"/><Relationship Id="rId33" Type="http://schemas.openxmlformats.org/officeDocument/2006/relationships/image" Target="../media/image49.jpeg"/><Relationship Id="rId38" Type="http://schemas.openxmlformats.org/officeDocument/2006/relationships/image" Target="../media/image54.jpeg"/><Relationship Id="rId46" Type="http://schemas.openxmlformats.org/officeDocument/2006/relationships/image" Target="../media/image61.jpeg"/><Relationship Id="rId59" Type="http://schemas.openxmlformats.org/officeDocument/2006/relationships/image" Target="../media/image74.jpeg"/><Relationship Id="rId20" Type="http://schemas.openxmlformats.org/officeDocument/2006/relationships/image" Target="../media/image36.jpeg"/><Relationship Id="rId41" Type="http://schemas.openxmlformats.org/officeDocument/2006/relationships/image" Target="../media/image1.gif"/><Relationship Id="rId54" Type="http://schemas.openxmlformats.org/officeDocument/2006/relationships/image" Target="../media/image69.jpeg"/><Relationship Id="rId62" Type="http://schemas.openxmlformats.org/officeDocument/2006/relationships/image" Target="../media/image77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15" Type="http://schemas.openxmlformats.org/officeDocument/2006/relationships/image" Target="../media/image31.jpeg"/><Relationship Id="rId23" Type="http://schemas.openxmlformats.org/officeDocument/2006/relationships/image" Target="../media/image39.jpeg"/><Relationship Id="rId28" Type="http://schemas.openxmlformats.org/officeDocument/2006/relationships/image" Target="../media/image44.jpeg"/><Relationship Id="rId36" Type="http://schemas.openxmlformats.org/officeDocument/2006/relationships/image" Target="../media/image52.jpeg"/><Relationship Id="rId49" Type="http://schemas.openxmlformats.org/officeDocument/2006/relationships/image" Target="../media/image64.jpeg"/><Relationship Id="rId57" Type="http://schemas.openxmlformats.org/officeDocument/2006/relationships/image" Target="../media/image72.jpeg"/><Relationship Id="rId10" Type="http://schemas.openxmlformats.org/officeDocument/2006/relationships/image" Target="../media/image26.jpeg"/><Relationship Id="rId31" Type="http://schemas.openxmlformats.org/officeDocument/2006/relationships/image" Target="../media/image47.jpeg"/><Relationship Id="rId44" Type="http://schemas.openxmlformats.org/officeDocument/2006/relationships/image" Target="../media/image59.jpeg"/><Relationship Id="rId52" Type="http://schemas.openxmlformats.org/officeDocument/2006/relationships/image" Target="../media/image67.jpeg"/><Relationship Id="rId60" Type="http://schemas.openxmlformats.org/officeDocument/2006/relationships/image" Target="../media/image75.jpeg"/><Relationship Id="rId65" Type="http://schemas.openxmlformats.org/officeDocument/2006/relationships/image" Target="../media/image80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Relationship Id="rId13" Type="http://schemas.openxmlformats.org/officeDocument/2006/relationships/image" Target="../media/image29.jpeg"/><Relationship Id="rId18" Type="http://schemas.openxmlformats.org/officeDocument/2006/relationships/image" Target="../media/image34.jpeg"/><Relationship Id="rId39" Type="http://schemas.openxmlformats.org/officeDocument/2006/relationships/image" Target="../media/image5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jpeg"/><Relationship Id="rId13" Type="http://schemas.openxmlformats.org/officeDocument/2006/relationships/image" Target="../media/image94.jpeg"/><Relationship Id="rId18" Type="http://schemas.openxmlformats.org/officeDocument/2006/relationships/image" Target="../media/image99.jpeg"/><Relationship Id="rId3" Type="http://schemas.openxmlformats.org/officeDocument/2006/relationships/image" Target="../media/image84.jpeg"/><Relationship Id="rId21" Type="http://schemas.openxmlformats.org/officeDocument/2006/relationships/image" Target="../media/image102.jpeg"/><Relationship Id="rId7" Type="http://schemas.openxmlformats.org/officeDocument/2006/relationships/image" Target="../media/image88.jpeg"/><Relationship Id="rId12" Type="http://schemas.openxmlformats.org/officeDocument/2006/relationships/image" Target="../media/image93.jpeg"/><Relationship Id="rId17" Type="http://schemas.openxmlformats.org/officeDocument/2006/relationships/image" Target="../media/image98.jpeg"/><Relationship Id="rId2" Type="http://schemas.openxmlformats.org/officeDocument/2006/relationships/image" Target="../media/image83.jpeg"/><Relationship Id="rId16" Type="http://schemas.openxmlformats.org/officeDocument/2006/relationships/image" Target="../media/image97.jpeg"/><Relationship Id="rId20" Type="http://schemas.openxmlformats.org/officeDocument/2006/relationships/image" Target="../media/image101.jpeg"/><Relationship Id="rId1" Type="http://schemas.openxmlformats.org/officeDocument/2006/relationships/image" Target="../media/image82.jpeg"/><Relationship Id="rId6" Type="http://schemas.openxmlformats.org/officeDocument/2006/relationships/image" Target="../media/image87.jpeg"/><Relationship Id="rId11" Type="http://schemas.openxmlformats.org/officeDocument/2006/relationships/image" Target="../media/image92.jpeg"/><Relationship Id="rId5" Type="http://schemas.openxmlformats.org/officeDocument/2006/relationships/image" Target="../media/image86.jpeg"/><Relationship Id="rId15" Type="http://schemas.openxmlformats.org/officeDocument/2006/relationships/image" Target="../media/image96.jpeg"/><Relationship Id="rId10" Type="http://schemas.openxmlformats.org/officeDocument/2006/relationships/image" Target="../media/image91.jpeg"/><Relationship Id="rId19" Type="http://schemas.openxmlformats.org/officeDocument/2006/relationships/image" Target="../media/image100.jpeg"/><Relationship Id="rId4" Type="http://schemas.openxmlformats.org/officeDocument/2006/relationships/image" Target="../media/image85.jpeg"/><Relationship Id="rId9" Type="http://schemas.openxmlformats.org/officeDocument/2006/relationships/image" Target="../media/image90.jpeg"/><Relationship Id="rId14" Type="http://schemas.openxmlformats.org/officeDocument/2006/relationships/image" Target="../media/image9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jpeg"/><Relationship Id="rId13" Type="http://schemas.openxmlformats.org/officeDocument/2006/relationships/image" Target="../media/image114.jpeg"/><Relationship Id="rId3" Type="http://schemas.openxmlformats.org/officeDocument/2006/relationships/image" Target="../media/image105.jpeg"/><Relationship Id="rId7" Type="http://schemas.openxmlformats.org/officeDocument/2006/relationships/image" Target="../media/image109.jpeg"/><Relationship Id="rId12" Type="http://schemas.openxmlformats.org/officeDocument/2006/relationships/image" Target="../media/image59.jpeg"/><Relationship Id="rId2" Type="http://schemas.openxmlformats.org/officeDocument/2006/relationships/image" Target="../media/image104.jpeg"/><Relationship Id="rId1" Type="http://schemas.openxmlformats.org/officeDocument/2006/relationships/image" Target="../media/image103.jpeg"/><Relationship Id="rId6" Type="http://schemas.openxmlformats.org/officeDocument/2006/relationships/image" Target="../media/image108.jpeg"/><Relationship Id="rId11" Type="http://schemas.openxmlformats.org/officeDocument/2006/relationships/image" Target="../media/image113.jpeg"/><Relationship Id="rId5" Type="http://schemas.openxmlformats.org/officeDocument/2006/relationships/image" Target="../media/image107.jpeg"/><Relationship Id="rId10" Type="http://schemas.openxmlformats.org/officeDocument/2006/relationships/image" Target="../media/image112.jpeg"/><Relationship Id="rId4" Type="http://schemas.openxmlformats.org/officeDocument/2006/relationships/image" Target="../media/image106.jpeg"/><Relationship Id="rId9" Type="http://schemas.openxmlformats.org/officeDocument/2006/relationships/image" Target="../media/image111.jpeg"/><Relationship Id="rId14" Type="http://schemas.openxmlformats.org/officeDocument/2006/relationships/image" Target="../media/image11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3.jpeg"/><Relationship Id="rId3" Type="http://schemas.openxmlformats.org/officeDocument/2006/relationships/image" Target="../media/image118.png"/><Relationship Id="rId7" Type="http://schemas.openxmlformats.org/officeDocument/2006/relationships/image" Target="../media/image122.jpeg"/><Relationship Id="rId2" Type="http://schemas.openxmlformats.org/officeDocument/2006/relationships/image" Target="../media/image117.png"/><Relationship Id="rId1" Type="http://schemas.openxmlformats.org/officeDocument/2006/relationships/image" Target="../media/image116.png"/><Relationship Id="rId6" Type="http://schemas.openxmlformats.org/officeDocument/2006/relationships/image" Target="../media/image121.jpeg"/><Relationship Id="rId5" Type="http://schemas.openxmlformats.org/officeDocument/2006/relationships/image" Target="../media/image120.jpeg"/><Relationship Id="rId4" Type="http://schemas.openxmlformats.org/officeDocument/2006/relationships/image" Target="../media/image119.png"/><Relationship Id="rId9" Type="http://schemas.openxmlformats.org/officeDocument/2006/relationships/image" Target="../media/image1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7.jpeg"/><Relationship Id="rId2" Type="http://schemas.openxmlformats.org/officeDocument/2006/relationships/image" Target="../media/image126.jpeg"/><Relationship Id="rId1" Type="http://schemas.openxmlformats.org/officeDocument/2006/relationships/image" Target="../media/image125.jpeg"/><Relationship Id="rId5" Type="http://schemas.openxmlformats.org/officeDocument/2006/relationships/image" Target="../media/image129.jpeg"/><Relationship Id="rId4" Type="http://schemas.openxmlformats.org/officeDocument/2006/relationships/image" Target="../media/image12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jpeg"/><Relationship Id="rId13" Type="http://schemas.openxmlformats.org/officeDocument/2006/relationships/image" Target="../media/image142.jpeg"/><Relationship Id="rId18" Type="http://schemas.openxmlformats.org/officeDocument/2006/relationships/image" Target="../media/image147.jpeg"/><Relationship Id="rId3" Type="http://schemas.openxmlformats.org/officeDocument/2006/relationships/image" Target="../media/image132.jpeg"/><Relationship Id="rId7" Type="http://schemas.openxmlformats.org/officeDocument/2006/relationships/image" Target="../media/image136.jpeg"/><Relationship Id="rId12" Type="http://schemas.openxmlformats.org/officeDocument/2006/relationships/image" Target="../media/image141.jpeg"/><Relationship Id="rId17" Type="http://schemas.openxmlformats.org/officeDocument/2006/relationships/image" Target="../media/image146.jpeg"/><Relationship Id="rId2" Type="http://schemas.openxmlformats.org/officeDocument/2006/relationships/image" Target="../media/image131.jpeg"/><Relationship Id="rId16" Type="http://schemas.openxmlformats.org/officeDocument/2006/relationships/image" Target="../media/image145.jpeg"/><Relationship Id="rId1" Type="http://schemas.openxmlformats.org/officeDocument/2006/relationships/image" Target="../media/image130.png"/><Relationship Id="rId6" Type="http://schemas.openxmlformats.org/officeDocument/2006/relationships/image" Target="../media/image135.jpeg"/><Relationship Id="rId11" Type="http://schemas.openxmlformats.org/officeDocument/2006/relationships/image" Target="../media/image140.jpeg"/><Relationship Id="rId5" Type="http://schemas.openxmlformats.org/officeDocument/2006/relationships/image" Target="../media/image134.jpeg"/><Relationship Id="rId15" Type="http://schemas.openxmlformats.org/officeDocument/2006/relationships/image" Target="../media/image144.jpeg"/><Relationship Id="rId10" Type="http://schemas.openxmlformats.org/officeDocument/2006/relationships/image" Target="../media/image139.jpeg"/><Relationship Id="rId4" Type="http://schemas.openxmlformats.org/officeDocument/2006/relationships/image" Target="../media/image133.jpeg"/><Relationship Id="rId9" Type="http://schemas.openxmlformats.org/officeDocument/2006/relationships/image" Target="../media/image138.jpeg"/><Relationship Id="rId14" Type="http://schemas.openxmlformats.org/officeDocument/2006/relationships/image" Target="../media/image143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5.jpeg"/><Relationship Id="rId3" Type="http://schemas.openxmlformats.org/officeDocument/2006/relationships/image" Target="../media/image150.jpeg"/><Relationship Id="rId7" Type="http://schemas.openxmlformats.org/officeDocument/2006/relationships/image" Target="../media/image154.jpeg"/><Relationship Id="rId12" Type="http://schemas.openxmlformats.org/officeDocument/2006/relationships/image" Target="../media/image159.jpeg"/><Relationship Id="rId2" Type="http://schemas.openxmlformats.org/officeDocument/2006/relationships/image" Target="../media/image149.jpeg"/><Relationship Id="rId1" Type="http://schemas.openxmlformats.org/officeDocument/2006/relationships/image" Target="../media/image148.jpeg"/><Relationship Id="rId6" Type="http://schemas.openxmlformats.org/officeDocument/2006/relationships/image" Target="../media/image153.jpeg"/><Relationship Id="rId11" Type="http://schemas.openxmlformats.org/officeDocument/2006/relationships/image" Target="../media/image158.jpeg"/><Relationship Id="rId5" Type="http://schemas.openxmlformats.org/officeDocument/2006/relationships/image" Target="../media/image152.jpeg"/><Relationship Id="rId10" Type="http://schemas.openxmlformats.org/officeDocument/2006/relationships/image" Target="../media/image157.jpeg"/><Relationship Id="rId4" Type="http://schemas.openxmlformats.org/officeDocument/2006/relationships/image" Target="../media/image151.jpeg"/><Relationship Id="rId9" Type="http://schemas.openxmlformats.org/officeDocument/2006/relationships/image" Target="../media/image15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219075</xdr:colOff>
      <xdr:row>3</xdr:row>
      <xdr:rowOff>190500</xdr:rowOff>
    </xdr:from>
    <xdr:to>
      <xdr:col>10</xdr:col>
      <xdr:colOff>314325</xdr:colOff>
      <xdr:row>4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7075" y="1657350"/>
          <a:ext cx="704850" cy="647700"/>
        </a:xfrm>
        <a:prstGeom prst="rect">
          <a:avLst/>
        </a:prstGeom>
      </xdr:spPr>
    </xdr:pic>
    <xdr:clientData/>
  </xdr:twoCellAnchor>
  <xdr:twoCellAnchor>
    <xdr:from>
      <xdr:col>6</xdr:col>
      <xdr:colOff>295276</xdr:colOff>
      <xdr:row>5</xdr:row>
      <xdr:rowOff>27793</xdr:rowOff>
    </xdr:from>
    <xdr:to>
      <xdr:col>6</xdr:col>
      <xdr:colOff>1285984</xdr:colOff>
      <xdr:row>5</xdr:row>
      <xdr:rowOff>685800</xdr:rowOff>
    </xdr:to>
    <xdr:pic>
      <xdr:nvPicPr>
        <xdr:cNvPr id="8" name="Рисунок 7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51" y="2894818"/>
          <a:ext cx="990708" cy="658007"/>
        </a:xfrm>
        <a:prstGeom prst="rect">
          <a:avLst/>
        </a:prstGeom>
      </xdr:spPr>
    </xdr:pic>
    <xdr:clientData/>
  </xdr:twoCellAnchor>
  <xdr:twoCellAnchor>
    <xdr:from>
      <xdr:col>6</xdr:col>
      <xdr:colOff>295276</xdr:colOff>
      <xdr:row>3</xdr:row>
      <xdr:rowOff>66675</xdr:rowOff>
    </xdr:from>
    <xdr:to>
      <xdr:col>6</xdr:col>
      <xdr:colOff>1323976</xdr:colOff>
      <xdr:row>3</xdr:row>
      <xdr:rowOff>752612</xdr:rowOff>
    </xdr:to>
    <xdr:pic>
      <xdr:nvPicPr>
        <xdr:cNvPr id="9" name="Рисунок 8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51" y="1000125"/>
          <a:ext cx="1028700" cy="685937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6</xdr:row>
      <xdr:rowOff>77673</xdr:rowOff>
    </xdr:from>
    <xdr:to>
      <xdr:col>6</xdr:col>
      <xdr:colOff>1428750</xdr:colOff>
      <xdr:row>6</xdr:row>
      <xdr:rowOff>666751</xdr:rowOff>
    </xdr:to>
    <xdr:grpSp>
      <xdr:nvGrpSpPr>
        <xdr:cNvPr id="7" name="Группа 6">
          <a:hlinkClick xmlns:r="http://schemas.openxmlformats.org/officeDocument/2006/relationships" r:id="rId6"/>
        </xdr:cNvPr>
        <xdr:cNvGrpSpPr/>
      </xdr:nvGrpSpPr>
      <xdr:grpSpPr>
        <a:xfrm>
          <a:off x="4076700" y="4001973"/>
          <a:ext cx="1266825" cy="589078"/>
          <a:chOff x="4067175" y="4554422"/>
          <a:chExt cx="1447800" cy="703377"/>
        </a:xfrm>
      </xdr:grpSpPr>
      <xdr:pic>
        <xdr:nvPicPr>
          <xdr:cNvPr id="3" name="Рисунок 2"/>
          <xdr:cNvPicPr>
            <a:picLocks noChangeAspect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67175" y="4554422"/>
            <a:ext cx="409575" cy="703377"/>
          </a:xfrm>
          <a:prstGeom prst="rect">
            <a:avLst/>
          </a:prstGeom>
        </xdr:spPr>
      </xdr:pic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52952" y="4581524"/>
            <a:ext cx="510343" cy="638175"/>
          </a:xfrm>
          <a:prstGeom prst="rect">
            <a:avLst/>
          </a:prstGeom>
        </xdr:spPr>
      </xdr:pic>
      <xdr:pic>
        <xdr:nvPicPr>
          <xdr:cNvPr id="6" name="Рисунок 5"/>
          <xdr:cNvPicPr>
            <a:picLocks noChangeAspect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43501" y="4686626"/>
            <a:ext cx="371474" cy="523548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419102</xdr:colOff>
      <xdr:row>4</xdr:row>
      <xdr:rowOff>27777</xdr:rowOff>
    </xdr:from>
    <xdr:to>
      <xdr:col>6</xdr:col>
      <xdr:colOff>1228726</xdr:colOff>
      <xdr:row>4</xdr:row>
      <xdr:rowOff>613134</xdr:rowOff>
    </xdr:to>
    <xdr:pic>
      <xdr:nvPicPr>
        <xdr:cNvPr id="11" name="Рисунок 10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3877" y="2085177"/>
          <a:ext cx="809624" cy="585357"/>
        </a:xfrm>
        <a:prstGeom prst="rect">
          <a:avLst/>
        </a:prstGeom>
      </xdr:spPr>
    </xdr:pic>
    <xdr:clientData/>
  </xdr:twoCellAnchor>
  <xdr:twoCellAnchor>
    <xdr:from>
      <xdr:col>6</xdr:col>
      <xdr:colOff>85726</xdr:colOff>
      <xdr:row>7</xdr:row>
      <xdr:rowOff>27479</xdr:rowOff>
    </xdr:from>
    <xdr:to>
      <xdr:col>6</xdr:col>
      <xdr:colOff>1476375</xdr:colOff>
      <xdr:row>7</xdr:row>
      <xdr:rowOff>571501</xdr:rowOff>
    </xdr:to>
    <xdr:grpSp>
      <xdr:nvGrpSpPr>
        <xdr:cNvPr id="16" name="Группа 15">
          <a:hlinkClick xmlns:r="http://schemas.openxmlformats.org/officeDocument/2006/relationships" r:id="rId12"/>
        </xdr:cNvPr>
        <xdr:cNvGrpSpPr/>
      </xdr:nvGrpSpPr>
      <xdr:grpSpPr>
        <a:xfrm>
          <a:off x="4000501" y="4656629"/>
          <a:ext cx="1390649" cy="544022"/>
          <a:chOff x="4000501" y="4666153"/>
          <a:chExt cx="1581149" cy="620221"/>
        </a:xfrm>
      </xdr:grpSpPr>
      <xdr:pic>
        <xdr:nvPicPr>
          <xdr:cNvPr id="5" name="Рисунок 4"/>
          <xdr:cNvPicPr>
            <a:picLocks noChangeAspect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00501" y="4667250"/>
            <a:ext cx="650874" cy="619124"/>
          </a:xfrm>
          <a:prstGeom prst="rect">
            <a:avLst/>
          </a:prstGeom>
        </xdr:spPr>
      </xdr:pic>
      <xdr:pic>
        <xdr:nvPicPr>
          <xdr:cNvPr id="15" name="Рисунок 14"/>
          <xdr:cNvPicPr>
            <a:picLocks noChangeAspect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76775" y="4666153"/>
            <a:ext cx="904875" cy="603552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333376</xdr:colOff>
      <xdr:row>1</xdr:row>
      <xdr:rowOff>42326</xdr:rowOff>
    </xdr:from>
    <xdr:to>
      <xdr:col>6</xdr:col>
      <xdr:colOff>1219200</xdr:colOff>
      <xdr:row>1</xdr:row>
      <xdr:rowOff>698389</xdr:rowOff>
    </xdr:to>
    <xdr:pic>
      <xdr:nvPicPr>
        <xdr:cNvPr id="18" name="Рисунок 17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1" y="232826"/>
          <a:ext cx="885824" cy="656063"/>
        </a:xfrm>
        <a:prstGeom prst="rect">
          <a:avLst/>
        </a:prstGeom>
      </xdr:spPr>
    </xdr:pic>
    <xdr:clientData/>
  </xdr:twoCellAnchor>
  <xdr:twoCellAnchor>
    <xdr:from>
      <xdr:col>15</xdr:col>
      <xdr:colOff>66676</xdr:colOff>
      <xdr:row>3</xdr:row>
      <xdr:rowOff>22527</xdr:rowOff>
    </xdr:from>
    <xdr:to>
      <xdr:col>15</xdr:col>
      <xdr:colOff>1095376</xdr:colOff>
      <xdr:row>3</xdr:row>
      <xdr:rowOff>838199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2276" y="1489377"/>
          <a:ext cx="1028700" cy="81567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15</xdr:col>
      <xdr:colOff>76200</xdr:colOff>
      <xdr:row>1</xdr:row>
      <xdr:rowOff>323850</xdr:rowOff>
    </xdr:from>
    <xdr:to>
      <xdr:col>15</xdr:col>
      <xdr:colOff>1114425</xdr:colOff>
      <xdr:row>2</xdr:row>
      <xdr:rowOff>590550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1800" y="323850"/>
          <a:ext cx="1038225" cy="9810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15</xdr:col>
      <xdr:colOff>180976</xdr:colOff>
      <xdr:row>5</xdr:row>
      <xdr:rowOff>9524</xdr:rowOff>
    </xdr:from>
    <xdr:to>
      <xdr:col>15</xdr:col>
      <xdr:colOff>966042</xdr:colOff>
      <xdr:row>5</xdr:row>
      <xdr:rowOff>741807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96576" y="2981324"/>
          <a:ext cx="785066" cy="73228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15</xdr:col>
      <xdr:colOff>114300</xdr:colOff>
      <xdr:row>3</xdr:row>
      <xdr:rowOff>1092999</xdr:rowOff>
    </xdr:from>
    <xdr:to>
      <xdr:col>15</xdr:col>
      <xdr:colOff>1038225</xdr:colOff>
      <xdr:row>5</xdr:row>
      <xdr:rowOff>56303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9900" y="2026449"/>
          <a:ext cx="923925" cy="89687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6</xdr:col>
      <xdr:colOff>895351</xdr:colOff>
      <xdr:row>2</xdr:row>
      <xdr:rowOff>38100</xdr:rowOff>
    </xdr:from>
    <xdr:to>
      <xdr:col>6</xdr:col>
      <xdr:colOff>1557005</xdr:colOff>
      <xdr:row>2</xdr:row>
      <xdr:rowOff>719665</xdr:rowOff>
    </xdr:to>
    <xdr:pic>
      <xdr:nvPicPr>
        <xdr:cNvPr id="12" name="Рисунок 11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0126" y="752475"/>
          <a:ext cx="661654" cy="681565"/>
        </a:xfrm>
        <a:prstGeom prst="rect">
          <a:avLst/>
        </a:prstGeom>
      </xdr:spPr>
    </xdr:pic>
    <xdr:clientData/>
  </xdr:twoCellAnchor>
  <xdr:twoCellAnchor>
    <xdr:from>
      <xdr:col>6</xdr:col>
      <xdr:colOff>123826</xdr:colOff>
      <xdr:row>2</xdr:row>
      <xdr:rowOff>38099</xdr:rowOff>
    </xdr:from>
    <xdr:to>
      <xdr:col>6</xdr:col>
      <xdr:colOff>819150</xdr:colOff>
      <xdr:row>2</xdr:row>
      <xdr:rowOff>736598</xdr:rowOff>
    </xdr:to>
    <xdr:pic>
      <xdr:nvPicPr>
        <xdr:cNvPr id="66" name="Рисунок 65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8601" y="752474"/>
          <a:ext cx="695324" cy="6984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261938</xdr:colOff>
      <xdr:row>9</xdr:row>
      <xdr:rowOff>36949</xdr:rowOff>
    </xdr:from>
    <xdr:to>
      <xdr:col>2</xdr:col>
      <xdr:colOff>1119187</xdr:colOff>
      <xdr:row>9</xdr:row>
      <xdr:rowOff>1278482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6063" y="9966762"/>
          <a:ext cx="857249" cy="1241533"/>
        </a:xfrm>
        <a:prstGeom prst="rect">
          <a:avLst/>
        </a:prstGeom>
      </xdr:spPr>
    </xdr:pic>
    <xdr:clientData/>
  </xdr:twoCellAnchor>
  <xdr:twoCellAnchor>
    <xdr:from>
      <xdr:col>2</xdr:col>
      <xdr:colOff>276188</xdr:colOff>
      <xdr:row>7</xdr:row>
      <xdr:rowOff>59531</xdr:rowOff>
    </xdr:from>
    <xdr:to>
      <xdr:col>2</xdr:col>
      <xdr:colOff>1143000</xdr:colOff>
      <xdr:row>7</xdr:row>
      <xdr:rowOff>1314914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0313" y="7322344"/>
          <a:ext cx="866812" cy="1255383"/>
        </a:xfrm>
        <a:prstGeom prst="rect">
          <a:avLst/>
        </a:prstGeom>
      </xdr:spPr>
    </xdr:pic>
    <xdr:clientData/>
  </xdr:twoCellAnchor>
  <xdr:twoCellAnchor>
    <xdr:from>
      <xdr:col>2</xdr:col>
      <xdr:colOff>259497</xdr:colOff>
      <xdr:row>8</xdr:row>
      <xdr:rowOff>46582</xdr:rowOff>
    </xdr:from>
    <xdr:to>
      <xdr:col>2</xdr:col>
      <xdr:colOff>1119186</xdr:colOff>
      <xdr:row>8</xdr:row>
      <xdr:rowOff>1291648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3622" y="8642895"/>
          <a:ext cx="859689" cy="1245066"/>
        </a:xfrm>
        <a:prstGeom prst="rect">
          <a:avLst/>
        </a:prstGeom>
      </xdr:spPr>
    </xdr:pic>
    <xdr:clientData/>
  </xdr:twoCellAnchor>
  <xdr:twoCellAnchor>
    <xdr:from>
      <xdr:col>2</xdr:col>
      <xdr:colOff>250030</xdr:colOff>
      <xdr:row>6</xdr:row>
      <xdr:rowOff>21761</xdr:rowOff>
    </xdr:from>
    <xdr:to>
      <xdr:col>2</xdr:col>
      <xdr:colOff>1131093</xdr:colOff>
      <xdr:row>6</xdr:row>
      <xdr:rowOff>1297781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4155" y="5951074"/>
          <a:ext cx="881063" cy="127602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12</xdr:row>
      <xdr:rowOff>59531</xdr:rowOff>
    </xdr:from>
    <xdr:to>
      <xdr:col>2</xdr:col>
      <xdr:colOff>1023063</xdr:colOff>
      <xdr:row>12</xdr:row>
      <xdr:rowOff>1235869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9449" y="8396707"/>
          <a:ext cx="784938" cy="1176338"/>
        </a:xfrm>
        <a:prstGeom prst="rect">
          <a:avLst/>
        </a:prstGeom>
      </xdr:spPr>
    </xdr:pic>
    <xdr:clientData/>
  </xdr:twoCellAnchor>
  <xdr:twoCellAnchor>
    <xdr:from>
      <xdr:col>2</xdr:col>
      <xdr:colOff>226216</xdr:colOff>
      <xdr:row>14</xdr:row>
      <xdr:rowOff>59531</xdr:rowOff>
    </xdr:from>
    <xdr:to>
      <xdr:col>2</xdr:col>
      <xdr:colOff>1034988</xdr:colOff>
      <xdr:row>14</xdr:row>
      <xdr:rowOff>1271587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0341" y="15621000"/>
          <a:ext cx="808772" cy="1212056"/>
        </a:xfrm>
        <a:prstGeom prst="rect">
          <a:avLst/>
        </a:prstGeom>
      </xdr:spPr>
    </xdr:pic>
    <xdr:clientData/>
  </xdr:twoCellAnchor>
  <xdr:twoCellAnchor>
    <xdr:from>
      <xdr:col>2</xdr:col>
      <xdr:colOff>238124</xdr:colOff>
      <xdr:row>11</xdr:row>
      <xdr:rowOff>59530</xdr:rowOff>
    </xdr:from>
    <xdr:to>
      <xdr:col>2</xdr:col>
      <xdr:colOff>1062786</xdr:colOff>
      <xdr:row>11</xdr:row>
      <xdr:rowOff>1295399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49" y="11620499"/>
          <a:ext cx="824662" cy="1235869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13</xdr:row>
      <xdr:rowOff>34505</xdr:rowOff>
    </xdr:from>
    <xdr:to>
      <xdr:col>2</xdr:col>
      <xdr:colOff>1047750</xdr:colOff>
      <xdr:row>13</xdr:row>
      <xdr:rowOff>1319212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4625" y="14262474"/>
          <a:ext cx="857250" cy="1284707"/>
        </a:xfrm>
        <a:prstGeom prst="rect">
          <a:avLst/>
        </a:prstGeom>
      </xdr:spPr>
    </xdr:pic>
    <xdr:clientData/>
  </xdr:twoCellAnchor>
  <xdr:twoCellAnchor>
    <xdr:from>
      <xdr:col>2</xdr:col>
      <xdr:colOff>190499</xdr:colOff>
      <xdr:row>16</xdr:row>
      <xdr:rowOff>46378</xdr:rowOff>
    </xdr:from>
    <xdr:to>
      <xdr:col>2</xdr:col>
      <xdr:colOff>1023937</xdr:colOff>
      <xdr:row>16</xdr:row>
      <xdr:rowOff>1295400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4624" y="17239003"/>
          <a:ext cx="833438" cy="1249022"/>
        </a:xfrm>
        <a:prstGeom prst="rect">
          <a:avLst/>
        </a:prstGeom>
      </xdr:spPr>
    </xdr:pic>
    <xdr:clientData/>
  </xdr:twoCellAnchor>
  <xdr:twoCellAnchor>
    <xdr:from>
      <xdr:col>2</xdr:col>
      <xdr:colOff>190498</xdr:colOff>
      <xdr:row>20</xdr:row>
      <xdr:rowOff>59532</xdr:rowOff>
    </xdr:from>
    <xdr:to>
      <xdr:col>2</xdr:col>
      <xdr:colOff>999269</xdr:colOff>
      <xdr:row>20</xdr:row>
      <xdr:rowOff>1271587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4623" y="22586157"/>
          <a:ext cx="808771" cy="1212055"/>
        </a:xfrm>
        <a:prstGeom prst="rect">
          <a:avLst/>
        </a:prstGeom>
      </xdr:spPr>
    </xdr:pic>
    <xdr:clientData/>
  </xdr:twoCellAnchor>
  <xdr:twoCellAnchor>
    <xdr:from>
      <xdr:col>2</xdr:col>
      <xdr:colOff>166686</xdr:colOff>
      <xdr:row>21</xdr:row>
      <xdr:rowOff>64220</xdr:rowOff>
    </xdr:from>
    <xdr:to>
      <xdr:col>2</xdr:col>
      <xdr:colOff>988218</xdr:colOff>
      <xdr:row>21</xdr:row>
      <xdr:rowOff>1295399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0811" y="23924345"/>
          <a:ext cx="821532" cy="1231179"/>
        </a:xfrm>
        <a:prstGeom prst="rect">
          <a:avLst/>
        </a:prstGeom>
      </xdr:spPr>
    </xdr:pic>
    <xdr:clientData/>
  </xdr:twoCellAnchor>
  <xdr:twoCellAnchor>
    <xdr:from>
      <xdr:col>2</xdr:col>
      <xdr:colOff>178594</xdr:colOff>
      <xdr:row>19</xdr:row>
      <xdr:rowOff>58285</xdr:rowOff>
    </xdr:from>
    <xdr:to>
      <xdr:col>2</xdr:col>
      <xdr:colOff>1012032</xdr:colOff>
      <xdr:row>19</xdr:row>
      <xdr:rowOff>1307306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2719" y="21251410"/>
          <a:ext cx="833438" cy="1249021"/>
        </a:xfrm>
        <a:prstGeom prst="rect">
          <a:avLst/>
        </a:prstGeom>
      </xdr:spPr>
    </xdr:pic>
    <xdr:clientData/>
  </xdr:twoCellAnchor>
  <xdr:twoCellAnchor>
    <xdr:from>
      <xdr:col>2</xdr:col>
      <xdr:colOff>214314</xdr:colOff>
      <xdr:row>17</xdr:row>
      <xdr:rowOff>34505</xdr:rowOff>
    </xdr:from>
    <xdr:to>
      <xdr:col>2</xdr:col>
      <xdr:colOff>1071563</xdr:colOff>
      <xdr:row>17</xdr:row>
      <xdr:rowOff>1319211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8439" y="18560630"/>
          <a:ext cx="857249" cy="1284706"/>
        </a:xfrm>
        <a:prstGeom prst="rect">
          <a:avLst/>
        </a:prstGeom>
      </xdr:spPr>
    </xdr:pic>
    <xdr:clientData/>
  </xdr:twoCellAnchor>
  <xdr:twoCellAnchor>
    <xdr:from>
      <xdr:col>2</xdr:col>
      <xdr:colOff>202404</xdr:colOff>
      <xdr:row>37</xdr:row>
      <xdr:rowOff>64223</xdr:rowOff>
    </xdr:from>
    <xdr:to>
      <xdr:col>2</xdr:col>
      <xdr:colOff>1023935</xdr:colOff>
      <xdr:row>37</xdr:row>
      <xdr:rowOff>1295400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6529" y="24841129"/>
          <a:ext cx="821531" cy="1231177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166687</xdr:colOff>
      <xdr:row>38</xdr:row>
      <xdr:rowOff>35719</xdr:rowOff>
    </xdr:from>
    <xdr:to>
      <xdr:col>2</xdr:col>
      <xdr:colOff>991348</xdr:colOff>
      <xdr:row>38</xdr:row>
      <xdr:rowOff>1271586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0812" y="26146125"/>
          <a:ext cx="824661" cy="1235867"/>
        </a:xfrm>
        <a:prstGeom prst="rect">
          <a:avLst/>
        </a:prstGeom>
      </xdr:spPr>
    </xdr:pic>
    <xdr:clientData/>
  </xdr:twoCellAnchor>
  <xdr:twoCellAnchor>
    <xdr:from>
      <xdr:col>2</xdr:col>
      <xdr:colOff>202405</xdr:colOff>
      <xdr:row>39</xdr:row>
      <xdr:rowOff>40412</xdr:rowOff>
    </xdr:from>
    <xdr:to>
      <xdr:col>2</xdr:col>
      <xdr:colOff>1023935</xdr:colOff>
      <xdr:row>39</xdr:row>
      <xdr:rowOff>1271587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6530" y="39783475"/>
          <a:ext cx="821530" cy="1231175"/>
        </a:xfrm>
        <a:prstGeom prst="rect">
          <a:avLst/>
        </a:prstGeom>
      </xdr:spPr>
    </xdr:pic>
    <xdr:clientData/>
  </xdr:twoCellAnchor>
  <xdr:twoCellAnchor>
    <xdr:from>
      <xdr:col>2</xdr:col>
      <xdr:colOff>214313</xdr:colOff>
      <xdr:row>40</xdr:row>
      <xdr:rowOff>59531</xdr:rowOff>
    </xdr:from>
    <xdr:to>
      <xdr:col>2</xdr:col>
      <xdr:colOff>1023086</xdr:colOff>
      <xdr:row>40</xdr:row>
      <xdr:rowOff>1271589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8438" y="39802594"/>
          <a:ext cx="808773" cy="1212058"/>
        </a:xfrm>
        <a:prstGeom prst="rect">
          <a:avLst/>
        </a:prstGeom>
      </xdr:spPr>
    </xdr:pic>
    <xdr:clientData/>
  </xdr:twoCellAnchor>
  <xdr:twoCellAnchor>
    <xdr:from>
      <xdr:col>2</xdr:col>
      <xdr:colOff>166688</xdr:colOff>
      <xdr:row>42</xdr:row>
      <xdr:rowOff>47624</xdr:rowOff>
    </xdr:from>
    <xdr:to>
      <xdr:col>2</xdr:col>
      <xdr:colOff>1007240</xdr:colOff>
      <xdr:row>42</xdr:row>
      <xdr:rowOff>1307306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0813" y="42457687"/>
          <a:ext cx="840552" cy="1259682"/>
        </a:xfrm>
        <a:prstGeom prst="rect">
          <a:avLst/>
        </a:prstGeom>
      </xdr:spPr>
    </xdr:pic>
    <xdr:clientData/>
  </xdr:twoCellAnchor>
  <xdr:twoCellAnchor>
    <xdr:from>
      <xdr:col>2</xdr:col>
      <xdr:colOff>142874</xdr:colOff>
      <xdr:row>43</xdr:row>
      <xdr:rowOff>52316</xdr:rowOff>
    </xdr:from>
    <xdr:to>
      <xdr:col>2</xdr:col>
      <xdr:colOff>964405</xdr:colOff>
      <xdr:row>43</xdr:row>
      <xdr:rowOff>1283493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6999" y="43795879"/>
          <a:ext cx="821531" cy="1231177"/>
        </a:xfrm>
        <a:prstGeom prst="rect">
          <a:avLst/>
        </a:prstGeom>
      </xdr:spPr>
    </xdr:pic>
    <xdr:clientData/>
  </xdr:twoCellAnchor>
  <xdr:twoCellAnchor>
    <xdr:from>
      <xdr:col>2</xdr:col>
      <xdr:colOff>142873</xdr:colOff>
      <xdr:row>44</xdr:row>
      <xdr:rowOff>40438</xdr:rowOff>
    </xdr:from>
    <xdr:to>
      <xdr:col>2</xdr:col>
      <xdr:colOff>988219</xdr:colOff>
      <xdr:row>44</xdr:row>
      <xdr:rowOff>1307305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6998" y="45117501"/>
          <a:ext cx="845346" cy="1266867"/>
        </a:xfrm>
        <a:prstGeom prst="rect">
          <a:avLst/>
        </a:prstGeom>
      </xdr:spPr>
    </xdr:pic>
    <xdr:clientData/>
  </xdr:twoCellAnchor>
  <xdr:twoCellAnchor>
    <xdr:from>
      <xdr:col>2</xdr:col>
      <xdr:colOff>166690</xdr:colOff>
      <xdr:row>45</xdr:row>
      <xdr:rowOff>47625</xdr:rowOff>
    </xdr:from>
    <xdr:to>
      <xdr:col>2</xdr:col>
      <xdr:colOff>1007240</xdr:colOff>
      <xdr:row>45</xdr:row>
      <xdr:rowOff>1307305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0815" y="46458188"/>
          <a:ext cx="840550" cy="1259680"/>
        </a:xfrm>
        <a:prstGeom prst="rect">
          <a:avLst/>
        </a:prstGeom>
      </xdr:spPr>
    </xdr:pic>
    <xdr:clientData/>
  </xdr:twoCellAnchor>
  <xdr:twoCellAnchor>
    <xdr:from>
      <xdr:col>2</xdr:col>
      <xdr:colOff>202406</xdr:colOff>
      <xdr:row>48</xdr:row>
      <xdr:rowOff>47624</xdr:rowOff>
    </xdr:from>
    <xdr:to>
      <xdr:col>2</xdr:col>
      <xdr:colOff>1042958</xdr:colOff>
      <xdr:row>48</xdr:row>
      <xdr:rowOff>1307307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6531" y="49125187"/>
          <a:ext cx="840552" cy="1259683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49</xdr:row>
      <xdr:rowOff>47624</xdr:rowOff>
    </xdr:from>
    <xdr:to>
      <xdr:col>2</xdr:col>
      <xdr:colOff>987387</xdr:colOff>
      <xdr:row>49</xdr:row>
      <xdr:rowOff>1295399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8906" y="50458687"/>
          <a:ext cx="832606" cy="1247775"/>
        </a:xfrm>
        <a:prstGeom prst="rect">
          <a:avLst/>
        </a:prstGeom>
      </xdr:spPr>
    </xdr:pic>
    <xdr:clientData/>
  </xdr:twoCellAnchor>
  <xdr:twoCellAnchor>
    <xdr:from>
      <xdr:col>2</xdr:col>
      <xdr:colOff>166689</xdr:colOff>
      <xdr:row>50</xdr:row>
      <xdr:rowOff>71437</xdr:rowOff>
    </xdr:from>
    <xdr:to>
      <xdr:col>2</xdr:col>
      <xdr:colOff>983406</xdr:colOff>
      <xdr:row>50</xdr:row>
      <xdr:rowOff>1295399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0814" y="51816000"/>
          <a:ext cx="816717" cy="1223962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51</xdr:row>
      <xdr:rowOff>71437</xdr:rowOff>
    </xdr:from>
    <xdr:to>
      <xdr:col>2</xdr:col>
      <xdr:colOff>971498</xdr:colOff>
      <xdr:row>51</xdr:row>
      <xdr:rowOff>1295400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8906" y="53149500"/>
          <a:ext cx="816717" cy="1223963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52</xdr:row>
      <xdr:rowOff>46377</xdr:rowOff>
    </xdr:from>
    <xdr:to>
      <xdr:col>2</xdr:col>
      <xdr:colOff>988219</xdr:colOff>
      <xdr:row>52</xdr:row>
      <xdr:rowOff>1295398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8906" y="54457940"/>
          <a:ext cx="833438" cy="1249021"/>
        </a:xfrm>
        <a:prstGeom prst="rect">
          <a:avLst/>
        </a:prstGeom>
      </xdr:spPr>
    </xdr:pic>
    <xdr:clientData/>
  </xdr:twoCellAnchor>
  <xdr:twoCellAnchor>
    <xdr:from>
      <xdr:col>2</xdr:col>
      <xdr:colOff>166688</xdr:colOff>
      <xdr:row>53</xdr:row>
      <xdr:rowOff>35718</xdr:rowOff>
    </xdr:from>
    <xdr:to>
      <xdr:col>2</xdr:col>
      <xdr:colOff>1015184</xdr:colOff>
      <xdr:row>53</xdr:row>
      <xdr:rowOff>1307305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0813" y="55780781"/>
          <a:ext cx="848496" cy="1271587"/>
        </a:xfrm>
        <a:prstGeom prst="rect">
          <a:avLst/>
        </a:prstGeom>
      </xdr:spPr>
    </xdr:pic>
    <xdr:clientData/>
  </xdr:twoCellAnchor>
  <xdr:twoCellAnchor>
    <xdr:from>
      <xdr:col>2</xdr:col>
      <xdr:colOff>154782</xdr:colOff>
      <xdr:row>54</xdr:row>
      <xdr:rowOff>52350</xdr:rowOff>
    </xdr:from>
    <xdr:to>
      <xdr:col>2</xdr:col>
      <xdr:colOff>1000125</xdr:colOff>
      <xdr:row>54</xdr:row>
      <xdr:rowOff>1319212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8907" y="57130913"/>
          <a:ext cx="845343" cy="1266862"/>
        </a:xfrm>
        <a:prstGeom prst="rect">
          <a:avLst/>
        </a:prstGeom>
      </xdr:spPr>
    </xdr:pic>
    <xdr:clientData/>
  </xdr:twoCellAnchor>
  <xdr:twoCellAnchor>
    <xdr:from>
      <xdr:col>2</xdr:col>
      <xdr:colOff>130970</xdr:colOff>
      <xdr:row>55</xdr:row>
      <xdr:rowOff>35718</xdr:rowOff>
    </xdr:from>
    <xdr:to>
      <xdr:col>2</xdr:col>
      <xdr:colOff>979465</xdr:colOff>
      <xdr:row>55</xdr:row>
      <xdr:rowOff>1307304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5095" y="58745437"/>
          <a:ext cx="848495" cy="1271586"/>
        </a:xfrm>
        <a:prstGeom prst="rect">
          <a:avLst/>
        </a:prstGeom>
      </xdr:spPr>
    </xdr:pic>
    <xdr:clientData/>
  </xdr:twoCellAnchor>
  <xdr:twoCellAnchor>
    <xdr:from>
      <xdr:col>2</xdr:col>
      <xdr:colOff>161924</xdr:colOff>
      <xdr:row>18</xdr:row>
      <xdr:rowOff>39240</xdr:rowOff>
    </xdr:from>
    <xdr:to>
      <xdr:col>2</xdr:col>
      <xdr:colOff>1000125</xdr:colOff>
      <xdr:row>18</xdr:row>
      <xdr:rowOff>1295400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49" y="19174965"/>
          <a:ext cx="838201" cy="125616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58</xdr:row>
      <xdr:rowOff>57150</xdr:rowOff>
    </xdr:from>
    <xdr:to>
      <xdr:col>2</xdr:col>
      <xdr:colOff>940549</xdr:colOff>
      <xdr:row>58</xdr:row>
      <xdr:rowOff>1295399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8425" y="60083700"/>
          <a:ext cx="826249" cy="1238249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59</xdr:row>
      <xdr:rowOff>38099</xdr:rowOff>
    </xdr:from>
    <xdr:to>
      <xdr:col>2</xdr:col>
      <xdr:colOff>969143</xdr:colOff>
      <xdr:row>59</xdr:row>
      <xdr:rowOff>1304924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7950" y="62731649"/>
          <a:ext cx="845318" cy="1266825"/>
        </a:xfrm>
        <a:prstGeom prst="rect">
          <a:avLst/>
        </a:prstGeom>
      </xdr:spPr>
    </xdr:pic>
    <xdr:clientData/>
  </xdr:twoCellAnchor>
  <xdr:twoCellAnchor>
    <xdr:from>
      <xdr:col>2</xdr:col>
      <xdr:colOff>142876</xdr:colOff>
      <xdr:row>60</xdr:row>
      <xdr:rowOff>38100</xdr:rowOff>
    </xdr:from>
    <xdr:to>
      <xdr:col>2</xdr:col>
      <xdr:colOff>994550</xdr:colOff>
      <xdr:row>60</xdr:row>
      <xdr:rowOff>1314450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1" y="64065150"/>
          <a:ext cx="851674" cy="1276350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61</xdr:row>
      <xdr:rowOff>28575</xdr:rowOff>
    </xdr:from>
    <xdr:to>
      <xdr:col>2</xdr:col>
      <xdr:colOff>994549</xdr:colOff>
      <xdr:row>61</xdr:row>
      <xdr:rowOff>1304925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0" y="65389125"/>
          <a:ext cx="851674" cy="1276350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67</xdr:row>
      <xdr:rowOff>58292</xdr:rowOff>
    </xdr:from>
    <xdr:to>
      <xdr:col>2</xdr:col>
      <xdr:colOff>1000125</xdr:colOff>
      <xdr:row>67</xdr:row>
      <xdr:rowOff>1314450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68381117"/>
          <a:ext cx="838200" cy="1256158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68</xdr:row>
      <xdr:rowOff>38099</xdr:rowOff>
    </xdr:from>
    <xdr:to>
      <xdr:col>2</xdr:col>
      <xdr:colOff>956431</xdr:colOff>
      <xdr:row>68</xdr:row>
      <xdr:rowOff>1285874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7950" y="69694424"/>
          <a:ext cx="832606" cy="1247775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71</xdr:row>
      <xdr:rowOff>38099</xdr:rowOff>
    </xdr:from>
    <xdr:to>
      <xdr:col>2</xdr:col>
      <xdr:colOff>988193</xdr:colOff>
      <xdr:row>71</xdr:row>
      <xdr:rowOff>1304924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0" y="72656699"/>
          <a:ext cx="845318" cy="1266825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72</xdr:row>
      <xdr:rowOff>48767</xdr:rowOff>
    </xdr:from>
    <xdr:to>
      <xdr:col>2</xdr:col>
      <xdr:colOff>1000125</xdr:colOff>
      <xdr:row>72</xdr:row>
      <xdr:rowOff>1304925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74000867"/>
          <a:ext cx="838200" cy="1256158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73</xdr:row>
      <xdr:rowOff>38099</xdr:rowOff>
    </xdr:from>
    <xdr:to>
      <xdr:col>2</xdr:col>
      <xdr:colOff>959618</xdr:colOff>
      <xdr:row>73</xdr:row>
      <xdr:rowOff>1304924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8425" y="75323699"/>
          <a:ext cx="845318" cy="1266825"/>
        </a:xfrm>
        <a:prstGeom prst="rect">
          <a:avLst/>
        </a:prstGeom>
      </xdr:spPr>
    </xdr:pic>
    <xdr:clientData/>
  </xdr:twoCellAnchor>
  <xdr:twoCellAnchor>
    <xdr:from>
      <xdr:col>2</xdr:col>
      <xdr:colOff>152399</xdr:colOff>
      <xdr:row>62</xdr:row>
      <xdr:rowOff>28575</xdr:rowOff>
    </xdr:from>
    <xdr:to>
      <xdr:col>2</xdr:col>
      <xdr:colOff>1010428</xdr:colOff>
      <xdr:row>62</xdr:row>
      <xdr:rowOff>1314450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3723" y="74693369"/>
          <a:ext cx="858029" cy="1285875"/>
        </a:xfrm>
        <a:prstGeom prst="rect">
          <a:avLst/>
        </a:prstGeom>
      </xdr:spPr>
    </xdr:pic>
    <xdr:clientData/>
  </xdr:twoCellAnchor>
  <xdr:twoCellAnchor>
    <xdr:from>
      <xdr:col>1</xdr:col>
      <xdr:colOff>896471</xdr:colOff>
      <xdr:row>41</xdr:row>
      <xdr:rowOff>280147</xdr:rowOff>
    </xdr:from>
    <xdr:to>
      <xdr:col>1</xdr:col>
      <xdr:colOff>1423147</xdr:colOff>
      <xdr:row>41</xdr:row>
      <xdr:rowOff>806823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1795" y="54673500"/>
          <a:ext cx="526676" cy="526676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74</xdr:row>
      <xdr:rowOff>47625</xdr:rowOff>
    </xdr:from>
    <xdr:to>
      <xdr:col>2</xdr:col>
      <xdr:colOff>1000887</xdr:colOff>
      <xdr:row>74</xdr:row>
      <xdr:rowOff>1304925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3249" y="84808919"/>
          <a:ext cx="838962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44029</xdr:colOff>
      <xdr:row>76</xdr:row>
      <xdr:rowOff>380999</xdr:rowOff>
    </xdr:from>
    <xdr:to>
      <xdr:col>2</xdr:col>
      <xdr:colOff>1288857</xdr:colOff>
      <xdr:row>77</xdr:row>
      <xdr:rowOff>1114752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5353" y="83999293"/>
          <a:ext cx="1244828" cy="1865547"/>
        </a:xfrm>
        <a:prstGeom prst="rect">
          <a:avLst/>
        </a:prstGeom>
      </xdr:spPr>
    </xdr:pic>
    <xdr:clientData/>
  </xdr:twoCellAnchor>
  <xdr:twoCellAnchor>
    <xdr:from>
      <xdr:col>2</xdr:col>
      <xdr:colOff>89648</xdr:colOff>
      <xdr:row>78</xdr:row>
      <xdr:rowOff>179294</xdr:rowOff>
    </xdr:from>
    <xdr:to>
      <xdr:col>2</xdr:col>
      <xdr:colOff>1250564</xdr:colOff>
      <xdr:row>78</xdr:row>
      <xdr:rowOff>987460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0972" y="86464588"/>
          <a:ext cx="1160916" cy="808166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23</xdr:row>
      <xdr:rowOff>78440</xdr:rowOff>
    </xdr:from>
    <xdr:to>
      <xdr:col>2</xdr:col>
      <xdr:colOff>1501588</xdr:colOff>
      <xdr:row>23</xdr:row>
      <xdr:rowOff>2261601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6148" y="20999822"/>
          <a:ext cx="1456764" cy="2183161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24</xdr:row>
      <xdr:rowOff>33616</xdr:rowOff>
    </xdr:from>
    <xdr:to>
      <xdr:col>2</xdr:col>
      <xdr:colOff>1529094</xdr:colOff>
      <xdr:row>24</xdr:row>
      <xdr:rowOff>2274793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4942" y="23285822"/>
          <a:ext cx="1495476" cy="2241177"/>
        </a:xfrm>
        <a:prstGeom prst="rect">
          <a:avLst/>
        </a:prstGeom>
      </xdr:spPr>
    </xdr:pic>
    <xdr:clientData/>
  </xdr:twoCellAnchor>
  <xdr:twoCellAnchor>
    <xdr:from>
      <xdr:col>2</xdr:col>
      <xdr:colOff>44822</xdr:colOff>
      <xdr:row>25</xdr:row>
      <xdr:rowOff>44824</xdr:rowOff>
    </xdr:from>
    <xdr:to>
      <xdr:col>2</xdr:col>
      <xdr:colOff>1523999</xdr:colOff>
      <xdr:row>25</xdr:row>
      <xdr:rowOff>2261574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6146" y="25616648"/>
          <a:ext cx="1479177" cy="2216750"/>
        </a:xfrm>
        <a:prstGeom prst="rect">
          <a:avLst/>
        </a:prstGeom>
      </xdr:spPr>
    </xdr:pic>
    <xdr:clientData/>
  </xdr:twoCellAnchor>
  <xdr:twoCellAnchor>
    <xdr:from>
      <xdr:col>2</xdr:col>
      <xdr:colOff>44823</xdr:colOff>
      <xdr:row>29</xdr:row>
      <xdr:rowOff>56027</xdr:rowOff>
    </xdr:from>
    <xdr:to>
      <xdr:col>2</xdr:col>
      <xdr:colOff>1510392</xdr:colOff>
      <xdr:row>29</xdr:row>
      <xdr:rowOff>2252383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6147" y="34906321"/>
          <a:ext cx="1465569" cy="2196356"/>
        </a:xfrm>
        <a:prstGeom prst="rect">
          <a:avLst/>
        </a:prstGeom>
      </xdr:spPr>
    </xdr:pic>
    <xdr:clientData/>
  </xdr:twoCellAnchor>
  <xdr:twoCellAnchor>
    <xdr:from>
      <xdr:col>2</xdr:col>
      <xdr:colOff>67234</xdr:colOff>
      <xdr:row>30</xdr:row>
      <xdr:rowOff>67234</xdr:rowOff>
    </xdr:from>
    <xdr:to>
      <xdr:col>2</xdr:col>
      <xdr:colOff>1502892</xdr:colOff>
      <xdr:row>30</xdr:row>
      <xdr:rowOff>2218765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8558" y="37237146"/>
          <a:ext cx="1435658" cy="2151531"/>
        </a:xfrm>
        <a:prstGeom prst="rect">
          <a:avLst/>
        </a:prstGeom>
      </xdr:spPr>
    </xdr:pic>
    <xdr:clientData/>
  </xdr:twoCellAnchor>
  <xdr:twoCellAnchor>
    <xdr:from>
      <xdr:col>2</xdr:col>
      <xdr:colOff>33614</xdr:colOff>
      <xdr:row>28</xdr:row>
      <xdr:rowOff>56027</xdr:rowOff>
    </xdr:from>
    <xdr:to>
      <xdr:col>2</xdr:col>
      <xdr:colOff>1524000</xdr:colOff>
      <xdr:row>28</xdr:row>
      <xdr:rowOff>2289576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4938" y="32586703"/>
          <a:ext cx="1490386" cy="2233549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32</xdr:row>
      <xdr:rowOff>56029</xdr:rowOff>
    </xdr:from>
    <xdr:to>
      <xdr:col>2</xdr:col>
      <xdr:colOff>1512794</xdr:colOff>
      <xdr:row>32</xdr:row>
      <xdr:rowOff>2255984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6148" y="41865176"/>
          <a:ext cx="1467970" cy="2199955"/>
        </a:xfrm>
        <a:prstGeom prst="rect">
          <a:avLst/>
        </a:prstGeom>
      </xdr:spPr>
    </xdr:pic>
    <xdr:clientData/>
  </xdr:twoCellAnchor>
  <xdr:twoCellAnchor>
    <xdr:from>
      <xdr:col>2</xdr:col>
      <xdr:colOff>60352</xdr:colOff>
      <xdr:row>33</xdr:row>
      <xdr:rowOff>49147</xdr:rowOff>
    </xdr:from>
    <xdr:to>
      <xdr:col>2</xdr:col>
      <xdr:colOff>1512794</xdr:colOff>
      <xdr:row>33</xdr:row>
      <xdr:rowOff>2225831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1676" y="44177912"/>
          <a:ext cx="1452442" cy="2176684"/>
        </a:xfrm>
        <a:prstGeom prst="rect">
          <a:avLst/>
        </a:prstGeom>
      </xdr:spPr>
    </xdr:pic>
    <xdr:clientData/>
  </xdr:twoCellAnchor>
  <xdr:twoCellAnchor>
    <xdr:from>
      <xdr:col>2</xdr:col>
      <xdr:colOff>31057</xdr:colOff>
      <xdr:row>31</xdr:row>
      <xdr:rowOff>42265</xdr:rowOff>
    </xdr:from>
    <xdr:to>
      <xdr:col>2</xdr:col>
      <xdr:colOff>1520763</xdr:colOff>
      <xdr:row>31</xdr:row>
      <xdr:rowOff>2274795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2381" y="39531794"/>
          <a:ext cx="1489706" cy="2232530"/>
        </a:xfrm>
        <a:prstGeom prst="rect">
          <a:avLst/>
        </a:prstGeom>
      </xdr:spPr>
    </xdr:pic>
    <xdr:clientData/>
  </xdr:twoCellAnchor>
  <xdr:twoCellAnchor>
    <xdr:from>
      <xdr:col>2</xdr:col>
      <xdr:colOff>46590</xdr:colOff>
      <xdr:row>34</xdr:row>
      <xdr:rowOff>59075</xdr:rowOff>
    </xdr:from>
    <xdr:to>
      <xdr:col>2</xdr:col>
      <xdr:colOff>1517601</xdr:colOff>
      <xdr:row>34</xdr:row>
      <xdr:rowOff>2263588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7914" y="46507457"/>
          <a:ext cx="1471011" cy="2204513"/>
        </a:xfrm>
        <a:prstGeom prst="rect">
          <a:avLst/>
        </a:prstGeom>
      </xdr:spPr>
    </xdr:pic>
    <xdr:clientData/>
  </xdr:twoCellAnchor>
  <xdr:twoCellAnchor>
    <xdr:from>
      <xdr:col>2</xdr:col>
      <xdr:colOff>28500</xdr:colOff>
      <xdr:row>26</xdr:row>
      <xdr:rowOff>50911</xdr:rowOff>
    </xdr:from>
    <xdr:to>
      <xdr:col>2</xdr:col>
      <xdr:colOff>1512794</xdr:colOff>
      <xdr:row>26</xdr:row>
      <xdr:rowOff>2275330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9824" y="27942352"/>
          <a:ext cx="1484294" cy="2224419"/>
        </a:xfrm>
        <a:prstGeom prst="rect">
          <a:avLst/>
        </a:prstGeom>
      </xdr:spPr>
    </xdr:pic>
    <xdr:clientData/>
  </xdr:twoCellAnchor>
  <xdr:twoCellAnchor>
    <xdr:from>
      <xdr:col>2</xdr:col>
      <xdr:colOff>21617</xdr:colOff>
      <xdr:row>27</xdr:row>
      <xdr:rowOff>32823</xdr:rowOff>
    </xdr:from>
    <xdr:to>
      <xdr:col>2</xdr:col>
      <xdr:colOff>1523998</xdr:colOff>
      <xdr:row>27</xdr:row>
      <xdr:rowOff>2284349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2941" y="30243882"/>
          <a:ext cx="1502381" cy="2251526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41</xdr:row>
      <xdr:rowOff>56028</xdr:rowOff>
    </xdr:from>
    <xdr:to>
      <xdr:col>2</xdr:col>
      <xdr:colOff>1514138</xdr:colOff>
      <xdr:row>41</xdr:row>
      <xdr:rowOff>2274793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4941" y="54449381"/>
          <a:ext cx="1480521" cy="2218765"/>
        </a:xfrm>
        <a:prstGeom prst="rect">
          <a:avLst/>
        </a:prstGeom>
      </xdr:spPr>
    </xdr:pic>
    <xdr:clientData/>
  </xdr:twoCellAnchor>
  <xdr:twoCellAnchor>
    <xdr:from>
      <xdr:col>2</xdr:col>
      <xdr:colOff>190499</xdr:colOff>
      <xdr:row>46</xdr:row>
      <xdr:rowOff>44824</xdr:rowOff>
    </xdr:from>
    <xdr:to>
      <xdr:col>2</xdr:col>
      <xdr:colOff>1032451</xdr:colOff>
      <xdr:row>46</xdr:row>
      <xdr:rowOff>1306604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1823" y="62091795"/>
          <a:ext cx="841952" cy="126178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69</xdr:row>
      <xdr:rowOff>67236</xdr:rowOff>
    </xdr:from>
    <xdr:to>
      <xdr:col>2</xdr:col>
      <xdr:colOff>1017497</xdr:colOff>
      <xdr:row>69</xdr:row>
      <xdr:rowOff>1306606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1824" y="90700412"/>
          <a:ext cx="826997" cy="1239370"/>
        </a:xfrm>
        <a:prstGeom prst="rect">
          <a:avLst/>
        </a:prstGeom>
      </xdr:spPr>
    </xdr:pic>
    <xdr:clientData/>
  </xdr:twoCellAnchor>
  <xdr:twoCellAnchor>
    <xdr:from>
      <xdr:col>13</xdr:col>
      <xdr:colOff>44825</xdr:colOff>
      <xdr:row>6</xdr:row>
      <xdr:rowOff>74021</xdr:rowOff>
    </xdr:from>
    <xdr:to>
      <xdr:col>19</xdr:col>
      <xdr:colOff>551167</xdr:colOff>
      <xdr:row>8</xdr:row>
      <xdr:rowOff>1187822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28296" y="1452345"/>
          <a:ext cx="4137047" cy="37808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2</xdr:col>
      <xdr:colOff>33617</xdr:colOff>
      <xdr:row>63</xdr:row>
      <xdr:rowOff>44821</xdr:rowOff>
    </xdr:from>
    <xdr:to>
      <xdr:col>2</xdr:col>
      <xdr:colOff>1535205</xdr:colOff>
      <xdr:row>63</xdr:row>
      <xdr:rowOff>2297204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4941" y="83719145"/>
          <a:ext cx="1501588" cy="2252383"/>
        </a:xfrm>
        <a:prstGeom prst="rect">
          <a:avLst/>
        </a:prstGeom>
      </xdr:spPr>
    </xdr:pic>
    <xdr:clientData/>
  </xdr:twoCellAnchor>
  <xdr:twoCellAnchor>
    <xdr:from>
      <xdr:col>2</xdr:col>
      <xdr:colOff>37938</xdr:colOff>
      <xdr:row>65</xdr:row>
      <xdr:rowOff>44824</xdr:rowOff>
    </xdr:from>
    <xdr:to>
      <xdr:col>2</xdr:col>
      <xdr:colOff>1413862</xdr:colOff>
      <xdr:row>65</xdr:row>
      <xdr:rowOff>2073090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9262" y="93826853"/>
          <a:ext cx="1375924" cy="2028266"/>
        </a:xfrm>
        <a:prstGeom prst="rect">
          <a:avLst/>
        </a:prstGeom>
      </xdr:spPr>
    </xdr:pic>
    <xdr:clientData/>
  </xdr:twoCellAnchor>
  <xdr:twoCellAnchor>
    <xdr:from>
      <xdr:col>2</xdr:col>
      <xdr:colOff>42264</xdr:colOff>
      <xdr:row>64</xdr:row>
      <xdr:rowOff>45152</xdr:rowOff>
    </xdr:from>
    <xdr:to>
      <xdr:col>2</xdr:col>
      <xdr:colOff>1512794</xdr:colOff>
      <xdr:row>64</xdr:row>
      <xdr:rowOff>2250946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3588" y="86039093"/>
          <a:ext cx="1470530" cy="2205794"/>
        </a:xfrm>
        <a:prstGeom prst="rect">
          <a:avLst/>
        </a:prstGeom>
      </xdr:spPr>
    </xdr:pic>
    <xdr:clientData/>
  </xdr:twoCellAnchor>
  <xdr:twoCellAnchor>
    <xdr:from>
      <xdr:col>2</xdr:col>
      <xdr:colOff>33614</xdr:colOff>
      <xdr:row>56</xdr:row>
      <xdr:rowOff>56027</xdr:rowOff>
    </xdr:from>
    <xdr:to>
      <xdr:col>2</xdr:col>
      <xdr:colOff>1512793</xdr:colOff>
      <xdr:row>56</xdr:row>
      <xdr:rowOff>2272780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4938" y="74395851"/>
          <a:ext cx="1479179" cy="2216753"/>
        </a:xfrm>
        <a:prstGeom prst="rect">
          <a:avLst/>
        </a:prstGeom>
      </xdr:spPr>
    </xdr:pic>
    <xdr:clientData/>
  </xdr:twoCellAnchor>
  <xdr:twoCellAnchor>
    <xdr:from>
      <xdr:col>2</xdr:col>
      <xdr:colOff>33616</xdr:colOff>
      <xdr:row>57</xdr:row>
      <xdr:rowOff>56030</xdr:rowOff>
    </xdr:from>
    <xdr:to>
      <xdr:col>2</xdr:col>
      <xdr:colOff>1512793</xdr:colOff>
      <xdr:row>57</xdr:row>
      <xdr:rowOff>2272780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4940" y="76715471"/>
          <a:ext cx="1479177" cy="2216750"/>
        </a:xfrm>
        <a:prstGeom prst="rect">
          <a:avLst/>
        </a:prstGeom>
      </xdr:spPr>
    </xdr:pic>
    <xdr:clientData/>
  </xdr:twoCellAnchor>
  <xdr:twoCellAnchor>
    <xdr:from>
      <xdr:col>2</xdr:col>
      <xdr:colOff>44822</xdr:colOff>
      <xdr:row>35</xdr:row>
      <xdr:rowOff>56028</xdr:rowOff>
    </xdr:from>
    <xdr:to>
      <xdr:col>2</xdr:col>
      <xdr:colOff>1516528</xdr:colOff>
      <xdr:row>35</xdr:row>
      <xdr:rowOff>2263588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6146" y="48824028"/>
          <a:ext cx="1471706" cy="22075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214313</xdr:colOff>
      <xdr:row>6</xdr:row>
      <xdr:rowOff>0</xdr:rowOff>
    </xdr:from>
    <xdr:to>
      <xdr:col>2</xdr:col>
      <xdr:colOff>857251</xdr:colOff>
      <xdr:row>6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8438" y="1095375"/>
          <a:ext cx="642938" cy="0"/>
        </a:xfrm>
        <a:prstGeom prst="rect">
          <a:avLst/>
        </a:prstGeom>
      </xdr:spPr>
    </xdr:pic>
    <xdr:clientData/>
  </xdr:twoCellAnchor>
  <xdr:twoCellAnchor>
    <xdr:from>
      <xdr:col>2</xdr:col>
      <xdr:colOff>53469</xdr:colOff>
      <xdr:row>14</xdr:row>
      <xdr:rowOff>57635</xdr:rowOff>
    </xdr:from>
    <xdr:to>
      <xdr:col>2</xdr:col>
      <xdr:colOff>2185147</xdr:colOff>
      <xdr:row>14</xdr:row>
      <xdr:rowOff>2189313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9322" y="17404341"/>
          <a:ext cx="2131678" cy="2131678"/>
        </a:xfrm>
        <a:prstGeom prst="rect">
          <a:avLst/>
        </a:prstGeom>
      </xdr:spPr>
    </xdr:pic>
    <xdr:clientData/>
  </xdr:twoCellAnchor>
  <xdr:twoCellAnchor>
    <xdr:from>
      <xdr:col>2</xdr:col>
      <xdr:colOff>57793</xdr:colOff>
      <xdr:row>8</xdr:row>
      <xdr:rowOff>67236</xdr:rowOff>
    </xdr:from>
    <xdr:to>
      <xdr:col>2</xdr:col>
      <xdr:colOff>2153293</xdr:colOff>
      <xdr:row>8</xdr:row>
      <xdr:rowOff>2162736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646" y="4034118"/>
          <a:ext cx="2095500" cy="2095500"/>
        </a:xfrm>
        <a:prstGeom prst="rect">
          <a:avLst/>
        </a:prstGeom>
      </xdr:spPr>
    </xdr:pic>
    <xdr:clientData/>
  </xdr:twoCellAnchor>
  <xdr:twoCellAnchor>
    <xdr:from>
      <xdr:col>2</xdr:col>
      <xdr:colOff>50911</xdr:colOff>
      <xdr:row>7</xdr:row>
      <xdr:rowOff>89645</xdr:rowOff>
    </xdr:from>
    <xdr:to>
      <xdr:col>2</xdr:col>
      <xdr:colOff>2140323</xdr:colOff>
      <xdr:row>7</xdr:row>
      <xdr:rowOff>2179057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764" y="1815351"/>
          <a:ext cx="2089412" cy="2089412"/>
        </a:xfrm>
        <a:prstGeom prst="rect">
          <a:avLst/>
        </a:prstGeom>
      </xdr:spPr>
    </xdr:pic>
    <xdr:clientData/>
  </xdr:twoCellAnchor>
  <xdr:twoCellAnchor>
    <xdr:from>
      <xdr:col>2</xdr:col>
      <xdr:colOff>30262</xdr:colOff>
      <xdr:row>11</xdr:row>
      <xdr:rowOff>67233</xdr:rowOff>
    </xdr:from>
    <xdr:to>
      <xdr:col>2</xdr:col>
      <xdr:colOff>2159381</xdr:colOff>
      <xdr:row>11</xdr:row>
      <xdr:rowOff>2196352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115" y="10724027"/>
          <a:ext cx="2129119" cy="2129119"/>
        </a:xfrm>
        <a:prstGeom prst="rect">
          <a:avLst/>
        </a:prstGeom>
      </xdr:spPr>
    </xdr:pic>
    <xdr:clientData/>
  </xdr:twoCellAnchor>
  <xdr:twoCellAnchor>
    <xdr:from>
      <xdr:col>2</xdr:col>
      <xdr:colOff>48038</xdr:colOff>
      <xdr:row>21</xdr:row>
      <xdr:rowOff>100065</xdr:rowOff>
    </xdr:from>
    <xdr:to>
      <xdr:col>2</xdr:col>
      <xdr:colOff>2136322</xdr:colOff>
      <xdr:row>21</xdr:row>
      <xdr:rowOff>2161770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895" y="33124601"/>
          <a:ext cx="2088284" cy="2061705"/>
        </a:xfrm>
        <a:prstGeom prst="rect">
          <a:avLst/>
        </a:prstGeom>
      </xdr:spPr>
    </xdr:pic>
    <xdr:clientData/>
  </xdr:twoCellAnchor>
  <xdr:twoCellAnchor>
    <xdr:from>
      <xdr:col>2</xdr:col>
      <xdr:colOff>40675</xdr:colOff>
      <xdr:row>13</xdr:row>
      <xdr:rowOff>56028</xdr:rowOff>
    </xdr:from>
    <xdr:to>
      <xdr:col>2</xdr:col>
      <xdr:colOff>2162735</xdr:colOff>
      <xdr:row>13</xdr:row>
      <xdr:rowOff>2178088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532" y="15227992"/>
          <a:ext cx="2122060" cy="2122060"/>
        </a:xfrm>
        <a:prstGeom prst="rect">
          <a:avLst/>
        </a:prstGeom>
      </xdr:spPr>
    </xdr:pic>
    <xdr:clientData/>
  </xdr:twoCellAnchor>
  <xdr:twoCellAnchor>
    <xdr:from>
      <xdr:col>2</xdr:col>
      <xdr:colOff>42440</xdr:colOff>
      <xdr:row>10</xdr:row>
      <xdr:rowOff>69195</xdr:rowOff>
    </xdr:from>
    <xdr:to>
      <xdr:col>2</xdr:col>
      <xdr:colOff>2147186</xdr:colOff>
      <xdr:row>10</xdr:row>
      <xdr:rowOff>2173941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8293" y="8496019"/>
          <a:ext cx="2104746" cy="2104746"/>
        </a:xfrm>
        <a:prstGeom prst="rect">
          <a:avLst/>
        </a:prstGeom>
      </xdr:spPr>
    </xdr:pic>
    <xdr:clientData/>
  </xdr:twoCellAnchor>
  <xdr:twoCellAnchor>
    <xdr:from>
      <xdr:col>2</xdr:col>
      <xdr:colOff>46764</xdr:colOff>
      <xdr:row>9</xdr:row>
      <xdr:rowOff>67235</xdr:rowOff>
    </xdr:from>
    <xdr:to>
      <xdr:col>2</xdr:col>
      <xdr:colOff>2175882</xdr:colOff>
      <xdr:row>9</xdr:row>
      <xdr:rowOff>2196353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617" y="6264088"/>
          <a:ext cx="2129118" cy="2129118"/>
        </a:xfrm>
        <a:prstGeom prst="rect">
          <a:avLst/>
        </a:prstGeom>
      </xdr:spPr>
    </xdr:pic>
    <xdr:clientData/>
  </xdr:twoCellAnchor>
  <xdr:twoCellAnchor>
    <xdr:from>
      <xdr:col>2</xdr:col>
      <xdr:colOff>28674</xdr:colOff>
      <xdr:row>15</xdr:row>
      <xdr:rowOff>51088</xdr:rowOff>
    </xdr:from>
    <xdr:to>
      <xdr:col>2</xdr:col>
      <xdr:colOff>2151528</xdr:colOff>
      <xdr:row>15</xdr:row>
      <xdr:rowOff>2173942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27" y="19627764"/>
          <a:ext cx="2122854" cy="2122854"/>
        </a:xfrm>
        <a:prstGeom prst="rect">
          <a:avLst/>
        </a:prstGeom>
      </xdr:spPr>
    </xdr:pic>
    <xdr:clientData/>
  </xdr:twoCellAnchor>
  <xdr:twoCellAnchor>
    <xdr:from>
      <xdr:col>2</xdr:col>
      <xdr:colOff>55412</xdr:colOff>
      <xdr:row>12</xdr:row>
      <xdr:rowOff>55413</xdr:rowOff>
    </xdr:from>
    <xdr:to>
      <xdr:col>2</xdr:col>
      <xdr:colOff>2162734</xdr:colOff>
      <xdr:row>12</xdr:row>
      <xdr:rowOff>2162735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9269" y="12995806"/>
          <a:ext cx="2107322" cy="2107322"/>
        </a:xfrm>
        <a:prstGeom prst="rect">
          <a:avLst/>
        </a:prstGeom>
      </xdr:spPr>
    </xdr:pic>
    <xdr:clientData/>
  </xdr:twoCellAnchor>
  <xdr:twoCellAnchor>
    <xdr:from>
      <xdr:col>2</xdr:col>
      <xdr:colOff>72839</xdr:colOff>
      <xdr:row>19</xdr:row>
      <xdr:rowOff>67237</xdr:rowOff>
    </xdr:from>
    <xdr:to>
      <xdr:col>2</xdr:col>
      <xdr:colOff>2136322</xdr:colOff>
      <xdr:row>19</xdr:row>
      <xdr:rowOff>2106403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696" y="28628630"/>
          <a:ext cx="2063483" cy="2039166"/>
        </a:xfrm>
        <a:prstGeom prst="rect">
          <a:avLst/>
        </a:prstGeom>
      </xdr:spPr>
    </xdr:pic>
    <xdr:clientData/>
  </xdr:twoCellAnchor>
  <xdr:twoCellAnchor>
    <xdr:from>
      <xdr:col>2</xdr:col>
      <xdr:colOff>65958</xdr:colOff>
      <xdr:row>20</xdr:row>
      <xdr:rowOff>70761</xdr:rowOff>
    </xdr:from>
    <xdr:to>
      <xdr:col>2</xdr:col>
      <xdr:colOff>2169920</xdr:colOff>
      <xdr:row>20</xdr:row>
      <xdr:rowOff>2149929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815" y="30863725"/>
          <a:ext cx="2103962" cy="2079168"/>
        </a:xfrm>
        <a:prstGeom prst="rect">
          <a:avLst/>
        </a:prstGeom>
      </xdr:spPr>
    </xdr:pic>
    <xdr:clientData/>
  </xdr:twoCellAnchor>
  <xdr:twoCellAnchor>
    <xdr:from>
      <xdr:col>2</xdr:col>
      <xdr:colOff>64363</xdr:colOff>
      <xdr:row>22</xdr:row>
      <xdr:rowOff>66765</xdr:rowOff>
    </xdr:from>
    <xdr:to>
      <xdr:col>2</xdr:col>
      <xdr:colOff>2172369</xdr:colOff>
      <xdr:row>22</xdr:row>
      <xdr:rowOff>2149929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220" y="35322872"/>
          <a:ext cx="2108006" cy="2083164"/>
        </a:xfrm>
        <a:prstGeom prst="rect">
          <a:avLst/>
        </a:prstGeom>
      </xdr:spPr>
    </xdr:pic>
    <xdr:clientData/>
  </xdr:twoCellAnchor>
  <xdr:twoCellAnchor>
    <xdr:from>
      <xdr:col>2</xdr:col>
      <xdr:colOff>88222</xdr:colOff>
      <xdr:row>23</xdr:row>
      <xdr:rowOff>92852</xdr:rowOff>
    </xdr:from>
    <xdr:to>
      <xdr:col>2</xdr:col>
      <xdr:colOff>2128521</xdr:colOff>
      <xdr:row>23</xdr:row>
      <xdr:rowOff>2109107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2079" y="37580531"/>
          <a:ext cx="2040299" cy="2016255"/>
        </a:xfrm>
        <a:prstGeom prst="rect">
          <a:avLst/>
        </a:prstGeom>
      </xdr:spPr>
    </xdr:pic>
    <xdr:clientData/>
  </xdr:twoCellAnchor>
  <xdr:twoCellAnchor>
    <xdr:from>
      <xdr:col>2</xdr:col>
      <xdr:colOff>48519</xdr:colOff>
      <xdr:row>18</xdr:row>
      <xdr:rowOff>68532</xdr:rowOff>
    </xdr:from>
    <xdr:to>
      <xdr:col>2</xdr:col>
      <xdr:colOff>2163536</xdr:colOff>
      <xdr:row>18</xdr:row>
      <xdr:rowOff>2158624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2376" y="26398353"/>
          <a:ext cx="2115017" cy="2090092"/>
        </a:xfrm>
        <a:prstGeom prst="rect">
          <a:avLst/>
        </a:prstGeom>
      </xdr:spPr>
    </xdr:pic>
    <xdr:clientData/>
  </xdr:twoCellAnchor>
  <xdr:twoCellAnchor>
    <xdr:from>
      <xdr:col>2</xdr:col>
      <xdr:colOff>54764</xdr:colOff>
      <xdr:row>17</xdr:row>
      <xdr:rowOff>61167</xdr:rowOff>
    </xdr:from>
    <xdr:to>
      <xdr:col>2</xdr:col>
      <xdr:colOff>2168433</xdr:colOff>
      <xdr:row>17</xdr:row>
      <xdr:rowOff>2149928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621" y="24159417"/>
          <a:ext cx="2113669" cy="2088761"/>
        </a:xfrm>
        <a:prstGeom prst="rect">
          <a:avLst/>
        </a:prstGeom>
      </xdr:spPr>
    </xdr:pic>
    <xdr:clientData/>
  </xdr:twoCellAnchor>
  <xdr:twoCellAnchor>
    <xdr:from>
      <xdr:col>2</xdr:col>
      <xdr:colOff>51403</xdr:colOff>
      <xdr:row>24</xdr:row>
      <xdr:rowOff>59409</xdr:rowOff>
    </xdr:from>
    <xdr:to>
      <xdr:col>2</xdr:col>
      <xdr:colOff>2136322</xdr:colOff>
      <xdr:row>24</xdr:row>
      <xdr:rowOff>2128535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260" y="39778659"/>
          <a:ext cx="2084919" cy="2069126"/>
        </a:xfrm>
        <a:prstGeom prst="rect">
          <a:avLst/>
        </a:prstGeom>
      </xdr:spPr>
    </xdr:pic>
    <xdr:clientData/>
  </xdr:twoCellAnchor>
  <xdr:twoCellAnchor>
    <xdr:from>
      <xdr:col>2</xdr:col>
      <xdr:colOff>64530</xdr:colOff>
      <xdr:row>16</xdr:row>
      <xdr:rowOff>99752</xdr:rowOff>
    </xdr:from>
    <xdr:to>
      <xdr:col>2</xdr:col>
      <xdr:colOff>2163535</xdr:colOff>
      <xdr:row>16</xdr:row>
      <xdr:rowOff>2174020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387" y="21966431"/>
          <a:ext cx="2099005" cy="2074268"/>
        </a:xfrm>
        <a:prstGeom prst="rect">
          <a:avLst/>
        </a:prstGeom>
      </xdr:spPr>
    </xdr:pic>
    <xdr:clientData/>
  </xdr:twoCellAnchor>
  <xdr:twoCellAnchor>
    <xdr:from>
      <xdr:col>14</xdr:col>
      <xdr:colOff>13607</xdr:colOff>
      <xdr:row>7</xdr:row>
      <xdr:rowOff>171568</xdr:rowOff>
    </xdr:from>
    <xdr:to>
      <xdr:col>20</xdr:col>
      <xdr:colOff>532300</xdr:colOff>
      <xdr:row>9</xdr:row>
      <xdr:rowOff>13607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0964" y="1940497"/>
          <a:ext cx="4192622" cy="431878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14</xdr:col>
      <xdr:colOff>81339</xdr:colOff>
      <xdr:row>9</xdr:row>
      <xdr:rowOff>136070</xdr:rowOff>
    </xdr:from>
    <xdr:to>
      <xdr:col>20</xdr:col>
      <xdr:colOff>537323</xdr:colOff>
      <xdr:row>10</xdr:row>
      <xdr:rowOff>2162628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8696" y="6381749"/>
          <a:ext cx="4129913" cy="425812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89647</xdr:colOff>
      <xdr:row>2</xdr:row>
      <xdr:rowOff>319400</xdr:rowOff>
    </xdr:from>
    <xdr:to>
      <xdr:col>2</xdr:col>
      <xdr:colOff>1602442</xdr:colOff>
      <xdr:row>2</xdr:row>
      <xdr:rowOff>1324167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0323" y="1271900"/>
          <a:ext cx="1512795" cy="1004767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3</xdr:row>
      <xdr:rowOff>67235</xdr:rowOff>
    </xdr:from>
    <xdr:to>
      <xdr:col>2</xdr:col>
      <xdr:colOff>827011</xdr:colOff>
      <xdr:row>3</xdr:row>
      <xdr:rowOff>1261782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293" y="2554941"/>
          <a:ext cx="793394" cy="1194547"/>
        </a:xfrm>
        <a:prstGeom prst="rect">
          <a:avLst/>
        </a:prstGeom>
      </xdr:spPr>
    </xdr:pic>
    <xdr:clientData/>
  </xdr:twoCellAnchor>
  <xdr:twoCellAnchor>
    <xdr:from>
      <xdr:col>2</xdr:col>
      <xdr:colOff>762000</xdr:colOff>
      <xdr:row>3</xdr:row>
      <xdr:rowOff>63885</xdr:rowOff>
    </xdr:from>
    <xdr:to>
      <xdr:col>2</xdr:col>
      <xdr:colOff>1557618</xdr:colOff>
      <xdr:row>3</xdr:row>
      <xdr:rowOff>1261782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2676" y="2551591"/>
          <a:ext cx="795618" cy="1197897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7</xdr:row>
      <xdr:rowOff>134471</xdr:rowOff>
    </xdr:from>
    <xdr:to>
      <xdr:col>2</xdr:col>
      <xdr:colOff>1586095</xdr:colOff>
      <xdr:row>7</xdr:row>
      <xdr:rowOff>1165413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293" y="6723530"/>
          <a:ext cx="1552478" cy="1030942"/>
        </a:xfrm>
        <a:prstGeom prst="rect">
          <a:avLst/>
        </a:prstGeom>
      </xdr:spPr>
    </xdr:pic>
    <xdr:clientData/>
  </xdr:twoCellAnchor>
  <xdr:twoCellAnchor>
    <xdr:from>
      <xdr:col>2</xdr:col>
      <xdr:colOff>67236</xdr:colOff>
      <xdr:row>6</xdr:row>
      <xdr:rowOff>161608</xdr:rowOff>
    </xdr:from>
    <xdr:to>
      <xdr:col>2</xdr:col>
      <xdr:colOff>1613648</xdr:colOff>
      <xdr:row>6</xdr:row>
      <xdr:rowOff>1188522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912" y="5417167"/>
          <a:ext cx="1546412" cy="1026914"/>
        </a:xfrm>
        <a:prstGeom prst="rect">
          <a:avLst/>
        </a:prstGeom>
      </xdr:spPr>
    </xdr:pic>
    <xdr:clientData/>
  </xdr:twoCellAnchor>
  <xdr:twoCellAnchor>
    <xdr:from>
      <xdr:col>2</xdr:col>
      <xdr:colOff>26736</xdr:colOff>
      <xdr:row>5</xdr:row>
      <xdr:rowOff>45711</xdr:rowOff>
    </xdr:from>
    <xdr:to>
      <xdr:col>2</xdr:col>
      <xdr:colOff>1636060</xdr:colOff>
      <xdr:row>5</xdr:row>
      <xdr:rowOff>1114403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412" y="4158270"/>
          <a:ext cx="1609324" cy="1068692"/>
        </a:xfrm>
        <a:prstGeom prst="rect">
          <a:avLst/>
        </a:prstGeom>
      </xdr:spPr>
    </xdr:pic>
    <xdr:clientData/>
  </xdr:twoCellAnchor>
  <xdr:twoCellAnchor>
    <xdr:from>
      <xdr:col>2</xdr:col>
      <xdr:colOff>324970</xdr:colOff>
      <xdr:row>8</xdr:row>
      <xdr:rowOff>59267</xdr:rowOff>
    </xdr:from>
    <xdr:to>
      <xdr:col>2</xdr:col>
      <xdr:colOff>1299883</xdr:colOff>
      <xdr:row>8</xdr:row>
      <xdr:rowOff>706670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5646" y="7981826"/>
          <a:ext cx="974913" cy="647403"/>
        </a:xfrm>
        <a:prstGeom prst="rect">
          <a:avLst/>
        </a:prstGeom>
      </xdr:spPr>
    </xdr:pic>
    <xdr:clientData/>
  </xdr:twoCellAnchor>
  <xdr:twoCellAnchor>
    <xdr:from>
      <xdr:col>2</xdr:col>
      <xdr:colOff>358589</xdr:colOff>
      <xdr:row>10</xdr:row>
      <xdr:rowOff>165758</xdr:rowOff>
    </xdr:from>
    <xdr:to>
      <xdr:col>2</xdr:col>
      <xdr:colOff>1277471</xdr:colOff>
      <xdr:row>10</xdr:row>
      <xdr:rowOff>899620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9265" y="9881258"/>
          <a:ext cx="918882" cy="733862"/>
        </a:xfrm>
        <a:prstGeom prst="rect">
          <a:avLst/>
        </a:prstGeom>
      </xdr:spPr>
    </xdr:pic>
    <xdr:clientData/>
  </xdr:twoCellAnchor>
  <xdr:twoCellAnchor>
    <xdr:from>
      <xdr:col>2</xdr:col>
      <xdr:colOff>336175</xdr:colOff>
      <xdr:row>12</xdr:row>
      <xdr:rowOff>257736</xdr:rowOff>
    </xdr:from>
    <xdr:to>
      <xdr:col>2</xdr:col>
      <xdr:colOff>1326599</xdr:colOff>
      <xdr:row>12</xdr:row>
      <xdr:rowOff>949699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6851" y="11609295"/>
          <a:ext cx="990424" cy="691963"/>
        </a:xfrm>
        <a:prstGeom prst="rect">
          <a:avLst/>
        </a:prstGeom>
      </xdr:spPr>
    </xdr:pic>
    <xdr:clientData/>
  </xdr:twoCellAnchor>
  <xdr:twoCellAnchor>
    <xdr:from>
      <xdr:col>2</xdr:col>
      <xdr:colOff>313765</xdr:colOff>
      <xdr:row>13</xdr:row>
      <xdr:rowOff>171167</xdr:rowOff>
    </xdr:from>
    <xdr:to>
      <xdr:col>2</xdr:col>
      <xdr:colOff>1266266</xdr:colOff>
      <xdr:row>13</xdr:row>
      <xdr:rowOff>931211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4441" y="12665726"/>
          <a:ext cx="952501" cy="760044"/>
        </a:xfrm>
        <a:prstGeom prst="rect">
          <a:avLst/>
        </a:prstGeom>
      </xdr:spPr>
    </xdr:pic>
    <xdr:clientData/>
  </xdr:twoCellAnchor>
  <xdr:twoCellAnchor>
    <xdr:from>
      <xdr:col>2</xdr:col>
      <xdr:colOff>362912</xdr:colOff>
      <xdr:row>11</xdr:row>
      <xdr:rowOff>136607</xdr:rowOff>
    </xdr:from>
    <xdr:to>
      <xdr:col>2</xdr:col>
      <xdr:colOff>1288677</xdr:colOff>
      <xdr:row>11</xdr:row>
      <xdr:rowOff>891268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588" y="10860636"/>
          <a:ext cx="925765" cy="754661"/>
        </a:xfrm>
        <a:prstGeom prst="rect">
          <a:avLst/>
        </a:prstGeom>
      </xdr:spPr>
    </xdr:pic>
    <xdr:clientData/>
  </xdr:twoCellAnchor>
  <xdr:twoCellAnchor>
    <xdr:from>
      <xdr:col>2</xdr:col>
      <xdr:colOff>437031</xdr:colOff>
      <xdr:row>15</xdr:row>
      <xdr:rowOff>47768</xdr:rowOff>
    </xdr:from>
    <xdr:to>
      <xdr:col>2</xdr:col>
      <xdr:colOff>1143000</xdr:colOff>
      <xdr:row>15</xdr:row>
      <xdr:rowOff>539225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7707" y="14088739"/>
          <a:ext cx="705969" cy="491457"/>
        </a:xfrm>
        <a:prstGeom prst="rect">
          <a:avLst/>
        </a:prstGeom>
      </xdr:spPr>
    </xdr:pic>
    <xdr:clientData/>
  </xdr:twoCellAnchor>
  <xdr:twoCellAnchor>
    <xdr:from>
      <xdr:col>2</xdr:col>
      <xdr:colOff>504265</xdr:colOff>
      <xdr:row>16</xdr:row>
      <xdr:rowOff>82516</xdr:rowOff>
    </xdr:from>
    <xdr:to>
      <xdr:col>2</xdr:col>
      <xdr:colOff>1098177</xdr:colOff>
      <xdr:row>16</xdr:row>
      <xdr:rowOff>515869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4941" y="14694987"/>
          <a:ext cx="593912" cy="433353"/>
        </a:xfrm>
        <a:prstGeom prst="rect">
          <a:avLst/>
        </a:prstGeom>
      </xdr:spPr>
    </xdr:pic>
    <xdr:clientData/>
  </xdr:twoCellAnchor>
  <xdr:twoCellAnchor>
    <xdr:from>
      <xdr:col>2</xdr:col>
      <xdr:colOff>481853</xdr:colOff>
      <xdr:row>17</xdr:row>
      <xdr:rowOff>40554</xdr:rowOff>
    </xdr:from>
    <xdr:to>
      <xdr:col>2</xdr:col>
      <xdr:colOff>1176618</xdr:colOff>
      <xdr:row>17</xdr:row>
      <xdr:rowOff>445101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2529" y="15224525"/>
          <a:ext cx="694765" cy="4045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2</xdr:row>
      <xdr:rowOff>34638</xdr:rowOff>
    </xdr:from>
    <xdr:to>
      <xdr:col>2</xdr:col>
      <xdr:colOff>1047750</xdr:colOff>
      <xdr:row>2</xdr:row>
      <xdr:rowOff>1177638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1350" y="634713"/>
          <a:ext cx="857250" cy="1143000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3</xdr:row>
      <xdr:rowOff>57022</xdr:rowOff>
    </xdr:from>
    <xdr:to>
      <xdr:col>2</xdr:col>
      <xdr:colOff>1114425</xdr:colOff>
      <xdr:row>3</xdr:row>
      <xdr:rowOff>1238121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19450" y="1923922"/>
          <a:ext cx="885825" cy="1181099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4</xdr:row>
      <xdr:rowOff>57150</xdr:rowOff>
    </xdr:from>
    <xdr:to>
      <xdr:col>2</xdr:col>
      <xdr:colOff>1076220</xdr:colOff>
      <xdr:row>4</xdr:row>
      <xdr:rowOff>1171436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3228975" y="3190875"/>
          <a:ext cx="838095" cy="1114286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5</xdr:row>
      <xdr:rowOff>52021</xdr:rowOff>
    </xdr:from>
    <xdr:to>
      <xdr:col>2</xdr:col>
      <xdr:colOff>1143000</xdr:colOff>
      <xdr:row>5</xdr:row>
      <xdr:rowOff>1217211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7550" y="4452571"/>
          <a:ext cx="876300" cy="1165190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6</xdr:row>
      <xdr:rowOff>71659</xdr:rowOff>
    </xdr:from>
    <xdr:to>
      <xdr:col>2</xdr:col>
      <xdr:colOff>1228725</xdr:colOff>
      <xdr:row>6</xdr:row>
      <xdr:rowOff>1171255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6575" y="5739034"/>
          <a:ext cx="1143000" cy="1099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76200</xdr:colOff>
      <xdr:row>7</xdr:row>
      <xdr:rowOff>76200</xdr:rowOff>
    </xdr:from>
    <xdr:to>
      <xdr:col>2</xdr:col>
      <xdr:colOff>1222776</xdr:colOff>
      <xdr:row>7</xdr:row>
      <xdr:rowOff>1149350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7050" y="7010400"/>
          <a:ext cx="1146576" cy="107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8</xdr:row>
      <xdr:rowOff>48817</xdr:rowOff>
    </xdr:from>
    <xdr:to>
      <xdr:col>2</xdr:col>
      <xdr:colOff>1038225</xdr:colOff>
      <xdr:row>8</xdr:row>
      <xdr:rowOff>1200148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9450" y="8249842"/>
          <a:ext cx="809625" cy="1151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9</xdr:row>
      <xdr:rowOff>66676</xdr:rowOff>
    </xdr:from>
    <xdr:to>
      <xdr:col>2</xdr:col>
      <xdr:colOff>1076874</xdr:colOff>
      <xdr:row>9</xdr:row>
      <xdr:rowOff>1208964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9925" y="9534526"/>
          <a:ext cx="857799" cy="1142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85725</xdr:colOff>
      <xdr:row>10</xdr:row>
      <xdr:rowOff>85726</xdr:rowOff>
    </xdr:from>
    <xdr:to>
      <xdr:col>2</xdr:col>
      <xdr:colOff>1209567</xdr:colOff>
      <xdr:row>10</xdr:row>
      <xdr:rowOff>1209568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76575" y="10820401"/>
          <a:ext cx="1123842" cy="11238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23815</xdr:colOff>
      <xdr:row>4</xdr:row>
      <xdr:rowOff>250031</xdr:rowOff>
    </xdr:from>
    <xdr:to>
      <xdr:col>3</xdr:col>
      <xdr:colOff>4601</xdr:colOff>
      <xdr:row>4</xdr:row>
      <xdr:rowOff>1119186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6756" y="3398884"/>
          <a:ext cx="1303080" cy="869155"/>
        </a:xfrm>
        <a:prstGeom prst="rect">
          <a:avLst/>
        </a:prstGeom>
      </xdr:spPr>
    </xdr:pic>
    <xdr:clientData/>
  </xdr:twoCellAnchor>
  <xdr:twoCellAnchor>
    <xdr:from>
      <xdr:col>2</xdr:col>
      <xdr:colOff>59531</xdr:colOff>
      <xdr:row>5</xdr:row>
      <xdr:rowOff>226221</xdr:rowOff>
    </xdr:from>
    <xdr:to>
      <xdr:col>2</xdr:col>
      <xdr:colOff>1299807</xdr:colOff>
      <xdr:row>5</xdr:row>
      <xdr:rowOff>1053486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3656" y="5141121"/>
          <a:ext cx="1240276" cy="827265"/>
        </a:xfrm>
        <a:prstGeom prst="rect">
          <a:avLst/>
        </a:prstGeom>
      </xdr:spPr>
    </xdr:pic>
    <xdr:clientData/>
  </xdr:twoCellAnchor>
  <xdr:twoCellAnchor>
    <xdr:from>
      <xdr:col>2</xdr:col>
      <xdr:colOff>59533</xdr:colOff>
      <xdr:row>6</xdr:row>
      <xdr:rowOff>202404</xdr:rowOff>
    </xdr:from>
    <xdr:to>
      <xdr:col>2</xdr:col>
      <xdr:colOff>1301001</xdr:colOff>
      <xdr:row>6</xdr:row>
      <xdr:rowOff>1023936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3658" y="6450804"/>
          <a:ext cx="1241468" cy="821532"/>
        </a:xfrm>
        <a:prstGeom prst="rect">
          <a:avLst/>
        </a:prstGeom>
      </xdr:spPr>
    </xdr:pic>
    <xdr:clientData/>
  </xdr:twoCellAnchor>
  <xdr:twoCellAnchor>
    <xdr:from>
      <xdr:col>2</xdr:col>
      <xdr:colOff>56028</xdr:colOff>
      <xdr:row>2</xdr:row>
      <xdr:rowOff>82542</xdr:rowOff>
    </xdr:from>
    <xdr:to>
      <xdr:col>2</xdr:col>
      <xdr:colOff>1288675</xdr:colOff>
      <xdr:row>2</xdr:row>
      <xdr:rowOff>1255059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0153" y="996942"/>
          <a:ext cx="1232647" cy="1172517"/>
        </a:xfrm>
        <a:prstGeom prst="rect">
          <a:avLst/>
        </a:prstGeom>
      </xdr:spPr>
    </xdr:pic>
    <xdr:clientData/>
  </xdr:twoCellAnchor>
  <xdr:twoCellAnchor>
    <xdr:from>
      <xdr:col>2</xdr:col>
      <xdr:colOff>44823</xdr:colOff>
      <xdr:row>3</xdr:row>
      <xdr:rowOff>156881</xdr:rowOff>
    </xdr:from>
    <xdr:to>
      <xdr:col>2</xdr:col>
      <xdr:colOff>1266929</xdr:colOff>
      <xdr:row>3</xdr:row>
      <xdr:rowOff>1114423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8948" y="2404781"/>
          <a:ext cx="1222106" cy="9575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100853</xdr:colOff>
      <xdr:row>17</xdr:row>
      <xdr:rowOff>51545</xdr:rowOff>
    </xdr:from>
    <xdr:to>
      <xdr:col>2</xdr:col>
      <xdr:colOff>1255059</xdr:colOff>
      <xdr:row>17</xdr:row>
      <xdr:rowOff>1205751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3735" y="9509310"/>
          <a:ext cx="1154206" cy="1154206"/>
        </a:xfrm>
        <a:prstGeom prst="rect">
          <a:avLst/>
        </a:prstGeom>
      </xdr:spPr>
    </xdr:pic>
    <xdr:clientData/>
  </xdr:twoCellAnchor>
  <xdr:twoCellAnchor>
    <xdr:from>
      <xdr:col>2</xdr:col>
      <xdr:colOff>145676</xdr:colOff>
      <xdr:row>2</xdr:row>
      <xdr:rowOff>100852</xdr:rowOff>
    </xdr:from>
    <xdr:to>
      <xdr:col>2</xdr:col>
      <xdr:colOff>1243853</xdr:colOff>
      <xdr:row>2</xdr:row>
      <xdr:rowOff>1199029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8558" y="582705"/>
          <a:ext cx="1098177" cy="1098177"/>
        </a:xfrm>
        <a:prstGeom prst="rect">
          <a:avLst/>
        </a:prstGeom>
      </xdr:spPr>
    </xdr:pic>
    <xdr:clientData/>
  </xdr:twoCellAnchor>
  <xdr:twoCellAnchor>
    <xdr:from>
      <xdr:col>2</xdr:col>
      <xdr:colOff>78444</xdr:colOff>
      <xdr:row>3</xdr:row>
      <xdr:rowOff>56029</xdr:rowOff>
    </xdr:from>
    <xdr:to>
      <xdr:col>2</xdr:col>
      <xdr:colOff>1250580</xdr:colOff>
      <xdr:row>3</xdr:row>
      <xdr:rowOff>1228165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1326" y="1804147"/>
          <a:ext cx="1172136" cy="1172136"/>
        </a:xfrm>
        <a:prstGeom prst="rect">
          <a:avLst/>
        </a:prstGeom>
      </xdr:spPr>
    </xdr:pic>
    <xdr:clientData/>
  </xdr:twoCellAnchor>
  <xdr:twoCellAnchor>
    <xdr:from>
      <xdr:col>2</xdr:col>
      <xdr:colOff>78441</xdr:colOff>
      <xdr:row>4</xdr:row>
      <xdr:rowOff>78442</xdr:rowOff>
    </xdr:from>
    <xdr:to>
      <xdr:col>2</xdr:col>
      <xdr:colOff>1216958</xdr:colOff>
      <xdr:row>4</xdr:row>
      <xdr:rowOff>1216959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1323" y="3092824"/>
          <a:ext cx="1138517" cy="1138517"/>
        </a:xfrm>
        <a:prstGeom prst="rect">
          <a:avLst/>
        </a:prstGeom>
      </xdr:spPr>
    </xdr:pic>
    <xdr:clientData/>
  </xdr:twoCellAnchor>
  <xdr:twoCellAnchor>
    <xdr:from>
      <xdr:col>2</xdr:col>
      <xdr:colOff>89648</xdr:colOff>
      <xdr:row>5</xdr:row>
      <xdr:rowOff>51546</xdr:rowOff>
    </xdr:from>
    <xdr:to>
      <xdr:col>2</xdr:col>
      <xdr:colOff>1237132</xdr:colOff>
      <xdr:row>5</xdr:row>
      <xdr:rowOff>1199030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2530" y="4332193"/>
          <a:ext cx="1147484" cy="1147484"/>
        </a:xfrm>
        <a:prstGeom prst="rect">
          <a:avLst/>
        </a:prstGeom>
      </xdr:spPr>
    </xdr:pic>
    <xdr:clientData/>
  </xdr:twoCellAnchor>
  <xdr:twoCellAnchor>
    <xdr:from>
      <xdr:col>2</xdr:col>
      <xdr:colOff>56030</xdr:colOff>
      <xdr:row>6</xdr:row>
      <xdr:rowOff>17927</xdr:rowOff>
    </xdr:from>
    <xdr:to>
      <xdr:col>2</xdr:col>
      <xdr:colOff>1266265</xdr:colOff>
      <xdr:row>6</xdr:row>
      <xdr:rowOff>1228162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8912" y="5564839"/>
          <a:ext cx="1210235" cy="1210235"/>
        </a:xfrm>
        <a:prstGeom prst="rect">
          <a:avLst/>
        </a:prstGeom>
      </xdr:spPr>
    </xdr:pic>
    <xdr:clientData/>
  </xdr:twoCellAnchor>
  <xdr:twoCellAnchor>
    <xdr:from>
      <xdr:col>2</xdr:col>
      <xdr:colOff>89646</xdr:colOff>
      <xdr:row>7</xdr:row>
      <xdr:rowOff>62753</xdr:rowOff>
    </xdr:from>
    <xdr:to>
      <xdr:col>2</xdr:col>
      <xdr:colOff>1248335</xdr:colOff>
      <xdr:row>7</xdr:row>
      <xdr:rowOff>1221442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2528" y="6875929"/>
          <a:ext cx="1158689" cy="1158689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8</xdr:row>
      <xdr:rowOff>56029</xdr:rowOff>
    </xdr:from>
    <xdr:to>
      <xdr:col>2</xdr:col>
      <xdr:colOff>1255059</xdr:colOff>
      <xdr:row>8</xdr:row>
      <xdr:rowOff>1221441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2529" y="8135470"/>
          <a:ext cx="1165412" cy="1165412"/>
        </a:xfrm>
        <a:prstGeom prst="rect">
          <a:avLst/>
        </a:prstGeom>
      </xdr:spPr>
    </xdr:pic>
    <xdr:clientData/>
  </xdr:twoCellAnchor>
  <xdr:twoCellAnchor>
    <xdr:from>
      <xdr:col>2</xdr:col>
      <xdr:colOff>112059</xdr:colOff>
      <xdr:row>9</xdr:row>
      <xdr:rowOff>67235</xdr:rowOff>
    </xdr:from>
    <xdr:to>
      <xdr:col>2</xdr:col>
      <xdr:colOff>1228164</xdr:colOff>
      <xdr:row>9</xdr:row>
      <xdr:rowOff>1183340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4941" y="9412941"/>
          <a:ext cx="1116105" cy="1116105"/>
        </a:xfrm>
        <a:prstGeom prst="rect">
          <a:avLst/>
        </a:prstGeom>
      </xdr:spPr>
    </xdr:pic>
    <xdr:clientData/>
  </xdr:twoCellAnchor>
  <xdr:twoCellAnchor>
    <xdr:from>
      <xdr:col>2</xdr:col>
      <xdr:colOff>100852</xdr:colOff>
      <xdr:row>10</xdr:row>
      <xdr:rowOff>67235</xdr:rowOff>
    </xdr:from>
    <xdr:to>
      <xdr:col>2</xdr:col>
      <xdr:colOff>1228163</xdr:colOff>
      <xdr:row>10</xdr:row>
      <xdr:rowOff>1194546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3734" y="10679206"/>
          <a:ext cx="1127311" cy="1127311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100854</xdr:colOff>
      <xdr:row>11</xdr:row>
      <xdr:rowOff>44823</xdr:rowOff>
    </xdr:from>
    <xdr:to>
      <xdr:col>2</xdr:col>
      <xdr:colOff>1250577</xdr:colOff>
      <xdr:row>11</xdr:row>
      <xdr:rowOff>1194546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3736" y="11923058"/>
          <a:ext cx="1149723" cy="1149723"/>
        </a:xfrm>
        <a:prstGeom prst="rect">
          <a:avLst/>
        </a:prstGeom>
      </xdr:spPr>
    </xdr:pic>
    <xdr:clientData/>
  </xdr:twoCellAnchor>
  <xdr:twoCellAnchor>
    <xdr:from>
      <xdr:col>2</xdr:col>
      <xdr:colOff>89649</xdr:colOff>
      <xdr:row>12</xdr:row>
      <xdr:rowOff>78441</xdr:rowOff>
    </xdr:from>
    <xdr:to>
      <xdr:col>2</xdr:col>
      <xdr:colOff>1216960</xdr:colOff>
      <xdr:row>12</xdr:row>
      <xdr:rowOff>1205752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2531" y="13222941"/>
          <a:ext cx="1127311" cy="1127311"/>
        </a:xfrm>
        <a:prstGeom prst="rect">
          <a:avLst/>
        </a:prstGeom>
      </xdr:spPr>
    </xdr:pic>
    <xdr:clientData/>
  </xdr:twoCellAnchor>
  <xdr:twoCellAnchor>
    <xdr:from>
      <xdr:col>2</xdr:col>
      <xdr:colOff>78442</xdr:colOff>
      <xdr:row>13</xdr:row>
      <xdr:rowOff>40339</xdr:rowOff>
    </xdr:from>
    <xdr:to>
      <xdr:col>2</xdr:col>
      <xdr:colOff>1266266</xdr:colOff>
      <xdr:row>13</xdr:row>
      <xdr:rowOff>1228163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1324" y="14451104"/>
          <a:ext cx="1187824" cy="1187824"/>
        </a:xfrm>
        <a:prstGeom prst="rect">
          <a:avLst/>
        </a:prstGeom>
      </xdr:spPr>
    </xdr:pic>
    <xdr:clientData/>
  </xdr:twoCellAnchor>
  <xdr:twoCellAnchor>
    <xdr:from>
      <xdr:col>2</xdr:col>
      <xdr:colOff>89649</xdr:colOff>
      <xdr:row>14</xdr:row>
      <xdr:rowOff>33617</xdr:rowOff>
    </xdr:from>
    <xdr:to>
      <xdr:col>2</xdr:col>
      <xdr:colOff>1239371</xdr:colOff>
      <xdr:row>14</xdr:row>
      <xdr:rowOff>1183339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2531" y="15710646"/>
          <a:ext cx="1149722" cy="1149722"/>
        </a:xfrm>
        <a:prstGeom prst="rect">
          <a:avLst/>
        </a:prstGeom>
      </xdr:spPr>
    </xdr:pic>
    <xdr:clientData/>
  </xdr:twoCellAnchor>
  <xdr:twoCellAnchor>
    <xdr:from>
      <xdr:col>2</xdr:col>
      <xdr:colOff>100851</xdr:colOff>
      <xdr:row>15</xdr:row>
      <xdr:rowOff>67235</xdr:rowOff>
    </xdr:from>
    <xdr:to>
      <xdr:col>2</xdr:col>
      <xdr:colOff>1261780</xdr:colOff>
      <xdr:row>15</xdr:row>
      <xdr:rowOff>1228164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3733" y="17010529"/>
          <a:ext cx="1160929" cy="1160929"/>
        </a:xfrm>
        <a:prstGeom prst="rect">
          <a:avLst/>
        </a:prstGeom>
      </xdr:spPr>
    </xdr:pic>
    <xdr:clientData/>
  </xdr:twoCellAnchor>
  <xdr:twoCellAnchor>
    <xdr:from>
      <xdr:col>2</xdr:col>
      <xdr:colOff>100853</xdr:colOff>
      <xdr:row>16</xdr:row>
      <xdr:rowOff>73958</xdr:rowOff>
    </xdr:from>
    <xdr:to>
      <xdr:col>2</xdr:col>
      <xdr:colOff>1255059</xdr:colOff>
      <xdr:row>16</xdr:row>
      <xdr:rowOff>1228164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3735" y="18283517"/>
          <a:ext cx="1154206" cy="1154206"/>
        </a:xfrm>
        <a:prstGeom prst="rect">
          <a:avLst/>
        </a:prstGeom>
      </xdr:spPr>
    </xdr:pic>
    <xdr:clientData/>
  </xdr:twoCellAnchor>
  <xdr:twoCellAnchor>
    <xdr:from>
      <xdr:col>2</xdr:col>
      <xdr:colOff>56030</xdr:colOff>
      <xdr:row>18</xdr:row>
      <xdr:rowOff>40339</xdr:rowOff>
    </xdr:from>
    <xdr:to>
      <xdr:col>2</xdr:col>
      <xdr:colOff>1243853</xdr:colOff>
      <xdr:row>18</xdr:row>
      <xdr:rowOff>1228162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8912" y="20782427"/>
          <a:ext cx="1187823" cy="1187823"/>
        </a:xfrm>
        <a:prstGeom prst="rect">
          <a:avLst/>
        </a:prstGeom>
      </xdr:spPr>
    </xdr:pic>
    <xdr:clientData/>
  </xdr:twoCellAnchor>
  <xdr:twoCellAnchor>
    <xdr:from>
      <xdr:col>2</xdr:col>
      <xdr:colOff>100852</xdr:colOff>
      <xdr:row>19</xdr:row>
      <xdr:rowOff>96369</xdr:rowOff>
    </xdr:from>
    <xdr:to>
      <xdr:col>2</xdr:col>
      <xdr:colOff>1210235</xdr:colOff>
      <xdr:row>19</xdr:row>
      <xdr:rowOff>1205752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3734" y="22104722"/>
          <a:ext cx="1109383" cy="1109383"/>
        </a:xfrm>
        <a:prstGeom prst="rect">
          <a:avLst/>
        </a:prstGeom>
      </xdr:spPr>
    </xdr:pic>
    <xdr:clientData/>
  </xdr:twoCellAnchor>
  <xdr:twoCellAnchor>
    <xdr:from>
      <xdr:col>2</xdr:col>
      <xdr:colOff>112059</xdr:colOff>
      <xdr:row>20</xdr:row>
      <xdr:rowOff>100853</xdr:rowOff>
    </xdr:from>
    <xdr:to>
      <xdr:col>2</xdr:col>
      <xdr:colOff>1221442</xdr:colOff>
      <xdr:row>20</xdr:row>
      <xdr:rowOff>1210236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4941" y="23375471"/>
          <a:ext cx="1109383" cy="11093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56026</xdr:colOff>
      <xdr:row>3</xdr:row>
      <xdr:rowOff>118500</xdr:rowOff>
    </xdr:from>
    <xdr:to>
      <xdr:col>2</xdr:col>
      <xdr:colOff>1519539</xdr:colOff>
      <xdr:row>3</xdr:row>
      <xdr:rowOff>1176618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2005850" y="4399147"/>
          <a:ext cx="1463513" cy="1058118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2</xdr:row>
      <xdr:rowOff>96453</xdr:rowOff>
    </xdr:from>
    <xdr:to>
      <xdr:col>2</xdr:col>
      <xdr:colOff>1075764</xdr:colOff>
      <xdr:row>2</xdr:row>
      <xdr:rowOff>1211916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0824" y="578306"/>
          <a:ext cx="694764" cy="1115463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4</xdr:row>
      <xdr:rowOff>65870</xdr:rowOff>
    </xdr:from>
    <xdr:to>
      <xdr:col>2</xdr:col>
      <xdr:colOff>1322294</xdr:colOff>
      <xdr:row>4</xdr:row>
      <xdr:rowOff>1179418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2" y="3080252"/>
          <a:ext cx="1176616" cy="111354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5</xdr:row>
      <xdr:rowOff>78442</xdr:rowOff>
    </xdr:from>
    <xdr:to>
      <xdr:col>2</xdr:col>
      <xdr:colOff>1456411</xdr:colOff>
      <xdr:row>5</xdr:row>
      <xdr:rowOff>1172518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4648" y="4359089"/>
          <a:ext cx="1411587" cy="1094076"/>
        </a:xfrm>
        <a:prstGeom prst="rect">
          <a:avLst/>
        </a:prstGeom>
      </xdr:spPr>
    </xdr:pic>
    <xdr:clientData/>
  </xdr:twoCellAnchor>
  <xdr:twoCellAnchor>
    <xdr:from>
      <xdr:col>2</xdr:col>
      <xdr:colOff>156882</xdr:colOff>
      <xdr:row>6</xdr:row>
      <xdr:rowOff>59954</xdr:rowOff>
    </xdr:from>
    <xdr:to>
      <xdr:col>2</xdr:col>
      <xdr:colOff>1389529</xdr:colOff>
      <xdr:row>6</xdr:row>
      <xdr:rowOff>1243852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2106706" y="5606866"/>
          <a:ext cx="1232647" cy="1183898"/>
        </a:xfrm>
        <a:prstGeom prst="rect">
          <a:avLst/>
        </a:prstGeom>
      </xdr:spPr>
    </xdr:pic>
    <xdr:clientData/>
  </xdr:twoCellAnchor>
  <xdr:twoCellAnchor>
    <xdr:from>
      <xdr:col>2</xdr:col>
      <xdr:colOff>168089</xdr:colOff>
      <xdr:row>7</xdr:row>
      <xdr:rowOff>29135</xdr:rowOff>
    </xdr:from>
    <xdr:to>
      <xdr:col>2</xdr:col>
      <xdr:colOff>1382807</xdr:colOff>
      <xdr:row>7</xdr:row>
      <xdr:rowOff>1243853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913" y="6842311"/>
          <a:ext cx="1214718" cy="1214718"/>
        </a:xfrm>
        <a:prstGeom prst="rect">
          <a:avLst/>
        </a:prstGeom>
      </xdr:spPr>
    </xdr:pic>
    <xdr:clientData/>
  </xdr:twoCellAnchor>
  <xdr:twoCellAnchor>
    <xdr:from>
      <xdr:col>2</xdr:col>
      <xdr:colOff>376041</xdr:colOff>
      <xdr:row>9</xdr:row>
      <xdr:rowOff>55384</xdr:rowOff>
    </xdr:from>
    <xdr:to>
      <xdr:col>2</xdr:col>
      <xdr:colOff>1143001</xdr:colOff>
      <xdr:row>9</xdr:row>
      <xdr:rowOff>1242571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5865" y="9401090"/>
          <a:ext cx="766960" cy="1187187"/>
        </a:xfrm>
        <a:prstGeom prst="rect">
          <a:avLst/>
        </a:prstGeom>
      </xdr:spPr>
    </xdr:pic>
    <xdr:clientData/>
  </xdr:twoCellAnchor>
  <xdr:twoCellAnchor>
    <xdr:from>
      <xdr:col>2</xdr:col>
      <xdr:colOff>100849</xdr:colOff>
      <xdr:row>12</xdr:row>
      <xdr:rowOff>44234</xdr:rowOff>
    </xdr:from>
    <xdr:to>
      <xdr:col>2</xdr:col>
      <xdr:colOff>1501588</xdr:colOff>
      <xdr:row>12</xdr:row>
      <xdr:rowOff>1223363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0673" y="13188734"/>
          <a:ext cx="1400739" cy="1179129"/>
        </a:xfrm>
        <a:prstGeom prst="rect">
          <a:avLst/>
        </a:prstGeom>
      </xdr:spPr>
    </xdr:pic>
    <xdr:clientData/>
  </xdr:twoCellAnchor>
  <xdr:twoCellAnchor>
    <xdr:from>
      <xdr:col>2</xdr:col>
      <xdr:colOff>151829</xdr:colOff>
      <xdr:row>8</xdr:row>
      <xdr:rowOff>56032</xdr:rowOff>
    </xdr:from>
    <xdr:to>
      <xdr:col>2</xdr:col>
      <xdr:colOff>1463161</xdr:colOff>
      <xdr:row>8</xdr:row>
      <xdr:rowOff>1221441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1653" y="8135473"/>
          <a:ext cx="1311332" cy="1165409"/>
        </a:xfrm>
        <a:prstGeom prst="rect">
          <a:avLst/>
        </a:prstGeom>
      </xdr:spPr>
    </xdr:pic>
    <xdr:clientData/>
  </xdr:twoCellAnchor>
  <xdr:twoCellAnchor>
    <xdr:from>
      <xdr:col>2</xdr:col>
      <xdr:colOff>100854</xdr:colOff>
      <xdr:row>13</xdr:row>
      <xdr:rowOff>72544</xdr:rowOff>
    </xdr:from>
    <xdr:to>
      <xdr:col>2</xdr:col>
      <xdr:colOff>1473943</xdr:colOff>
      <xdr:row>13</xdr:row>
      <xdr:rowOff>1199029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0678" y="14483309"/>
          <a:ext cx="1373089" cy="1126485"/>
        </a:xfrm>
        <a:prstGeom prst="rect">
          <a:avLst/>
        </a:prstGeom>
      </xdr:spPr>
    </xdr:pic>
    <xdr:clientData/>
  </xdr:twoCellAnchor>
  <xdr:twoCellAnchor>
    <xdr:from>
      <xdr:col>2</xdr:col>
      <xdr:colOff>77648</xdr:colOff>
      <xdr:row>11</xdr:row>
      <xdr:rowOff>50545</xdr:rowOff>
    </xdr:from>
    <xdr:to>
      <xdr:col>2</xdr:col>
      <xdr:colOff>1512794</xdr:colOff>
      <xdr:row>11</xdr:row>
      <xdr:rowOff>1236932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7472" y="11928780"/>
          <a:ext cx="1435146" cy="1186387"/>
        </a:xfrm>
        <a:prstGeom prst="rect">
          <a:avLst/>
        </a:prstGeom>
      </xdr:spPr>
    </xdr:pic>
    <xdr:clientData/>
  </xdr:twoCellAnchor>
  <xdr:twoCellAnchor>
    <xdr:from>
      <xdr:col>2</xdr:col>
      <xdr:colOff>70764</xdr:colOff>
      <xdr:row>10</xdr:row>
      <xdr:rowOff>111866</xdr:rowOff>
    </xdr:from>
    <xdr:to>
      <xdr:col>2</xdr:col>
      <xdr:colOff>1511511</xdr:colOff>
      <xdr:row>10</xdr:row>
      <xdr:rowOff>1165412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0588" y="10723837"/>
          <a:ext cx="1440747" cy="10535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8"/>
  <sheetViews>
    <sheetView workbookViewId="0">
      <selection activeCell="H6" sqref="H6"/>
    </sheetView>
  </sheetViews>
  <sheetFormatPr defaultRowHeight="15" x14ac:dyDescent="0.25"/>
  <cols>
    <col min="6" max="6" width="13" customWidth="1"/>
    <col min="7" max="7" width="25.85546875" customWidth="1"/>
    <col min="16" max="16" width="18" customWidth="1"/>
  </cols>
  <sheetData>
    <row r="2" spans="1:16" ht="56.25" customHeight="1" x14ac:dyDescent="0.25">
      <c r="A2" s="41" t="s">
        <v>63</v>
      </c>
      <c r="B2" s="42" t="s">
        <v>64</v>
      </c>
      <c r="C2" s="42"/>
      <c r="D2" s="42"/>
      <c r="E2" s="42"/>
      <c r="F2" s="42"/>
      <c r="G2" s="22"/>
      <c r="J2" s="52" t="s">
        <v>189</v>
      </c>
      <c r="K2" s="53"/>
      <c r="L2" s="53"/>
      <c r="M2" s="53"/>
      <c r="N2" s="53"/>
      <c r="O2" s="54"/>
      <c r="P2" s="40"/>
    </row>
    <row r="3" spans="1:16" ht="59.25" customHeight="1" x14ac:dyDescent="0.25">
      <c r="A3" s="41"/>
      <c r="B3" s="45" t="s">
        <v>319</v>
      </c>
      <c r="C3" s="45"/>
      <c r="D3" s="45"/>
      <c r="E3" s="45"/>
      <c r="F3" s="45"/>
      <c r="G3" s="22"/>
      <c r="J3" s="55"/>
      <c r="K3" s="56"/>
      <c r="L3" s="56"/>
      <c r="M3" s="56"/>
      <c r="N3" s="56"/>
      <c r="O3" s="57"/>
      <c r="P3" s="40"/>
    </row>
    <row r="4" spans="1:16" ht="66" customHeight="1" x14ac:dyDescent="0.25">
      <c r="A4" s="41"/>
      <c r="B4" s="43" t="s">
        <v>133</v>
      </c>
      <c r="C4" s="43"/>
      <c r="D4" s="43"/>
      <c r="E4" s="43"/>
      <c r="F4" s="43"/>
      <c r="G4" s="22"/>
      <c r="J4" s="46" t="s">
        <v>149</v>
      </c>
      <c r="K4" s="47"/>
      <c r="L4" s="47"/>
      <c r="M4" s="47"/>
      <c r="N4" s="47"/>
      <c r="O4" s="48"/>
    </row>
    <row r="5" spans="1:16" ht="52.5" customHeight="1" x14ac:dyDescent="0.25">
      <c r="A5" s="41"/>
      <c r="B5" s="42" t="s">
        <v>65</v>
      </c>
      <c r="C5" s="42"/>
      <c r="D5" s="42"/>
      <c r="E5" s="42"/>
      <c r="F5" s="42"/>
      <c r="G5" s="22"/>
      <c r="J5" s="49"/>
      <c r="K5" s="50"/>
      <c r="L5" s="50"/>
      <c r="M5" s="50"/>
      <c r="N5" s="50"/>
      <c r="O5" s="51"/>
    </row>
    <row r="6" spans="1:16" ht="60" customHeight="1" x14ac:dyDescent="0.25">
      <c r="A6" s="41"/>
      <c r="B6" s="42" t="s">
        <v>66</v>
      </c>
      <c r="C6" s="42"/>
      <c r="D6" s="42"/>
      <c r="E6" s="42"/>
      <c r="F6" s="42"/>
      <c r="G6" s="22"/>
      <c r="J6" s="44" t="s">
        <v>268</v>
      </c>
      <c r="K6" s="44"/>
      <c r="L6" s="44"/>
      <c r="M6" s="44"/>
      <c r="N6" s="44"/>
      <c r="O6" s="44"/>
    </row>
    <row r="7" spans="1:16" ht="55.5" customHeight="1" x14ac:dyDescent="0.25">
      <c r="A7" s="41"/>
      <c r="B7" s="42" t="s">
        <v>137</v>
      </c>
      <c r="C7" s="42"/>
      <c r="D7" s="42"/>
      <c r="E7" s="42"/>
      <c r="F7" s="42"/>
      <c r="G7" s="22"/>
    </row>
    <row r="8" spans="1:16" ht="52.5" customHeight="1" x14ac:dyDescent="0.25">
      <c r="A8" s="41"/>
      <c r="B8" s="45" t="s">
        <v>192</v>
      </c>
      <c r="C8" s="45"/>
      <c r="D8" s="45"/>
      <c r="E8" s="45"/>
      <c r="F8" s="45"/>
      <c r="G8" s="22"/>
    </row>
  </sheetData>
  <mergeCells count="12">
    <mergeCell ref="P2:P3"/>
    <mergeCell ref="A2:A8"/>
    <mergeCell ref="B7:F7"/>
    <mergeCell ref="B2:F2"/>
    <mergeCell ref="B4:F4"/>
    <mergeCell ref="B5:F5"/>
    <mergeCell ref="B6:F6"/>
    <mergeCell ref="J6:O6"/>
    <mergeCell ref="B8:F8"/>
    <mergeCell ref="J4:O5"/>
    <mergeCell ref="B3:F3"/>
    <mergeCell ref="J2:O3"/>
  </mergeCells>
  <hyperlinks>
    <hyperlink ref="B2" location="Коняши!A1" display="Игрушка для активного отдыха &quot;Коняша&quot;"/>
    <hyperlink ref="B4" location="Коняши!A1" display="Игрушка для активного отдыха &quot;Коняша&quot;"/>
    <hyperlink ref="B5" location="Коняши!A1" display="Игрушка для активного отдыха &quot;Коняша&quot;"/>
    <hyperlink ref="B6" location="Коняши!A1" display="Игрушка для активного отдыха &quot;Коняша&quot;"/>
    <hyperlink ref="B4:F4" location="Фартуки!A1" display="Маленькая помощница"/>
    <hyperlink ref="B5:F5" location="Подушки!A1" display="Текстильные игрушки &quot;Ненужные хуйнюшки&quot;"/>
    <hyperlink ref="B6:F6" location="Развивайки!A1" display="Развивающие игрушки &quot;Лобочевский&quot;"/>
    <hyperlink ref="B7" location="Коняши!A1" display="Игрушка для активного отдыха &quot;Коняша&quot;"/>
    <hyperlink ref="B7:F7" location="'Кукольные домики'!A1" display="Кукольные домики &quot;Уголок радости&quot;"/>
    <hyperlink ref="B8" location="Коняши!A1" display="Игрушка для активного отдыха &quot;Коняша&quot;"/>
    <hyperlink ref="B8:F8" location="Качалки!A1" display="Коняша &quot;Кочалкин - Каталкин&quot;"/>
    <hyperlink ref="B3" location="Коняши!A1" display="Игрушка для активного отдыха &quot;Коняша&quot;"/>
    <hyperlink ref="B3:F3" location="Поняши!A1" display="Игрушка Поняша Коняша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79"/>
  <sheetViews>
    <sheetView zoomScale="85" zoomScaleNormal="85" workbookViewId="0">
      <selection activeCell="G7" sqref="G7:K7"/>
    </sheetView>
  </sheetViews>
  <sheetFormatPr defaultRowHeight="105" customHeight="1" x14ac:dyDescent="0.25"/>
  <cols>
    <col min="1" max="1" width="3.5703125" customWidth="1"/>
    <col min="2" max="2" width="34.28515625" style="3" customWidth="1"/>
    <col min="3" max="3" width="23.42578125" customWidth="1"/>
    <col min="4" max="4" width="9.140625" style="3"/>
    <col min="5" max="5" width="14.85546875" style="3" customWidth="1"/>
    <col min="6" max="6" width="8.85546875" bestFit="1" customWidth="1"/>
    <col min="7" max="7" width="8.5703125" bestFit="1" customWidth="1"/>
    <col min="8" max="8" width="9.5703125" bestFit="1" customWidth="1"/>
    <col min="9" max="9" width="10" bestFit="1" customWidth="1"/>
    <col min="10" max="10" width="9.5703125" bestFit="1" customWidth="1"/>
    <col min="11" max="11" width="10.5703125" bestFit="1" customWidth="1"/>
    <col min="12" max="12" width="16.28515625" style="9" customWidth="1"/>
  </cols>
  <sheetData>
    <row r="1" spans="1:20" ht="18.75" x14ac:dyDescent="0.3">
      <c r="A1" s="35" t="s">
        <v>56</v>
      </c>
      <c r="B1" s="35"/>
      <c r="C1" s="32"/>
      <c r="D1"/>
      <c r="E1"/>
      <c r="L1"/>
    </row>
    <row r="2" spans="1:20" ht="18.75" x14ac:dyDescent="0.3">
      <c r="A2" s="35" t="s">
        <v>201</v>
      </c>
      <c r="B2" s="35"/>
      <c r="C2" s="32"/>
      <c r="D2"/>
      <c r="E2"/>
      <c r="L2"/>
    </row>
    <row r="3" spans="1:20" ht="18.75" x14ac:dyDescent="0.3">
      <c r="A3" s="35" t="s">
        <v>202</v>
      </c>
      <c r="B3" s="35"/>
      <c r="D3"/>
      <c r="E3"/>
      <c r="L3"/>
    </row>
    <row r="4" spans="1:20" ht="15" x14ac:dyDescent="0.25">
      <c r="B4" s="33"/>
    </row>
    <row r="5" spans="1:20" s="2" customFormat="1" ht="15" x14ac:dyDescent="0.25">
      <c r="A5" s="1"/>
      <c r="B5" s="1" t="s">
        <v>0</v>
      </c>
      <c r="C5" s="1" t="s">
        <v>1</v>
      </c>
      <c r="D5" s="1" t="s">
        <v>2</v>
      </c>
      <c r="E5" s="1" t="s">
        <v>59</v>
      </c>
      <c r="F5" s="10" t="s">
        <v>50</v>
      </c>
      <c r="G5" s="11" t="s">
        <v>51</v>
      </c>
      <c r="H5" s="11" t="s">
        <v>52</v>
      </c>
      <c r="I5" s="11" t="s">
        <v>53</v>
      </c>
      <c r="J5" s="11" t="s">
        <v>54</v>
      </c>
      <c r="K5" s="11" t="s">
        <v>55</v>
      </c>
      <c r="L5" s="1" t="s">
        <v>38</v>
      </c>
    </row>
    <row r="6" spans="1:20" s="2" customFormat="1" ht="23.25" x14ac:dyDescent="0.25">
      <c r="A6" s="14"/>
      <c r="B6" s="58" t="s">
        <v>190</v>
      </c>
      <c r="C6" s="59"/>
      <c r="D6" s="59"/>
      <c r="E6" s="59"/>
      <c r="F6" s="59"/>
      <c r="G6" s="59"/>
      <c r="H6" s="59"/>
      <c r="I6" s="59"/>
      <c r="J6" s="59"/>
      <c r="K6" s="60"/>
      <c r="L6" s="14"/>
    </row>
    <row r="7" spans="1:20" s="2" customFormat="1" ht="105" customHeight="1" x14ac:dyDescent="0.25">
      <c r="A7" s="16">
        <v>1</v>
      </c>
      <c r="B7" s="17" t="s">
        <v>166</v>
      </c>
      <c r="C7" s="27"/>
      <c r="D7" s="16" t="s">
        <v>13</v>
      </c>
      <c r="E7" s="16">
        <v>500</v>
      </c>
      <c r="F7" s="16">
        <v>360</v>
      </c>
      <c r="G7" s="6">
        <f t="shared" ref="G7:G10" si="0">F7*0.97</f>
        <v>349.2</v>
      </c>
      <c r="H7" s="6">
        <f t="shared" ref="H7:H10" si="1">F7*0.93</f>
        <v>334.8</v>
      </c>
      <c r="I7" s="6">
        <f t="shared" ref="I7:I10" si="2">F7*0.85</f>
        <v>306</v>
      </c>
      <c r="J7" s="6">
        <f t="shared" ref="J7:J10" si="3">F7*0.8</f>
        <v>288</v>
      </c>
      <c r="K7" s="6">
        <f t="shared" ref="K7:K10" si="4">F7*0.7</f>
        <v>251.99999999999997</v>
      </c>
      <c r="L7" s="16"/>
      <c r="N7" s="66"/>
      <c r="O7" s="66"/>
      <c r="P7" s="66"/>
      <c r="Q7" s="66"/>
      <c r="R7" s="66"/>
      <c r="S7" s="66"/>
      <c r="T7" s="66"/>
    </row>
    <row r="8" spans="1:20" s="2" customFormat="1" ht="105" customHeight="1" x14ac:dyDescent="0.25">
      <c r="A8" s="16">
        <v>2</v>
      </c>
      <c r="B8" s="17" t="s">
        <v>167</v>
      </c>
      <c r="C8" s="27"/>
      <c r="D8" s="16" t="s">
        <v>14</v>
      </c>
      <c r="E8" s="16">
        <v>500</v>
      </c>
      <c r="F8" s="16">
        <v>360</v>
      </c>
      <c r="G8" s="6">
        <f t="shared" si="0"/>
        <v>349.2</v>
      </c>
      <c r="H8" s="6">
        <f t="shared" si="1"/>
        <v>334.8</v>
      </c>
      <c r="I8" s="6">
        <f t="shared" si="2"/>
        <v>306</v>
      </c>
      <c r="J8" s="6">
        <f t="shared" si="3"/>
        <v>288</v>
      </c>
      <c r="K8" s="6">
        <f t="shared" si="4"/>
        <v>251.99999999999997</v>
      </c>
      <c r="L8" s="16"/>
      <c r="N8" s="66"/>
      <c r="O8" s="66"/>
      <c r="P8" s="66"/>
      <c r="Q8" s="66"/>
      <c r="R8" s="66"/>
      <c r="S8" s="66"/>
      <c r="T8" s="66"/>
    </row>
    <row r="9" spans="1:20" s="2" customFormat="1" ht="105" customHeight="1" x14ac:dyDescent="0.25">
      <c r="A9" s="16">
        <v>3</v>
      </c>
      <c r="B9" s="17" t="s">
        <v>168</v>
      </c>
      <c r="C9" s="27"/>
      <c r="D9" s="16" t="s">
        <v>139</v>
      </c>
      <c r="E9" s="16">
        <v>500</v>
      </c>
      <c r="F9" s="16">
        <v>360</v>
      </c>
      <c r="G9" s="6">
        <f t="shared" si="0"/>
        <v>349.2</v>
      </c>
      <c r="H9" s="6">
        <f t="shared" si="1"/>
        <v>334.8</v>
      </c>
      <c r="I9" s="6">
        <f t="shared" si="2"/>
        <v>306</v>
      </c>
      <c r="J9" s="6">
        <f t="shared" si="3"/>
        <v>288</v>
      </c>
      <c r="K9" s="6">
        <f t="shared" si="4"/>
        <v>251.99999999999997</v>
      </c>
      <c r="L9" s="16"/>
      <c r="N9" s="66"/>
      <c r="O9" s="66"/>
      <c r="P9" s="66"/>
      <c r="Q9" s="66"/>
      <c r="R9" s="66"/>
      <c r="S9" s="66"/>
      <c r="T9" s="66"/>
    </row>
    <row r="10" spans="1:20" s="2" customFormat="1" ht="105" customHeight="1" x14ac:dyDescent="0.25">
      <c r="A10" s="16">
        <v>4</v>
      </c>
      <c r="B10" s="17" t="s">
        <v>169</v>
      </c>
      <c r="C10" s="27"/>
      <c r="D10" s="16" t="s">
        <v>15</v>
      </c>
      <c r="E10" s="16">
        <v>500</v>
      </c>
      <c r="F10" s="16">
        <v>360</v>
      </c>
      <c r="G10" s="6">
        <f t="shared" si="0"/>
        <v>349.2</v>
      </c>
      <c r="H10" s="6">
        <f t="shared" si="1"/>
        <v>334.8</v>
      </c>
      <c r="I10" s="6">
        <f t="shared" si="2"/>
        <v>306</v>
      </c>
      <c r="J10" s="6">
        <f t="shared" si="3"/>
        <v>288</v>
      </c>
      <c r="K10" s="6">
        <f t="shared" si="4"/>
        <v>251.99999999999997</v>
      </c>
      <c r="L10" s="16"/>
    </row>
    <row r="11" spans="1:20" s="2" customFormat="1" ht="23.25" x14ac:dyDescent="0.25">
      <c r="A11" s="14"/>
      <c r="B11" s="58" t="s">
        <v>191</v>
      </c>
      <c r="C11" s="59"/>
      <c r="D11" s="59"/>
      <c r="E11" s="59"/>
      <c r="F11" s="59"/>
      <c r="G11" s="59"/>
      <c r="H11" s="59"/>
      <c r="I11" s="59"/>
      <c r="J11" s="59"/>
      <c r="K11" s="60"/>
      <c r="L11" s="14"/>
    </row>
    <row r="12" spans="1:20" s="2" customFormat="1" ht="105" customHeight="1" x14ac:dyDescent="0.25">
      <c r="A12" s="5">
        <v>1</v>
      </c>
      <c r="B12" s="17" t="s">
        <v>170</v>
      </c>
      <c r="C12" s="15"/>
      <c r="D12" s="16" t="s">
        <v>46</v>
      </c>
      <c r="E12" s="16">
        <v>1000</v>
      </c>
      <c r="F12" s="6">
        <v>625</v>
      </c>
      <c r="G12" s="6">
        <f t="shared" ref="G12:G15" si="5">F12*0.97</f>
        <v>606.25</v>
      </c>
      <c r="H12" s="6">
        <f t="shared" ref="H12:H15" si="6">F12*0.93</f>
        <v>581.25</v>
      </c>
      <c r="I12" s="6">
        <f t="shared" ref="I12:I15" si="7">F12*0.85</f>
        <v>531.25</v>
      </c>
      <c r="J12" s="6">
        <f t="shared" ref="J12:J15" si="8">F12*0.8</f>
        <v>500</v>
      </c>
      <c r="K12" s="6">
        <f t="shared" ref="K12:K15" si="9">F12*0.7</f>
        <v>437.5</v>
      </c>
      <c r="L12" s="15"/>
    </row>
    <row r="13" spans="1:20" s="2" customFormat="1" ht="105" customHeight="1" x14ac:dyDescent="0.25">
      <c r="A13" s="5">
        <v>2</v>
      </c>
      <c r="B13" s="17" t="s">
        <v>171</v>
      </c>
      <c r="C13" s="15"/>
      <c r="D13" s="16" t="s">
        <v>47</v>
      </c>
      <c r="E13" s="16">
        <v>1000</v>
      </c>
      <c r="F13" s="6">
        <v>625</v>
      </c>
      <c r="G13" s="6">
        <f t="shared" si="5"/>
        <v>606.25</v>
      </c>
      <c r="H13" s="6">
        <f t="shared" si="6"/>
        <v>581.25</v>
      </c>
      <c r="I13" s="6">
        <f t="shared" si="7"/>
        <v>531.25</v>
      </c>
      <c r="J13" s="6">
        <f t="shared" si="8"/>
        <v>500</v>
      </c>
      <c r="K13" s="6">
        <f t="shared" si="9"/>
        <v>437.5</v>
      </c>
      <c r="L13" s="15"/>
    </row>
    <row r="14" spans="1:20" s="2" customFormat="1" ht="105" customHeight="1" x14ac:dyDescent="0.25">
      <c r="A14" s="5">
        <v>3</v>
      </c>
      <c r="B14" s="17" t="s">
        <v>172</v>
      </c>
      <c r="C14" s="15"/>
      <c r="D14" s="16" t="s">
        <v>48</v>
      </c>
      <c r="E14" s="16">
        <v>1000</v>
      </c>
      <c r="F14" s="6">
        <v>625</v>
      </c>
      <c r="G14" s="6">
        <f t="shared" si="5"/>
        <v>606.25</v>
      </c>
      <c r="H14" s="6">
        <f t="shared" si="6"/>
        <v>581.25</v>
      </c>
      <c r="I14" s="6">
        <f t="shared" si="7"/>
        <v>531.25</v>
      </c>
      <c r="J14" s="6">
        <f t="shared" si="8"/>
        <v>500</v>
      </c>
      <c r="K14" s="6">
        <f t="shared" si="9"/>
        <v>437.5</v>
      </c>
      <c r="L14" s="15"/>
    </row>
    <row r="15" spans="1:20" s="2" customFormat="1" ht="105" customHeight="1" x14ac:dyDescent="0.25">
      <c r="A15" s="5">
        <v>4</v>
      </c>
      <c r="B15" s="17" t="s">
        <v>173</v>
      </c>
      <c r="C15" s="15"/>
      <c r="D15" s="16" t="s">
        <v>49</v>
      </c>
      <c r="E15" s="16">
        <v>1000</v>
      </c>
      <c r="F15" s="6">
        <v>625</v>
      </c>
      <c r="G15" s="6">
        <f t="shared" si="5"/>
        <v>606.25</v>
      </c>
      <c r="H15" s="6">
        <f t="shared" si="6"/>
        <v>581.25</v>
      </c>
      <c r="I15" s="6">
        <f t="shared" si="7"/>
        <v>531.25</v>
      </c>
      <c r="J15" s="6">
        <f t="shared" si="8"/>
        <v>500</v>
      </c>
      <c r="K15" s="6">
        <f t="shared" si="9"/>
        <v>437.5</v>
      </c>
      <c r="L15" s="15"/>
    </row>
    <row r="16" spans="1:20" s="2" customFormat="1" ht="23.25" x14ac:dyDescent="0.25">
      <c r="A16" s="61" t="s">
        <v>39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13"/>
    </row>
    <row r="17" spans="1:12" s="2" customFormat="1" ht="105" customHeight="1" x14ac:dyDescent="0.25">
      <c r="A17" s="5">
        <v>1</v>
      </c>
      <c r="B17" s="26" t="s">
        <v>174</v>
      </c>
      <c r="C17" s="12"/>
      <c r="D17" s="5" t="s">
        <v>41</v>
      </c>
      <c r="E17" s="5">
        <v>800</v>
      </c>
      <c r="F17" s="6">
        <v>625</v>
      </c>
      <c r="G17" s="6">
        <f t="shared" ref="G17:G22" si="10">F17*0.97</f>
        <v>606.25</v>
      </c>
      <c r="H17" s="6">
        <f t="shared" ref="H17:H22" si="11">F17*0.93</f>
        <v>581.25</v>
      </c>
      <c r="I17" s="6">
        <f t="shared" ref="I17:I22" si="12">F17*0.85</f>
        <v>531.25</v>
      </c>
      <c r="J17" s="6">
        <f t="shared" ref="J17:J22" si="13">F17*0.8</f>
        <v>500</v>
      </c>
      <c r="K17" s="6">
        <f t="shared" ref="K17:K22" si="14">F17*0.7</f>
        <v>437.5</v>
      </c>
      <c r="L17" s="12"/>
    </row>
    <row r="18" spans="1:12" s="2" customFormat="1" ht="105" customHeight="1" x14ac:dyDescent="0.25">
      <c r="A18" s="5">
        <v>2</v>
      </c>
      <c r="B18" s="26" t="s">
        <v>175</v>
      </c>
      <c r="C18" s="12"/>
      <c r="D18" s="5" t="s">
        <v>42</v>
      </c>
      <c r="E18" s="5">
        <v>800</v>
      </c>
      <c r="F18" s="6">
        <v>625</v>
      </c>
      <c r="G18" s="6">
        <f t="shared" si="10"/>
        <v>606.25</v>
      </c>
      <c r="H18" s="6">
        <f t="shared" si="11"/>
        <v>581.25</v>
      </c>
      <c r="I18" s="6">
        <f t="shared" si="12"/>
        <v>531.25</v>
      </c>
      <c r="J18" s="6">
        <f t="shared" si="13"/>
        <v>500</v>
      </c>
      <c r="K18" s="6">
        <f t="shared" si="14"/>
        <v>437.5</v>
      </c>
      <c r="L18" s="12"/>
    </row>
    <row r="19" spans="1:12" s="2" customFormat="1" ht="105" customHeight="1" x14ac:dyDescent="0.25">
      <c r="A19" s="5">
        <v>3</v>
      </c>
      <c r="B19" s="26" t="s">
        <v>176</v>
      </c>
      <c r="C19" s="12"/>
      <c r="D19" s="5" t="s">
        <v>43</v>
      </c>
      <c r="E19" s="5">
        <v>800</v>
      </c>
      <c r="F19" s="6">
        <v>625</v>
      </c>
      <c r="G19" s="6">
        <f t="shared" si="10"/>
        <v>606.25</v>
      </c>
      <c r="H19" s="6">
        <f t="shared" si="11"/>
        <v>581.25</v>
      </c>
      <c r="I19" s="6">
        <f t="shared" si="12"/>
        <v>531.25</v>
      </c>
      <c r="J19" s="6">
        <f t="shared" si="13"/>
        <v>500</v>
      </c>
      <c r="K19" s="6">
        <f t="shared" si="14"/>
        <v>437.5</v>
      </c>
      <c r="L19" s="12"/>
    </row>
    <row r="20" spans="1:12" s="2" customFormat="1" ht="105" customHeight="1" x14ac:dyDescent="0.25">
      <c r="A20" s="5">
        <v>4</v>
      </c>
      <c r="B20" s="26" t="s">
        <v>177</v>
      </c>
      <c r="C20" s="12"/>
      <c r="D20" s="5" t="s">
        <v>44</v>
      </c>
      <c r="E20" s="5">
        <v>800</v>
      </c>
      <c r="F20" s="6">
        <v>625</v>
      </c>
      <c r="G20" s="6">
        <f t="shared" si="10"/>
        <v>606.25</v>
      </c>
      <c r="H20" s="6">
        <f t="shared" si="11"/>
        <v>581.25</v>
      </c>
      <c r="I20" s="6">
        <f t="shared" si="12"/>
        <v>531.25</v>
      </c>
      <c r="J20" s="6">
        <f t="shared" si="13"/>
        <v>500</v>
      </c>
      <c r="K20" s="6">
        <f t="shared" si="14"/>
        <v>437.5</v>
      </c>
      <c r="L20" s="12"/>
    </row>
    <row r="21" spans="1:12" s="2" customFormat="1" ht="105" customHeight="1" x14ac:dyDescent="0.25">
      <c r="A21" s="5">
        <v>5</v>
      </c>
      <c r="B21" s="26" t="s">
        <v>178</v>
      </c>
      <c r="C21" s="12"/>
      <c r="D21" s="5" t="s">
        <v>45</v>
      </c>
      <c r="E21" s="5">
        <v>800</v>
      </c>
      <c r="F21" s="6">
        <v>625</v>
      </c>
      <c r="G21" s="6">
        <f t="shared" si="10"/>
        <v>606.25</v>
      </c>
      <c r="H21" s="6">
        <f t="shared" si="11"/>
        <v>581.25</v>
      </c>
      <c r="I21" s="6">
        <f t="shared" si="12"/>
        <v>531.25</v>
      </c>
      <c r="J21" s="6">
        <f t="shared" si="13"/>
        <v>500</v>
      </c>
      <c r="K21" s="6">
        <f t="shared" si="14"/>
        <v>437.5</v>
      </c>
      <c r="L21" s="12"/>
    </row>
    <row r="22" spans="1:12" s="2" customFormat="1" ht="105" customHeight="1" x14ac:dyDescent="0.25">
      <c r="A22" s="5">
        <v>6</v>
      </c>
      <c r="B22" s="26" t="s">
        <v>179</v>
      </c>
      <c r="C22" s="12"/>
      <c r="D22" s="5" t="s">
        <v>40</v>
      </c>
      <c r="E22" s="5">
        <v>800</v>
      </c>
      <c r="F22" s="6">
        <v>625</v>
      </c>
      <c r="G22" s="6">
        <f t="shared" si="10"/>
        <v>606.25</v>
      </c>
      <c r="H22" s="6">
        <f t="shared" si="11"/>
        <v>581.25</v>
      </c>
      <c r="I22" s="6">
        <f t="shared" si="12"/>
        <v>531.25</v>
      </c>
      <c r="J22" s="6">
        <f t="shared" si="13"/>
        <v>500</v>
      </c>
      <c r="K22" s="6">
        <f t="shared" si="14"/>
        <v>437.5</v>
      </c>
      <c r="L22" s="12"/>
    </row>
    <row r="23" spans="1:12" s="2" customFormat="1" ht="23.25" x14ac:dyDescent="0.25">
      <c r="A23" s="61" t="s">
        <v>180</v>
      </c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30"/>
    </row>
    <row r="24" spans="1:12" s="2" customFormat="1" ht="183.75" customHeight="1" x14ac:dyDescent="0.25">
      <c r="A24" s="4">
        <v>1</v>
      </c>
      <c r="B24" s="26" t="s">
        <v>193</v>
      </c>
      <c r="C24" s="4"/>
      <c r="D24" s="5" t="s">
        <v>5</v>
      </c>
      <c r="E24" s="5">
        <v>800</v>
      </c>
      <c r="F24" s="6">
        <v>625</v>
      </c>
      <c r="G24" s="6">
        <f t="shared" ref="G24:G28" si="15">F24*0.97</f>
        <v>606.25</v>
      </c>
      <c r="H24" s="6">
        <f t="shared" ref="H24:H28" si="16">F24*0.93</f>
        <v>581.25</v>
      </c>
      <c r="I24" s="6">
        <f t="shared" ref="I24:I28" si="17">F24*0.85</f>
        <v>531.25</v>
      </c>
      <c r="J24" s="6">
        <f t="shared" ref="J24:J28" si="18">F24*0.8</f>
        <v>500</v>
      </c>
      <c r="K24" s="6">
        <f t="shared" ref="K24:K28" si="19">F24*0.7</f>
        <v>437.5</v>
      </c>
      <c r="L24" s="30"/>
    </row>
    <row r="25" spans="1:12" s="2" customFormat="1" ht="183" customHeight="1" x14ac:dyDescent="0.25">
      <c r="A25" s="4">
        <v>2</v>
      </c>
      <c r="B25" s="26" t="s">
        <v>194</v>
      </c>
      <c r="C25" s="4"/>
      <c r="D25" s="5" t="s">
        <v>7</v>
      </c>
      <c r="E25" s="5">
        <v>800</v>
      </c>
      <c r="F25" s="6">
        <v>625</v>
      </c>
      <c r="G25" s="6">
        <f t="shared" si="15"/>
        <v>606.25</v>
      </c>
      <c r="H25" s="6">
        <f t="shared" si="16"/>
        <v>581.25</v>
      </c>
      <c r="I25" s="6">
        <f t="shared" si="17"/>
        <v>531.25</v>
      </c>
      <c r="J25" s="6">
        <f t="shared" si="18"/>
        <v>500</v>
      </c>
      <c r="K25" s="6">
        <f t="shared" si="19"/>
        <v>437.5</v>
      </c>
      <c r="L25" s="30"/>
    </row>
    <row r="26" spans="1:12" s="2" customFormat="1" ht="183" customHeight="1" x14ac:dyDescent="0.25">
      <c r="A26" s="4">
        <v>3</v>
      </c>
      <c r="B26" s="26" t="s">
        <v>195</v>
      </c>
      <c r="C26" s="4"/>
      <c r="D26" s="5" t="s">
        <v>25</v>
      </c>
      <c r="E26" s="5">
        <v>800</v>
      </c>
      <c r="F26" s="6">
        <v>625</v>
      </c>
      <c r="G26" s="6">
        <f t="shared" si="15"/>
        <v>606.25</v>
      </c>
      <c r="H26" s="6">
        <f t="shared" si="16"/>
        <v>581.25</v>
      </c>
      <c r="I26" s="6">
        <f t="shared" si="17"/>
        <v>531.25</v>
      </c>
      <c r="J26" s="6">
        <f t="shared" si="18"/>
        <v>500</v>
      </c>
      <c r="K26" s="6">
        <f t="shared" si="19"/>
        <v>437.5</v>
      </c>
      <c r="L26" s="31"/>
    </row>
    <row r="27" spans="1:12" s="7" customFormat="1" ht="183" customHeight="1" x14ac:dyDescent="0.25">
      <c r="A27" s="4">
        <v>4</v>
      </c>
      <c r="B27" s="26" t="s">
        <v>196</v>
      </c>
      <c r="C27" s="4"/>
      <c r="D27" s="5" t="s">
        <v>26</v>
      </c>
      <c r="E27" s="5">
        <v>800</v>
      </c>
      <c r="F27" s="6">
        <v>625</v>
      </c>
      <c r="G27" s="6">
        <f t="shared" si="15"/>
        <v>606.25</v>
      </c>
      <c r="H27" s="6">
        <f t="shared" si="16"/>
        <v>581.25</v>
      </c>
      <c r="I27" s="6">
        <f t="shared" si="17"/>
        <v>531.25</v>
      </c>
      <c r="J27" s="6">
        <f t="shared" si="18"/>
        <v>500</v>
      </c>
      <c r="K27" s="6">
        <f t="shared" si="19"/>
        <v>437.5</v>
      </c>
      <c r="L27" s="31"/>
    </row>
    <row r="28" spans="1:12" s="2" customFormat="1" ht="183" customHeight="1" x14ac:dyDescent="0.25">
      <c r="A28" s="4">
        <v>5</v>
      </c>
      <c r="B28" s="26" t="s">
        <v>197</v>
      </c>
      <c r="C28" s="4"/>
      <c r="D28" s="5" t="s">
        <v>28</v>
      </c>
      <c r="E28" s="5">
        <v>800</v>
      </c>
      <c r="F28" s="6">
        <v>625</v>
      </c>
      <c r="G28" s="6">
        <f t="shared" si="15"/>
        <v>606.25</v>
      </c>
      <c r="H28" s="6">
        <f t="shared" si="16"/>
        <v>581.25</v>
      </c>
      <c r="I28" s="6">
        <f t="shared" si="17"/>
        <v>531.25</v>
      </c>
      <c r="J28" s="6">
        <f t="shared" si="18"/>
        <v>500</v>
      </c>
      <c r="K28" s="6">
        <f t="shared" si="19"/>
        <v>437.5</v>
      </c>
      <c r="L28" s="31"/>
    </row>
    <row r="29" spans="1:12" s="2" customFormat="1" ht="183" customHeight="1" x14ac:dyDescent="0.25">
      <c r="A29" s="4">
        <v>6</v>
      </c>
      <c r="B29" s="26" t="s">
        <v>198</v>
      </c>
      <c r="C29" s="12"/>
      <c r="D29" s="5" t="s">
        <v>245</v>
      </c>
      <c r="E29" s="5">
        <v>800</v>
      </c>
      <c r="F29" s="6">
        <v>625</v>
      </c>
      <c r="G29" s="6">
        <f t="shared" ref="G29:G34" si="20">F29*0.97</f>
        <v>606.25</v>
      </c>
      <c r="H29" s="6">
        <f t="shared" ref="H29:H34" si="21">F29*0.93</f>
        <v>581.25</v>
      </c>
      <c r="I29" s="6">
        <f t="shared" ref="I29:I34" si="22">F29*0.85</f>
        <v>531.25</v>
      </c>
      <c r="J29" s="6">
        <f t="shared" ref="J29:J34" si="23">F29*0.8</f>
        <v>500</v>
      </c>
      <c r="K29" s="6">
        <f t="shared" ref="K29:K34" si="24">F29*0.7</f>
        <v>437.5</v>
      </c>
      <c r="L29" s="31"/>
    </row>
    <row r="30" spans="1:12" s="2" customFormat="1" ht="183" customHeight="1" x14ac:dyDescent="0.25">
      <c r="A30" s="4">
        <v>7</v>
      </c>
      <c r="B30" s="26" t="s">
        <v>199</v>
      </c>
      <c r="C30" s="12"/>
      <c r="D30" s="5" t="s">
        <v>246</v>
      </c>
      <c r="E30" s="5">
        <v>800</v>
      </c>
      <c r="F30" s="6">
        <v>625</v>
      </c>
      <c r="G30" s="6">
        <f t="shared" si="20"/>
        <v>606.25</v>
      </c>
      <c r="H30" s="6">
        <f t="shared" si="21"/>
        <v>581.25</v>
      </c>
      <c r="I30" s="6">
        <f t="shared" si="22"/>
        <v>531.25</v>
      </c>
      <c r="J30" s="6">
        <f t="shared" si="23"/>
        <v>500</v>
      </c>
      <c r="K30" s="6">
        <f t="shared" si="24"/>
        <v>437.5</v>
      </c>
      <c r="L30" s="31"/>
    </row>
    <row r="31" spans="1:12" s="2" customFormat="1" ht="183" customHeight="1" x14ac:dyDescent="0.25">
      <c r="A31" s="4">
        <v>8</v>
      </c>
      <c r="B31" s="26" t="s">
        <v>200</v>
      </c>
      <c r="C31" s="12"/>
      <c r="D31" s="5" t="s">
        <v>247</v>
      </c>
      <c r="E31" s="5">
        <v>800</v>
      </c>
      <c r="F31" s="6">
        <v>625</v>
      </c>
      <c r="G31" s="6">
        <f t="shared" si="20"/>
        <v>606.25</v>
      </c>
      <c r="H31" s="6">
        <f t="shared" si="21"/>
        <v>581.25</v>
      </c>
      <c r="I31" s="6">
        <f t="shared" si="22"/>
        <v>531.25</v>
      </c>
      <c r="J31" s="6">
        <f t="shared" si="23"/>
        <v>500</v>
      </c>
      <c r="K31" s="6">
        <f t="shared" si="24"/>
        <v>437.5</v>
      </c>
      <c r="L31" s="31"/>
    </row>
    <row r="32" spans="1:12" s="2" customFormat="1" ht="183" customHeight="1" x14ac:dyDescent="0.25">
      <c r="A32" s="4">
        <v>9</v>
      </c>
      <c r="B32" s="26" t="s">
        <v>203</v>
      </c>
      <c r="C32" s="12"/>
      <c r="D32" s="5" t="s">
        <v>248</v>
      </c>
      <c r="E32" s="5">
        <v>800</v>
      </c>
      <c r="F32" s="6">
        <v>625</v>
      </c>
      <c r="G32" s="6">
        <f t="shared" si="20"/>
        <v>606.25</v>
      </c>
      <c r="H32" s="6">
        <f t="shared" si="21"/>
        <v>581.25</v>
      </c>
      <c r="I32" s="6">
        <f t="shared" si="22"/>
        <v>531.25</v>
      </c>
      <c r="J32" s="6">
        <f t="shared" si="23"/>
        <v>500</v>
      </c>
      <c r="K32" s="6">
        <f t="shared" si="24"/>
        <v>437.5</v>
      </c>
      <c r="L32" s="31"/>
    </row>
    <row r="33" spans="1:12" s="2" customFormat="1" ht="183" customHeight="1" x14ac:dyDescent="0.25">
      <c r="A33" s="4">
        <v>10</v>
      </c>
      <c r="B33" s="26" t="s">
        <v>204</v>
      </c>
      <c r="C33" s="12"/>
      <c r="D33" s="5" t="s">
        <v>249</v>
      </c>
      <c r="E33" s="5">
        <v>800</v>
      </c>
      <c r="F33" s="6">
        <v>625</v>
      </c>
      <c r="G33" s="6">
        <f t="shared" si="20"/>
        <v>606.25</v>
      </c>
      <c r="H33" s="6">
        <f t="shared" si="21"/>
        <v>581.25</v>
      </c>
      <c r="I33" s="6">
        <f t="shared" si="22"/>
        <v>531.25</v>
      </c>
      <c r="J33" s="6">
        <f t="shared" si="23"/>
        <v>500</v>
      </c>
      <c r="K33" s="6">
        <f t="shared" si="24"/>
        <v>437.5</v>
      </c>
      <c r="L33" s="31"/>
    </row>
    <row r="34" spans="1:12" s="2" customFormat="1" ht="183" customHeight="1" x14ac:dyDescent="0.25">
      <c r="A34" s="4">
        <v>11</v>
      </c>
      <c r="B34" s="26" t="s">
        <v>205</v>
      </c>
      <c r="C34" s="12"/>
      <c r="D34" s="5" t="s">
        <v>250</v>
      </c>
      <c r="E34" s="5">
        <v>800</v>
      </c>
      <c r="F34" s="6">
        <v>625</v>
      </c>
      <c r="G34" s="6">
        <f t="shared" si="20"/>
        <v>606.25</v>
      </c>
      <c r="H34" s="6">
        <f t="shared" si="21"/>
        <v>581.25</v>
      </c>
      <c r="I34" s="6">
        <f t="shared" si="22"/>
        <v>531.25</v>
      </c>
      <c r="J34" s="6">
        <f t="shared" si="23"/>
        <v>500</v>
      </c>
      <c r="K34" s="6">
        <f t="shared" si="24"/>
        <v>437.5</v>
      </c>
      <c r="L34" s="31"/>
    </row>
    <row r="35" spans="1:12" s="2" customFormat="1" ht="183" customHeight="1" x14ac:dyDescent="0.25">
      <c r="A35" s="4">
        <v>11</v>
      </c>
      <c r="B35" s="26" t="s">
        <v>317</v>
      </c>
      <c r="C35" s="12"/>
      <c r="D35" s="5" t="s">
        <v>318</v>
      </c>
      <c r="E35" s="5">
        <v>800</v>
      </c>
      <c r="F35" s="6">
        <v>625</v>
      </c>
      <c r="G35" s="6">
        <f t="shared" ref="G35" si="25">F35*0.97</f>
        <v>606.25</v>
      </c>
      <c r="H35" s="6">
        <f t="shared" ref="H35" si="26">F35*0.93</f>
        <v>581.25</v>
      </c>
      <c r="I35" s="6">
        <f t="shared" ref="I35" si="27">F35*0.85</f>
        <v>531.25</v>
      </c>
      <c r="J35" s="6">
        <f t="shared" ref="J35" si="28">F35*0.8</f>
        <v>500</v>
      </c>
      <c r="K35" s="6">
        <f t="shared" ref="K35" si="29">F35*0.7</f>
        <v>437.5</v>
      </c>
      <c r="L35" s="31"/>
    </row>
    <row r="36" spans="1:12" s="7" customFormat="1" ht="183" customHeight="1" x14ac:dyDescent="0.25">
      <c r="A36" s="4">
        <v>11</v>
      </c>
      <c r="B36" s="26" t="s">
        <v>322</v>
      </c>
      <c r="C36" s="12"/>
      <c r="D36" s="5" t="s">
        <v>323</v>
      </c>
      <c r="E36" s="5">
        <v>800</v>
      </c>
      <c r="F36" s="6">
        <v>625</v>
      </c>
      <c r="G36" s="6">
        <f t="shared" ref="G36" si="30">F36*0.97</f>
        <v>606.25</v>
      </c>
      <c r="H36" s="6">
        <f t="shared" ref="H36" si="31">F36*0.93</f>
        <v>581.25</v>
      </c>
      <c r="I36" s="6">
        <f t="shared" ref="I36" si="32">F36*0.85</f>
        <v>531.25</v>
      </c>
      <c r="J36" s="6">
        <f t="shared" ref="J36" si="33">F36*0.8</f>
        <v>500</v>
      </c>
      <c r="K36" s="6">
        <f t="shared" ref="K36" si="34">F36*0.7</f>
        <v>437.5</v>
      </c>
      <c r="L36" s="31"/>
    </row>
    <row r="37" spans="1:12" s="7" customFormat="1" ht="23.25" x14ac:dyDescent="0.25">
      <c r="A37" s="28"/>
      <c r="B37" s="61" t="s">
        <v>183</v>
      </c>
      <c r="C37" s="62"/>
      <c r="D37" s="62"/>
      <c r="E37" s="62"/>
      <c r="F37" s="62"/>
      <c r="G37" s="62"/>
      <c r="H37" s="62"/>
      <c r="I37" s="62"/>
      <c r="J37" s="62"/>
      <c r="K37" s="62"/>
      <c r="L37" s="29"/>
    </row>
    <row r="38" spans="1:12" s="7" customFormat="1" ht="105" customHeight="1" x14ac:dyDescent="0.25">
      <c r="A38" s="4">
        <v>1</v>
      </c>
      <c r="B38" s="26" t="s">
        <v>206</v>
      </c>
      <c r="C38" s="4"/>
      <c r="D38" s="5" t="s">
        <v>3</v>
      </c>
      <c r="E38" s="5">
        <v>800</v>
      </c>
      <c r="F38" s="6">
        <v>580</v>
      </c>
      <c r="G38" s="6">
        <f t="shared" ref="G38:G70" si="35">F38*0.97</f>
        <v>562.6</v>
      </c>
      <c r="H38" s="6">
        <f t="shared" ref="H38:H70" si="36">F38*0.93</f>
        <v>539.4</v>
      </c>
      <c r="I38" s="6">
        <f t="shared" ref="I38:I70" si="37">F38*0.85</f>
        <v>493</v>
      </c>
      <c r="J38" s="6">
        <f t="shared" ref="J38:J70" si="38">F38*0.8</f>
        <v>464</v>
      </c>
      <c r="K38" s="6">
        <f t="shared" ref="K38:K70" si="39">F38*0.7</f>
        <v>406</v>
      </c>
      <c r="L38" s="31"/>
    </row>
    <row r="39" spans="1:12" s="7" customFormat="1" ht="105" customHeight="1" x14ac:dyDescent="0.25">
      <c r="A39" s="4">
        <v>2</v>
      </c>
      <c r="B39" s="26" t="s">
        <v>207</v>
      </c>
      <c r="C39" s="4"/>
      <c r="D39" s="5" t="s">
        <v>4</v>
      </c>
      <c r="E39" s="5">
        <v>800</v>
      </c>
      <c r="F39" s="6">
        <v>580</v>
      </c>
      <c r="G39" s="6">
        <f t="shared" si="35"/>
        <v>562.6</v>
      </c>
      <c r="H39" s="6">
        <f t="shared" si="36"/>
        <v>539.4</v>
      </c>
      <c r="I39" s="6">
        <f t="shared" si="37"/>
        <v>493</v>
      </c>
      <c r="J39" s="6">
        <f t="shared" si="38"/>
        <v>464</v>
      </c>
      <c r="K39" s="6">
        <f t="shared" si="39"/>
        <v>406</v>
      </c>
      <c r="L39" s="31"/>
    </row>
    <row r="40" spans="1:12" s="7" customFormat="1" ht="105" customHeight="1" x14ac:dyDescent="0.25">
      <c r="A40" s="4">
        <v>3</v>
      </c>
      <c r="B40" s="26" t="s">
        <v>208</v>
      </c>
      <c r="C40" s="4"/>
      <c r="D40" s="5" t="s">
        <v>6</v>
      </c>
      <c r="E40" s="5">
        <v>800</v>
      </c>
      <c r="F40" s="6">
        <v>580</v>
      </c>
      <c r="G40" s="6">
        <f t="shared" si="35"/>
        <v>562.6</v>
      </c>
      <c r="H40" s="6">
        <f t="shared" si="36"/>
        <v>539.4</v>
      </c>
      <c r="I40" s="6">
        <f t="shared" si="37"/>
        <v>493</v>
      </c>
      <c r="J40" s="6">
        <f t="shared" si="38"/>
        <v>464</v>
      </c>
      <c r="K40" s="6">
        <f t="shared" si="39"/>
        <v>406</v>
      </c>
      <c r="L40" s="31"/>
    </row>
    <row r="41" spans="1:12" s="7" customFormat="1" ht="108.75" customHeight="1" x14ac:dyDescent="0.25">
      <c r="A41" s="4">
        <v>4</v>
      </c>
      <c r="B41" s="26" t="s">
        <v>209</v>
      </c>
      <c r="C41" s="4"/>
      <c r="D41" s="5" t="s">
        <v>8</v>
      </c>
      <c r="E41" s="5">
        <v>800</v>
      </c>
      <c r="F41" s="6">
        <v>580</v>
      </c>
      <c r="G41" s="6">
        <f t="shared" si="35"/>
        <v>562.6</v>
      </c>
      <c r="H41" s="6">
        <f t="shared" si="36"/>
        <v>539.4</v>
      </c>
      <c r="I41" s="6">
        <f t="shared" si="37"/>
        <v>493</v>
      </c>
      <c r="J41" s="6">
        <f t="shared" si="38"/>
        <v>464</v>
      </c>
      <c r="K41" s="6">
        <f t="shared" si="39"/>
        <v>406</v>
      </c>
      <c r="L41" s="31"/>
    </row>
    <row r="42" spans="1:12" s="7" customFormat="1" ht="173.25" customHeight="1" x14ac:dyDescent="0.25">
      <c r="A42" s="4">
        <v>5</v>
      </c>
      <c r="B42" s="26" t="s">
        <v>210</v>
      </c>
      <c r="C42" s="4"/>
      <c r="D42" s="5" t="s">
        <v>9</v>
      </c>
      <c r="E42" s="5">
        <v>800</v>
      </c>
      <c r="F42" s="6">
        <v>625</v>
      </c>
      <c r="G42" s="6">
        <f t="shared" si="35"/>
        <v>606.25</v>
      </c>
      <c r="H42" s="6">
        <f t="shared" si="36"/>
        <v>581.25</v>
      </c>
      <c r="I42" s="6">
        <f t="shared" si="37"/>
        <v>531.25</v>
      </c>
      <c r="J42" s="6">
        <f t="shared" si="38"/>
        <v>500</v>
      </c>
      <c r="K42" s="6">
        <f t="shared" si="39"/>
        <v>437.5</v>
      </c>
      <c r="L42" s="31"/>
    </row>
    <row r="43" spans="1:12" s="7" customFormat="1" ht="105" customHeight="1" x14ac:dyDescent="0.25">
      <c r="A43" s="4">
        <v>6</v>
      </c>
      <c r="B43" s="26" t="s">
        <v>211</v>
      </c>
      <c r="C43" s="4"/>
      <c r="D43" s="5" t="s">
        <v>10</v>
      </c>
      <c r="E43" s="5">
        <v>800</v>
      </c>
      <c r="F43" s="6">
        <v>580</v>
      </c>
      <c r="G43" s="6">
        <f t="shared" si="35"/>
        <v>562.6</v>
      </c>
      <c r="H43" s="6">
        <f t="shared" si="36"/>
        <v>539.4</v>
      </c>
      <c r="I43" s="6">
        <f t="shared" si="37"/>
        <v>493</v>
      </c>
      <c r="J43" s="6">
        <f t="shared" si="38"/>
        <v>464</v>
      </c>
      <c r="K43" s="6">
        <f t="shared" si="39"/>
        <v>406</v>
      </c>
      <c r="L43" s="31"/>
    </row>
    <row r="44" spans="1:12" s="7" customFormat="1" ht="105" customHeight="1" x14ac:dyDescent="0.25">
      <c r="A44" s="4">
        <v>7</v>
      </c>
      <c r="B44" s="26" t="s">
        <v>212</v>
      </c>
      <c r="C44" s="4"/>
      <c r="D44" s="5" t="s">
        <v>11</v>
      </c>
      <c r="E44" s="5">
        <v>800</v>
      </c>
      <c r="F44" s="6">
        <v>580</v>
      </c>
      <c r="G44" s="6">
        <f t="shared" si="35"/>
        <v>562.6</v>
      </c>
      <c r="H44" s="6">
        <f t="shared" si="36"/>
        <v>539.4</v>
      </c>
      <c r="I44" s="6">
        <f t="shared" si="37"/>
        <v>493</v>
      </c>
      <c r="J44" s="6">
        <f t="shared" si="38"/>
        <v>464</v>
      </c>
      <c r="K44" s="6">
        <f t="shared" si="39"/>
        <v>406</v>
      </c>
      <c r="L44" s="31"/>
    </row>
    <row r="45" spans="1:12" s="7" customFormat="1" ht="105" customHeight="1" x14ac:dyDescent="0.25">
      <c r="A45" s="4">
        <v>8</v>
      </c>
      <c r="B45" s="26" t="s">
        <v>213</v>
      </c>
      <c r="C45" s="4"/>
      <c r="D45" s="5" t="s">
        <v>12</v>
      </c>
      <c r="E45" s="5">
        <v>800</v>
      </c>
      <c r="F45" s="6">
        <v>580</v>
      </c>
      <c r="G45" s="6">
        <f t="shared" si="35"/>
        <v>562.6</v>
      </c>
      <c r="H45" s="6">
        <f t="shared" si="36"/>
        <v>539.4</v>
      </c>
      <c r="I45" s="6">
        <f t="shared" si="37"/>
        <v>493</v>
      </c>
      <c r="J45" s="6">
        <f t="shared" si="38"/>
        <v>464</v>
      </c>
      <c r="K45" s="6">
        <f t="shared" si="39"/>
        <v>406</v>
      </c>
      <c r="L45" s="31"/>
    </row>
    <row r="46" spans="1:12" s="7" customFormat="1" ht="105" customHeight="1" x14ac:dyDescent="0.25">
      <c r="A46" s="4">
        <v>9</v>
      </c>
      <c r="B46" s="26" t="s">
        <v>214</v>
      </c>
      <c r="C46" s="4"/>
      <c r="D46" s="5" t="s">
        <v>24</v>
      </c>
      <c r="E46" s="5">
        <v>800</v>
      </c>
      <c r="F46" s="6">
        <v>580</v>
      </c>
      <c r="G46" s="6">
        <f t="shared" si="35"/>
        <v>562.6</v>
      </c>
      <c r="H46" s="6">
        <f t="shared" si="36"/>
        <v>539.4</v>
      </c>
      <c r="I46" s="6">
        <f t="shared" si="37"/>
        <v>493</v>
      </c>
      <c r="J46" s="6">
        <f t="shared" si="38"/>
        <v>464</v>
      </c>
      <c r="K46" s="6">
        <f t="shared" si="39"/>
        <v>406</v>
      </c>
      <c r="L46" s="31"/>
    </row>
    <row r="47" spans="1:12" s="7" customFormat="1" ht="105.75" customHeight="1" x14ac:dyDescent="0.25">
      <c r="A47" s="4">
        <v>10</v>
      </c>
      <c r="B47" s="26" t="s">
        <v>215</v>
      </c>
      <c r="C47" s="4"/>
      <c r="D47" s="5" t="s">
        <v>27</v>
      </c>
      <c r="E47" s="5">
        <v>800</v>
      </c>
      <c r="F47" s="6">
        <v>580</v>
      </c>
      <c r="G47" s="6">
        <f t="shared" si="35"/>
        <v>562.6</v>
      </c>
      <c r="H47" s="6">
        <f t="shared" si="36"/>
        <v>539.4</v>
      </c>
      <c r="I47" s="6">
        <f t="shared" si="37"/>
        <v>493</v>
      </c>
      <c r="J47" s="6">
        <f t="shared" si="38"/>
        <v>464</v>
      </c>
      <c r="K47" s="6">
        <f t="shared" si="39"/>
        <v>406</v>
      </c>
      <c r="L47" s="31"/>
    </row>
    <row r="48" spans="1:12" s="7" customFormat="1" ht="23.25" x14ac:dyDescent="0.25">
      <c r="A48" s="63" t="s">
        <v>182</v>
      </c>
      <c r="B48" s="64"/>
      <c r="C48" s="64"/>
      <c r="D48" s="64"/>
      <c r="E48" s="64"/>
      <c r="F48" s="64"/>
      <c r="G48" s="64"/>
      <c r="H48" s="64"/>
      <c r="I48" s="64"/>
      <c r="J48" s="64"/>
      <c r="K48" s="65"/>
      <c r="L48" s="31"/>
    </row>
    <row r="49" spans="1:12" s="7" customFormat="1" ht="105" customHeight="1" x14ac:dyDescent="0.25">
      <c r="A49" s="4">
        <v>1</v>
      </c>
      <c r="B49" s="26" t="s">
        <v>216</v>
      </c>
      <c r="C49" s="4"/>
      <c r="D49" s="5" t="s">
        <v>13</v>
      </c>
      <c r="E49" s="5">
        <v>900</v>
      </c>
      <c r="F49" s="6">
        <v>650</v>
      </c>
      <c r="G49" s="6">
        <f t="shared" si="35"/>
        <v>630.5</v>
      </c>
      <c r="H49" s="6">
        <f t="shared" si="36"/>
        <v>604.5</v>
      </c>
      <c r="I49" s="6">
        <f t="shared" si="37"/>
        <v>552.5</v>
      </c>
      <c r="J49" s="6">
        <f t="shared" si="38"/>
        <v>520</v>
      </c>
      <c r="K49" s="6">
        <f t="shared" si="39"/>
        <v>454.99999999999994</v>
      </c>
      <c r="L49" s="31"/>
    </row>
    <row r="50" spans="1:12" s="7" customFormat="1" ht="105" customHeight="1" x14ac:dyDescent="0.25">
      <c r="A50" s="4">
        <v>2</v>
      </c>
      <c r="B50" s="26" t="s">
        <v>217</v>
      </c>
      <c r="C50" s="4"/>
      <c r="D50" s="5" t="s">
        <v>14</v>
      </c>
      <c r="E50" s="5">
        <v>900</v>
      </c>
      <c r="F50" s="6">
        <v>650</v>
      </c>
      <c r="G50" s="6">
        <f t="shared" si="35"/>
        <v>630.5</v>
      </c>
      <c r="H50" s="6">
        <f t="shared" si="36"/>
        <v>604.5</v>
      </c>
      <c r="I50" s="6">
        <f t="shared" si="37"/>
        <v>552.5</v>
      </c>
      <c r="J50" s="6">
        <f t="shared" si="38"/>
        <v>520</v>
      </c>
      <c r="K50" s="6">
        <f t="shared" si="39"/>
        <v>454.99999999999994</v>
      </c>
      <c r="L50" s="31"/>
    </row>
    <row r="51" spans="1:12" s="7" customFormat="1" ht="105" customHeight="1" x14ac:dyDescent="0.25">
      <c r="A51" s="4">
        <v>3</v>
      </c>
      <c r="B51" s="26" t="s">
        <v>218</v>
      </c>
      <c r="C51" s="4"/>
      <c r="D51" s="5" t="s">
        <v>15</v>
      </c>
      <c r="E51" s="5">
        <v>900</v>
      </c>
      <c r="F51" s="6">
        <v>650</v>
      </c>
      <c r="G51" s="6">
        <f t="shared" si="35"/>
        <v>630.5</v>
      </c>
      <c r="H51" s="6">
        <f t="shared" si="36"/>
        <v>604.5</v>
      </c>
      <c r="I51" s="6">
        <f t="shared" si="37"/>
        <v>552.5</v>
      </c>
      <c r="J51" s="6">
        <f t="shared" si="38"/>
        <v>520</v>
      </c>
      <c r="K51" s="6">
        <f t="shared" si="39"/>
        <v>454.99999999999994</v>
      </c>
      <c r="L51" s="31"/>
    </row>
    <row r="52" spans="1:12" s="7" customFormat="1" ht="105" customHeight="1" x14ac:dyDescent="0.25">
      <c r="A52" s="4">
        <v>4</v>
      </c>
      <c r="B52" s="26" t="s">
        <v>219</v>
      </c>
      <c r="C52" s="4"/>
      <c r="D52" s="5" t="s">
        <v>16</v>
      </c>
      <c r="E52" s="5">
        <v>900</v>
      </c>
      <c r="F52" s="6">
        <v>650</v>
      </c>
      <c r="G52" s="6">
        <f t="shared" si="35"/>
        <v>630.5</v>
      </c>
      <c r="H52" s="6">
        <f t="shared" si="36"/>
        <v>604.5</v>
      </c>
      <c r="I52" s="6">
        <f t="shared" si="37"/>
        <v>552.5</v>
      </c>
      <c r="J52" s="6">
        <f t="shared" si="38"/>
        <v>520</v>
      </c>
      <c r="K52" s="6">
        <f t="shared" si="39"/>
        <v>454.99999999999994</v>
      </c>
      <c r="L52" s="31"/>
    </row>
    <row r="53" spans="1:12" s="7" customFormat="1" ht="105" customHeight="1" x14ac:dyDescent="0.25">
      <c r="A53" s="4">
        <v>5</v>
      </c>
      <c r="B53" s="26" t="s">
        <v>220</v>
      </c>
      <c r="C53" s="4"/>
      <c r="D53" s="5" t="s">
        <v>17</v>
      </c>
      <c r="E53" s="5">
        <v>900</v>
      </c>
      <c r="F53" s="6">
        <v>650</v>
      </c>
      <c r="G53" s="6">
        <f t="shared" si="35"/>
        <v>630.5</v>
      </c>
      <c r="H53" s="6">
        <f t="shared" si="36"/>
        <v>604.5</v>
      </c>
      <c r="I53" s="6">
        <f t="shared" si="37"/>
        <v>552.5</v>
      </c>
      <c r="J53" s="6">
        <f t="shared" si="38"/>
        <v>520</v>
      </c>
      <c r="K53" s="6">
        <f t="shared" si="39"/>
        <v>454.99999999999994</v>
      </c>
      <c r="L53" s="31"/>
    </row>
    <row r="54" spans="1:12" s="7" customFormat="1" ht="105" customHeight="1" x14ac:dyDescent="0.25">
      <c r="A54" s="4">
        <v>6</v>
      </c>
      <c r="B54" s="26" t="s">
        <v>221</v>
      </c>
      <c r="C54" s="4"/>
      <c r="D54" s="5" t="s">
        <v>18</v>
      </c>
      <c r="E54" s="5">
        <v>900</v>
      </c>
      <c r="F54" s="6">
        <v>650</v>
      </c>
      <c r="G54" s="6">
        <f t="shared" si="35"/>
        <v>630.5</v>
      </c>
      <c r="H54" s="6">
        <f t="shared" si="36"/>
        <v>604.5</v>
      </c>
      <c r="I54" s="6">
        <f t="shared" si="37"/>
        <v>552.5</v>
      </c>
      <c r="J54" s="6">
        <f t="shared" si="38"/>
        <v>520</v>
      </c>
      <c r="K54" s="6">
        <f t="shared" si="39"/>
        <v>454.99999999999994</v>
      </c>
      <c r="L54" s="31"/>
    </row>
    <row r="55" spans="1:12" s="7" customFormat="1" ht="105" customHeight="1" x14ac:dyDescent="0.25">
      <c r="A55" s="4">
        <v>7</v>
      </c>
      <c r="B55" s="26" t="s">
        <v>222</v>
      </c>
      <c r="C55" s="4"/>
      <c r="D55" s="5" t="s">
        <v>19</v>
      </c>
      <c r="E55" s="5">
        <v>900</v>
      </c>
      <c r="F55" s="6">
        <v>650</v>
      </c>
      <c r="G55" s="6">
        <f t="shared" si="35"/>
        <v>630.5</v>
      </c>
      <c r="H55" s="6">
        <f t="shared" si="36"/>
        <v>604.5</v>
      </c>
      <c r="I55" s="6">
        <f t="shared" si="37"/>
        <v>552.5</v>
      </c>
      <c r="J55" s="6">
        <f t="shared" si="38"/>
        <v>520</v>
      </c>
      <c r="K55" s="6">
        <f t="shared" si="39"/>
        <v>454.99999999999994</v>
      </c>
      <c r="L55" s="31"/>
    </row>
    <row r="56" spans="1:12" s="7" customFormat="1" ht="117.75" customHeight="1" x14ac:dyDescent="0.25">
      <c r="A56" s="4">
        <v>8</v>
      </c>
      <c r="B56" s="26" t="s">
        <v>223</v>
      </c>
      <c r="C56" s="4"/>
      <c r="D56" s="5" t="s">
        <v>22</v>
      </c>
      <c r="E56" s="5">
        <v>900</v>
      </c>
      <c r="F56" s="6">
        <v>650</v>
      </c>
      <c r="G56" s="6">
        <f t="shared" si="35"/>
        <v>630.5</v>
      </c>
      <c r="H56" s="6">
        <f t="shared" si="36"/>
        <v>604.5</v>
      </c>
      <c r="I56" s="6">
        <f t="shared" si="37"/>
        <v>552.5</v>
      </c>
      <c r="J56" s="6">
        <f t="shared" si="38"/>
        <v>520</v>
      </c>
      <c r="K56" s="6">
        <f t="shared" si="39"/>
        <v>454.99999999999994</v>
      </c>
      <c r="L56" s="31"/>
    </row>
    <row r="57" spans="1:12" s="7" customFormat="1" ht="183" customHeight="1" x14ac:dyDescent="0.25">
      <c r="A57" s="4">
        <v>9</v>
      </c>
      <c r="B57" s="26" t="s">
        <v>224</v>
      </c>
      <c r="C57" s="4"/>
      <c r="D57" s="5" t="s">
        <v>243</v>
      </c>
      <c r="E57" s="5">
        <v>900</v>
      </c>
      <c r="F57" s="6">
        <v>650</v>
      </c>
      <c r="G57" s="6">
        <f t="shared" ref="G57:G58" si="40">F57*0.97</f>
        <v>630.5</v>
      </c>
      <c r="H57" s="6">
        <f t="shared" ref="H57:H58" si="41">F57*0.93</f>
        <v>604.5</v>
      </c>
      <c r="I57" s="6">
        <f t="shared" ref="I57:I58" si="42">F57*0.85</f>
        <v>552.5</v>
      </c>
      <c r="J57" s="6">
        <f t="shared" ref="J57:J58" si="43">F57*0.8</f>
        <v>520</v>
      </c>
      <c r="K57" s="6">
        <f t="shared" ref="K57:K58" si="44">F57*0.7</f>
        <v>454.99999999999994</v>
      </c>
      <c r="L57" s="31"/>
    </row>
    <row r="58" spans="1:12" s="7" customFormat="1" ht="160.5" customHeight="1" x14ac:dyDescent="0.25">
      <c r="A58" s="4">
        <v>10</v>
      </c>
      <c r="B58" s="26" t="s">
        <v>225</v>
      </c>
      <c r="C58" s="4"/>
      <c r="D58" s="5" t="s">
        <v>244</v>
      </c>
      <c r="E58" s="5">
        <v>900</v>
      </c>
      <c r="F58" s="6">
        <v>650</v>
      </c>
      <c r="G58" s="6">
        <f t="shared" si="40"/>
        <v>630.5</v>
      </c>
      <c r="H58" s="6">
        <f t="shared" si="41"/>
        <v>604.5</v>
      </c>
      <c r="I58" s="6">
        <f t="shared" si="42"/>
        <v>552.5</v>
      </c>
      <c r="J58" s="6">
        <f t="shared" si="43"/>
        <v>520</v>
      </c>
      <c r="K58" s="6">
        <f t="shared" si="44"/>
        <v>454.99999999999994</v>
      </c>
      <c r="L58" s="31"/>
    </row>
    <row r="59" spans="1:12" s="7" customFormat="1" ht="105" customHeight="1" x14ac:dyDescent="0.25">
      <c r="A59" s="4">
        <v>11</v>
      </c>
      <c r="B59" s="26" t="s">
        <v>226</v>
      </c>
      <c r="C59" s="4"/>
      <c r="D59" s="5" t="s">
        <v>23</v>
      </c>
      <c r="E59" s="5">
        <v>900</v>
      </c>
      <c r="F59" s="6">
        <v>650</v>
      </c>
      <c r="G59" s="6">
        <f t="shared" si="35"/>
        <v>630.5</v>
      </c>
      <c r="H59" s="6">
        <f t="shared" si="36"/>
        <v>604.5</v>
      </c>
      <c r="I59" s="6">
        <f t="shared" si="37"/>
        <v>552.5</v>
      </c>
      <c r="J59" s="6">
        <f t="shared" si="38"/>
        <v>520</v>
      </c>
      <c r="K59" s="6">
        <f t="shared" si="39"/>
        <v>454.99999999999994</v>
      </c>
      <c r="L59" s="31"/>
    </row>
    <row r="60" spans="1:12" s="7" customFormat="1" ht="105" customHeight="1" x14ac:dyDescent="0.25">
      <c r="A60" s="4">
        <v>12</v>
      </c>
      <c r="B60" s="26" t="s">
        <v>227</v>
      </c>
      <c r="C60" s="4"/>
      <c r="D60" s="5" t="s">
        <v>30</v>
      </c>
      <c r="E60" s="5">
        <v>900</v>
      </c>
      <c r="F60" s="6">
        <v>650</v>
      </c>
      <c r="G60" s="6">
        <f t="shared" si="35"/>
        <v>630.5</v>
      </c>
      <c r="H60" s="6">
        <f t="shared" si="36"/>
        <v>604.5</v>
      </c>
      <c r="I60" s="6">
        <f t="shared" si="37"/>
        <v>552.5</v>
      </c>
      <c r="J60" s="6">
        <f t="shared" si="38"/>
        <v>520</v>
      </c>
      <c r="K60" s="6">
        <f t="shared" si="39"/>
        <v>454.99999999999994</v>
      </c>
      <c r="L60" s="31"/>
    </row>
    <row r="61" spans="1:12" s="7" customFormat="1" ht="105" customHeight="1" x14ac:dyDescent="0.25">
      <c r="A61" s="4">
        <v>13</v>
      </c>
      <c r="B61" s="26" t="s">
        <v>228</v>
      </c>
      <c r="C61" s="4"/>
      <c r="D61" s="5" t="s">
        <v>31</v>
      </c>
      <c r="E61" s="5">
        <v>900</v>
      </c>
      <c r="F61" s="6">
        <v>650</v>
      </c>
      <c r="G61" s="6">
        <f t="shared" si="35"/>
        <v>630.5</v>
      </c>
      <c r="H61" s="6">
        <f t="shared" si="36"/>
        <v>604.5</v>
      </c>
      <c r="I61" s="6">
        <f t="shared" si="37"/>
        <v>552.5</v>
      </c>
      <c r="J61" s="6">
        <f t="shared" si="38"/>
        <v>520</v>
      </c>
      <c r="K61" s="6">
        <f t="shared" si="39"/>
        <v>454.99999999999994</v>
      </c>
      <c r="L61" s="31"/>
    </row>
    <row r="62" spans="1:12" s="7" customFormat="1" ht="105" customHeight="1" x14ac:dyDescent="0.25">
      <c r="A62" s="4">
        <v>14</v>
      </c>
      <c r="B62" s="26" t="s">
        <v>229</v>
      </c>
      <c r="C62" s="4"/>
      <c r="D62" s="5" t="s">
        <v>32</v>
      </c>
      <c r="E62" s="5">
        <v>900</v>
      </c>
      <c r="F62" s="6">
        <v>650</v>
      </c>
      <c r="G62" s="6">
        <f t="shared" si="35"/>
        <v>630.5</v>
      </c>
      <c r="H62" s="6">
        <f t="shared" si="36"/>
        <v>604.5</v>
      </c>
      <c r="I62" s="6">
        <f t="shared" si="37"/>
        <v>552.5</v>
      </c>
      <c r="J62" s="6">
        <f t="shared" si="38"/>
        <v>520</v>
      </c>
      <c r="K62" s="6">
        <f t="shared" si="39"/>
        <v>454.99999999999994</v>
      </c>
      <c r="L62" s="31"/>
    </row>
    <row r="63" spans="1:12" s="7" customFormat="1" ht="124.5" customHeight="1" x14ac:dyDescent="0.25">
      <c r="A63" s="4">
        <v>15</v>
      </c>
      <c r="B63" s="26" t="s">
        <v>230</v>
      </c>
      <c r="C63" s="4"/>
      <c r="D63" s="5" t="s">
        <v>29</v>
      </c>
      <c r="E63" s="5">
        <v>1000</v>
      </c>
      <c r="F63" s="6">
        <v>700</v>
      </c>
      <c r="G63" s="6">
        <f t="shared" ref="G63" si="45">F63*0.97</f>
        <v>679</v>
      </c>
      <c r="H63" s="6">
        <f t="shared" ref="H63" si="46">F63*0.93</f>
        <v>651</v>
      </c>
      <c r="I63" s="6">
        <f t="shared" ref="I63" si="47">F63*0.85</f>
        <v>595</v>
      </c>
      <c r="J63" s="6">
        <f t="shared" ref="J63" si="48">F63*0.8</f>
        <v>560</v>
      </c>
      <c r="K63" s="6">
        <f t="shared" ref="K63" si="49">F63*0.7</f>
        <v>489.99999999999994</v>
      </c>
      <c r="L63" s="31"/>
    </row>
    <row r="64" spans="1:12" s="7" customFormat="1" ht="183" customHeight="1" x14ac:dyDescent="0.25">
      <c r="A64" s="4">
        <v>16</v>
      </c>
      <c r="B64" s="26" t="s">
        <v>231</v>
      </c>
      <c r="C64" s="4"/>
      <c r="D64" s="5" t="s">
        <v>241</v>
      </c>
      <c r="E64" s="5">
        <v>1000</v>
      </c>
      <c r="F64" s="6">
        <v>700</v>
      </c>
      <c r="G64" s="6">
        <f t="shared" ref="G64:G65" si="50">F64*0.97</f>
        <v>679</v>
      </c>
      <c r="H64" s="6">
        <f t="shared" ref="H64:H65" si="51">F64*0.93</f>
        <v>651</v>
      </c>
      <c r="I64" s="6">
        <f t="shared" ref="I64:I65" si="52">F64*0.85</f>
        <v>595</v>
      </c>
      <c r="J64" s="6">
        <f t="shared" ref="J64:J65" si="53">F64*0.8</f>
        <v>560</v>
      </c>
      <c r="K64" s="6">
        <f t="shared" ref="K64:K65" si="54">F64*0.7</f>
        <v>489.99999999999994</v>
      </c>
      <c r="L64" s="31"/>
    </row>
    <row r="65" spans="1:12" s="7" customFormat="1" ht="183" customHeight="1" x14ac:dyDescent="0.25">
      <c r="A65" s="4">
        <v>17</v>
      </c>
      <c r="B65" s="26" t="s">
        <v>232</v>
      </c>
      <c r="C65" s="4"/>
      <c r="D65" s="5" t="s">
        <v>242</v>
      </c>
      <c r="E65" s="5">
        <v>1000</v>
      </c>
      <c r="F65" s="6">
        <v>700</v>
      </c>
      <c r="G65" s="6">
        <f t="shared" si="50"/>
        <v>679</v>
      </c>
      <c r="H65" s="6">
        <f t="shared" si="51"/>
        <v>651</v>
      </c>
      <c r="I65" s="6">
        <f t="shared" si="52"/>
        <v>595</v>
      </c>
      <c r="J65" s="6">
        <f t="shared" si="53"/>
        <v>560</v>
      </c>
      <c r="K65" s="6">
        <f t="shared" si="54"/>
        <v>489.99999999999994</v>
      </c>
      <c r="L65" s="31"/>
    </row>
    <row r="66" spans="1:12" s="7" customFormat="1" ht="174" customHeight="1" x14ac:dyDescent="0.25">
      <c r="A66" s="4">
        <v>18</v>
      </c>
      <c r="B66" s="26" t="s">
        <v>233</v>
      </c>
      <c r="C66" s="4"/>
      <c r="D66" s="5" t="s">
        <v>33</v>
      </c>
      <c r="E66" s="5">
        <v>1000</v>
      </c>
      <c r="F66" s="6">
        <v>700</v>
      </c>
      <c r="G66" s="6">
        <f t="shared" si="35"/>
        <v>679</v>
      </c>
      <c r="H66" s="6">
        <f t="shared" si="36"/>
        <v>651</v>
      </c>
      <c r="I66" s="6">
        <f t="shared" si="37"/>
        <v>595</v>
      </c>
      <c r="J66" s="6">
        <f t="shared" si="38"/>
        <v>560</v>
      </c>
      <c r="K66" s="6">
        <f t="shared" si="39"/>
        <v>489.99999999999994</v>
      </c>
      <c r="L66" s="31"/>
    </row>
    <row r="67" spans="1:12" s="7" customFormat="1" ht="27" customHeight="1" x14ac:dyDescent="0.25">
      <c r="A67" s="63" t="s">
        <v>181</v>
      </c>
      <c r="B67" s="64"/>
      <c r="C67" s="64"/>
      <c r="D67" s="64"/>
      <c r="E67" s="64"/>
      <c r="F67" s="64"/>
      <c r="G67" s="64"/>
      <c r="H67" s="64"/>
      <c r="I67" s="64"/>
      <c r="J67" s="64"/>
      <c r="K67" s="65"/>
      <c r="L67" s="31"/>
    </row>
    <row r="68" spans="1:12" s="7" customFormat="1" ht="105" customHeight="1" x14ac:dyDescent="0.25">
      <c r="A68" s="4">
        <v>1</v>
      </c>
      <c r="B68" s="26" t="s">
        <v>234</v>
      </c>
      <c r="C68" s="4"/>
      <c r="D68" s="5" t="s">
        <v>20</v>
      </c>
      <c r="E68" s="5">
        <v>900</v>
      </c>
      <c r="F68" s="6">
        <v>650</v>
      </c>
      <c r="G68" s="6">
        <f t="shared" ref="G68:G69" si="55">F68*0.97</f>
        <v>630.5</v>
      </c>
      <c r="H68" s="6">
        <f t="shared" ref="H68:H69" si="56">F68*0.93</f>
        <v>604.5</v>
      </c>
      <c r="I68" s="6">
        <f t="shared" ref="I68:I69" si="57">F68*0.85</f>
        <v>552.5</v>
      </c>
      <c r="J68" s="6">
        <f t="shared" ref="J68:J69" si="58">F68*0.8</f>
        <v>520</v>
      </c>
      <c r="K68" s="6">
        <f t="shared" ref="K68:K69" si="59">F68*0.7</f>
        <v>454.99999999999994</v>
      </c>
      <c r="L68" s="31"/>
    </row>
    <row r="69" spans="1:12" s="7" customFormat="1" ht="105" customHeight="1" x14ac:dyDescent="0.25">
      <c r="A69" s="4">
        <v>2</v>
      </c>
      <c r="B69" s="26" t="s">
        <v>235</v>
      </c>
      <c r="C69" s="4"/>
      <c r="D69" s="5" t="s">
        <v>21</v>
      </c>
      <c r="E69" s="5">
        <v>900</v>
      </c>
      <c r="F69" s="6">
        <v>650</v>
      </c>
      <c r="G69" s="6">
        <f t="shared" si="55"/>
        <v>630.5</v>
      </c>
      <c r="H69" s="6">
        <f t="shared" si="56"/>
        <v>604.5</v>
      </c>
      <c r="I69" s="6">
        <f t="shared" si="57"/>
        <v>552.5</v>
      </c>
      <c r="J69" s="6">
        <f t="shared" si="58"/>
        <v>520</v>
      </c>
      <c r="K69" s="6">
        <f t="shared" si="59"/>
        <v>454.99999999999994</v>
      </c>
      <c r="L69" s="31"/>
    </row>
    <row r="70" spans="1:12" s="7" customFormat="1" ht="126.75" customHeight="1" x14ac:dyDescent="0.25">
      <c r="A70" s="4">
        <v>3</v>
      </c>
      <c r="B70" s="26" t="s">
        <v>236</v>
      </c>
      <c r="C70" s="4"/>
      <c r="D70" s="5" t="s">
        <v>62</v>
      </c>
      <c r="E70" s="5">
        <v>900</v>
      </c>
      <c r="F70" s="6">
        <v>650</v>
      </c>
      <c r="G70" s="6">
        <f t="shared" si="35"/>
        <v>630.5</v>
      </c>
      <c r="H70" s="6">
        <f t="shared" si="36"/>
        <v>604.5</v>
      </c>
      <c r="I70" s="6">
        <f t="shared" si="37"/>
        <v>552.5</v>
      </c>
      <c r="J70" s="6">
        <f t="shared" si="38"/>
        <v>520</v>
      </c>
      <c r="K70" s="6">
        <f t="shared" si="39"/>
        <v>454.99999999999994</v>
      </c>
      <c r="L70" s="31"/>
    </row>
    <row r="71" spans="1:12" s="7" customFormat="1" ht="23.25" x14ac:dyDescent="0.25">
      <c r="A71" s="61" t="s">
        <v>188</v>
      </c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31"/>
    </row>
    <row r="72" spans="1:12" s="7" customFormat="1" ht="105" customHeight="1" x14ac:dyDescent="0.25">
      <c r="A72" s="4">
        <v>1</v>
      </c>
      <c r="B72" s="34" t="s">
        <v>237</v>
      </c>
      <c r="C72" s="4"/>
      <c r="D72" s="5" t="s">
        <v>34</v>
      </c>
      <c r="E72" s="5">
        <v>1000</v>
      </c>
      <c r="F72" s="8">
        <v>680</v>
      </c>
      <c r="G72" s="6">
        <f t="shared" ref="G72:G78" si="60">F72*0.97</f>
        <v>659.6</v>
      </c>
      <c r="H72" s="6">
        <f t="shared" ref="H72:H78" si="61">F72*0.93</f>
        <v>632.4</v>
      </c>
      <c r="I72" s="6">
        <f t="shared" ref="I72:I78" si="62">F72*0.85</f>
        <v>578</v>
      </c>
      <c r="J72" s="6">
        <f t="shared" ref="J72:J78" si="63">F72*0.8</f>
        <v>544</v>
      </c>
      <c r="K72" s="6">
        <f t="shared" ref="K72:K78" si="64">F72*0.7</f>
        <v>475.99999999999994</v>
      </c>
      <c r="L72" s="31"/>
    </row>
    <row r="73" spans="1:12" s="7" customFormat="1" ht="105" customHeight="1" x14ac:dyDescent="0.25">
      <c r="A73" s="4">
        <v>2</v>
      </c>
      <c r="B73" s="34" t="s">
        <v>238</v>
      </c>
      <c r="C73" s="4"/>
      <c r="D73" s="5" t="s">
        <v>35</v>
      </c>
      <c r="E73" s="5">
        <v>1000</v>
      </c>
      <c r="F73" s="8">
        <v>680</v>
      </c>
      <c r="G73" s="6">
        <f t="shared" si="60"/>
        <v>659.6</v>
      </c>
      <c r="H73" s="6">
        <f t="shared" si="61"/>
        <v>632.4</v>
      </c>
      <c r="I73" s="6">
        <f t="shared" si="62"/>
        <v>578</v>
      </c>
      <c r="J73" s="6">
        <f t="shared" si="63"/>
        <v>544</v>
      </c>
      <c r="K73" s="6">
        <f t="shared" si="64"/>
        <v>475.99999999999994</v>
      </c>
      <c r="L73" s="31"/>
    </row>
    <row r="74" spans="1:12" s="7" customFormat="1" ht="105" customHeight="1" x14ac:dyDescent="0.25">
      <c r="A74" s="4">
        <v>3</v>
      </c>
      <c r="B74" s="34" t="s">
        <v>239</v>
      </c>
      <c r="C74" s="4"/>
      <c r="D74" s="5" t="s">
        <v>36</v>
      </c>
      <c r="E74" s="5">
        <v>1000</v>
      </c>
      <c r="F74" s="8">
        <v>680</v>
      </c>
      <c r="G74" s="6">
        <f t="shared" si="60"/>
        <v>659.6</v>
      </c>
      <c r="H74" s="6">
        <f t="shared" si="61"/>
        <v>632.4</v>
      </c>
      <c r="I74" s="6">
        <f t="shared" si="62"/>
        <v>578</v>
      </c>
      <c r="J74" s="6">
        <f t="shared" si="63"/>
        <v>544</v>
      </c>
      <c r="K74" s="6">
        <f t="shared" si="64"/>
        <v>475.99999999999994</v>
      </c>
      <c r="L74" s="31"/>
    </row>
    <row r="75" spans="1:12" s="7" customFormat="1" ht="99.75" customHeight="1" x14ac:dyDescent="0.25">
      <c r="A75" s="4">
        <v>4</v>
      </c>
      <c r="B75" s="34" t="s">
        <v>240</v>
      </c>
      <c r="C75" s="4"/>
      <c r="D75" s="5" t="s">
        <v>37</v>
      </c>
      <c r="E75" s="5">
        <v>1000</v>
      </c>
      <c r="F75" s="8">
        <v>680</v>
      </c>
      <c r="G75" s="6">
        <f t="shared" ref="G75" si="65">F75*0.97</f>
        <v>659.6</v>
      </c>
      <c r="H75" s="6">
        <f t="shared" ref="H75" si="66">F75*0.93</f>
        <v>632.4</v>
      </c>
      <c r="I75" s="6">
        <f t="shared" ref="I75" si="67">F75*0.85</f>
        <v>578</v>
      </c>
      <c r="J75" s="6">
        <f t="shared" ref="J75" si="68">F75*0.8</f>
        <v>544</v>
      </c>
      <c r="K75" s="6">
        <f t="shared" ref="K75" si="69">F75*0.7</f>
        <v>475.99999999999994</v>
      </c>
      <c r="L75" s="31"/>
    </row>
    <row r="76" spans="1:12" s="7" customFormat="1" ht="15" x14ac:dyDescent="0.25">
      <c r="A76" s="67" t="s">
        <v>255</v>
      </c>
      <c r="B76" s="68"/>
      <c r="C76" s="68"/>
      <c r="D76" s="68"/>
      <c r="E76" s="68"/>
      <c r="F76" s="68"/>
      <c r="G76" s="68"/>
      <c r="H76" s="68"/>
      <c r="I76" s="68"/>
      <c r="J76" s="68"/>
      <c r="K76" s="69"/>
      <c r="L76" s="31"/>
    </row>
    <row r="77" spans="1:12" ht="89.25" customHeight="1" x14ac:dyDescent="0.25">
      <c r="A77" s="5">
        <v>1</v>
      </c>
      <c r="B77" s="34" t="s">
        <v>251</v>
      </c>
      <c r="C77" s="70"/>
      <c r="D77" s="5" t="s">
        <v>252</v>
      </c>
      <c r="E77" s="5">
        <v>100</v>
      </c>
      <c r="F77" s="8">
        <v>60</v>
      </c>
      <c r="G77" s="6">
        <f t="shared" ref="G77" si="70">F77*0.97</f>
        <v>58.199999999999996</v>
      </c>
      <c r="H77" s="6">
        <f t="shared" ref="H77" si="71">F77*0.93</f>
        <v>55.800000000000004</v>
      </c>
      <c r="I77" s="6">
        <f t="shared" ref="I77" si="72">F77*0.85</f>
        <v>51</v>
      </c>
      <c r="J77" s="6">
        <f t="shared" ref="J77" si="73">F77*0.8</f>
        <v>48</v>
      </c>
      <c r="K77" s="6">
        <f t="shared" ref="K77" si="74">F77*0.7</f>
        <v>42</v>
      </c>
      <c r="L77" s="31"/>
    </row>
    <row r="78" spans="1:12" ht="105" customHeight="1" x14ac:dyDescent="0.25">
      <c r="A78" s="5">
        <v>2</v>
      </c>
      <c r="B78" s="34" t="s">
        <v>254</v>
      </c>
      <c r="C78" s="71"/>
      <c r="D78" s="5" t="s">
        <v>253</v>
      </c>
      <c r="E78" s="5">
        <v>100</v>
      </c>
      <c r="F78" s="8">
        <v>60</v>
      </c>
      <c r="G78" s="6">
        <f t="shared" si="60"/>
        <v>58.199999999999996</v>
      </c>
      <c r="H78" s="6">
        <f t="shared" si="61"/>
        <v>55.800000000000004</v>
      </c>
      <c r="I78" s="6">
        <f t="shared" si="62"/>
        <v>51</v>
      </c>
      <c r="J78" s="6">
        <f t="shared" si="63"/>
        <v>48</v>
      </c>
      <c r="K78" s="6">
        <f t="shared" si="64"/>
        <v>42</v>
      </c>
      <c r="L78" s="31"/>
    </row>
    <row r="79" spans="1:12" ht="105" customHeight="1" x14ac:dyDescent="0.25">
      <c r="A79" s="5">
        <v>3</v>
      </c>
      <c r="B79" s="17" t="s">
        <v>134</v>
      </c>
      <c r="C79" s="23"/>
      <c r="D79" s="16" t="s">
        <v>87</v>
      </c>
      <c r="E79" s="5">
        <v>100</v>
      </c>
      <c r="F79" s="5">
        <v>50</v>
      </c>
      <c r="G79" s="6">
        <f>F79*0.97</f>
        <v>48.5</v>
      </c>
      <c r="H79" s="6">
        <f>F79*0.93</f>
        <v>46.5</v>
      </c>
      <c r="I79" s="6">
        <f>F79*0.85</f>
        <v>42.5</v>
      </c>
      <c r="J79" s="6">
        <f>F79*0.8</f>
        <v>40</v>
      </c>
      <c r="K79" s="6">
        <f>F79*0.7</f>
        <v>35</v>
      </c>
      <c r="L79" s="31"/>
    </row>
  </sheetData>
  <mergeCells count="11">
    <mergeCell ref="N7:T9"/>
    <mergeCell ref="A76:K76"/>
    <mergeCell ref="C77:C78"/>
    <mergeCell ref="A16:K16"/>
    <mergeCell ref="A71:K71"/>
    <mergeCell ref="B6:K6"/>
    <mergeCell ref="B11:K11"/>
    <mergeCell ref="A23:K23"/>
    <mergeCell ref="A67:K67"/>
    <mergeCell ref="A48:K48"/>
    <mergeCell ref="B37:K3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</sheetPr>
  <dimension ref="A1:V25"/>
  <sheetViews>
    <sheetView tabSelected="1" topLeftCell="A2" zoomScale="70" zoomScaleNormal="70" workbookViewId="0">
      <selection activeCell="F2" sqref="F2"/>
    </sheetView>
  </sheetViews>
  <sheetFormatPr defaultRowHeight="15" x14ac:dyDescent="0.25"/>
  <cols>
    <col min="1" max="1" width="4.85546875" customWidth="1"/>
    <col min="2" max="2" width="25.28515625" customWidth="1"/>
    <col min="3" max="3" width="33.28515625" customWidth="1"/>
  </cols>
  <sheetData>
    <row r="1" spans="1:22" ht="18.75" x14ac:dyDescent="0.3">
      <c r="A1" s="38" t="s">
        <v>272</v>
      </c>
      <c r="B1" s="38"/>
    </row>
    <row r="2" spans="1:22" ht="18.75" x14ac:dyDescent="0.3">
      <c r="A2" s="38" t="s">
        <v>273</v>
      </c>
      <c r="B2" s="38"/>
    </row>
    <row r="3" spans="1:22" ht="18.75" x14ac:dyDescent="0.3">
      <c r="A3" s="38" t="s">
        <v>270</v>
      </c>
      <c r="B3" s="38"/>
    </row>
    <row r="4" spans="1:22" ht="18.75" x14ac:dyDescent="0.3">
      <c r="A4" s="38" t="s">
        <v>271</v>
      </c>
      <c r="B4" s="38"/>
    </row>
    <row r="6" spans="1:22" ht="24" x14ac:dyDescent="0.25">
      <c r="A6" s="1"/>
      <c r="B6" s="1" t="s">
        <v>0</v>
      </c>
      <c r="C6" s="1" t="s">
        <v>1</v>
      </c>
      <c r="D6" s="1" t="s">
        <v>2</v>
      </c>
      <c r="E6" s="1" t="s">
        <v>59</v>
      </c>
      <c r="F6" s="10" t="s">
        <v>50</v>
      </c>
      <c r="G6" s="11" t="s">
        <v>51</v>
      </c>
      <c r="H6" s="11" t="s">
        <v>52</v>
      </c>
      <c r="I6" s="11" t="s">
        <v>53</v>
      </c>
      <c r="J6" s="11" t="s">
        <v>54</v>
      </c>
      <c r="K6" s="11" t="s">
        <v>55</v>
      </c>
      <c r="L6" s="1" t="s">
        <v>38</v>
      </c>
    </row>
    <row r="7" spans="1:22" ht="23.25" x14ac:dyDescent="0.25">
      <c r="A7" s="14"/>
      <c r="B7" s="58" t="s">
        <v>269</v>
      </c>
      <c r="C7" s="59"/>
      <c r="D7" s="59"/>
      <c r="E7" s="59"/>
      <c r="F7" s="59"/>
      <c r="G7" s="59"/>
      <c r="H7" s="59"/>
      <c r="I7" s="59"/>
      <c r="J7" s="59"/>
      <c r="K7" s="60"/>
      <c r="L7" s="14"/>
    </row>
    <row r="8" spans="1:22" ht="176.25" customHeight="1" x14ac:dyDescent="0.25">
      <c r="A8" s="16">
        <v>1</v>
      </c>
      <c r="B8" s="39" t="s">
        <v>274</v>
      </c>
      <c r="C8" s="27"/>
      <c r="D8" s="16" t="s">
        <v>290</v>
      </c>
      <c r="E8" s="16">
        <v>600</v>
      </c>
      <c r="F8" s="16">
        <v>386</v>
      </c>
      <c r="G8" s="6">
        <f t="shared" ref="G8" si="0">F8*0.97</f>
        <v>374.42</v>
      </c>
      <c r="H8" s="6">
        <f t="shared" ref="H8" si="1">F8*0.93</f>
        <v>358.98</v>
      </c>
      <c r="I8" s="6">
        <f t="shared" ref="I8" si="2">F8*0.85</f>
        <v>328.09999999999997</v>
      </c>
      <c r="J8" s="6">
        <f t="shared" ref="J8" si="3">F8*0.8</f>
        <v>308.8</v>
      </c>
      <c r="K8" s="6">
        <f t="shared" ref="K8:K25" si="4">F8*0.7</f>
        <v>270.2</v>
      </c>
      <c r="L8" s="16"/>
      <c r="N8" s="72"/>
      <c r="O8" s="72"/>
      <c r="P8" s="72"/>
      <c r="Q8" s="72"/>
      <c r="R8" s="72"/>
      <c r="S8" s="72"/>
      <c r="T8" s="72"/>
      <c r="U8" s="72"/>
      <c r="V8" s="72"/>
    </row>
    <row r="9" spans="1:22" ht="176.1" customHeight="1" x14ac:dyDescent="0.25">
      <c r="A9" s="16">
        <v>2</v>
      </c>
      <c r="B9" s="39" t="s">
        <v>320</v>
      </c>
      <c r="C9" s="27"/>
      <c r="D9" s="16" t="s">
        <v>300</v>
      </c>
      <c r="E9" s="16">
        <v>600</v>
      </c>
      <c r="F9" s="16">
        <v>386</v>
      </c>
      <c r="G9" s="6">
        <f t="shared" ref="G8:G11" si="5">F9*0.97</f>
        <v>374.42</v>
      </c>
      <c r="H9" s="6">
        <f t="shared" ref="H8:H11" si="6">F9*0.93</f>
        <v>358.98</v>
      </c>
      <c r="I9" s="6">
        <f t="shared" ref="I8:I11" si="7">F9*0.85</f>
        <v>328.09999999999997</v>
      </c>
      <c r="J9" s="6">
        <f t="shared" ref="J8:J11" si="8">F9*0.8</f>
        <v>308.8</v>
      </c>
      <c r="K9" s="6">
        <f t="shared" si="4"/>
        <v>270.2</v>
      </c>
      <c r="L9" s="16"/>
      <c r="N9" s="72"/>
      <c r="O9" s="72"/>
      <c r="P9" s="72"/>
      <c r="Q9" s="72"/>
      <c r="R9" s="72"/>
      <c r="S9" s="72"/>
      <c r="T9" s="72"/>
      <c r="U9" s="72"/>
      <c r="V9" s="72"/>
    </row>
    <row r="10" spans="1:22" ht="176.1" customHeight="1" x14ac:dyDescent="0.25">
      <c r="A10" s="16">
        <v>3</v>
      </c>
      <c r="B10" s="39" t="s">
        <v>275</v>
      </c>
      <c r="C10" s="27"/>
      <c r="D10" s="16" t="s">
        <v>301</v>
      </c>
      <c r="E10" s="16">
        <v>600</v>
      </c>
      <c r="F10" s="16">
        <v>386</v>
      </c>
      <c r="G10" s="6">
        <f t="shared" si="5"/>
        <v>374.42</v>
      </c>
      <c r="H10" s="6">
        <f t="shared" si="6"/>
        <v>358.98</v>
      </c>
      <c r="I10" s="6">
        <f t="shared" si="7"/>
        <v>328.09999999999997</v>
      </c>
      <c r="J10" s="6">
        <f t="shared" si="8"/>
        <v>308.8</v>
      </c>
      <c r="K10" s="6">
        <f t="shared" si="4"/>
        <v>270.2</v>
      </c>
      <c r="L10" s="16"/>
      <c r="O10" s="72"/>
      <c r="P10" s="72"/>
      <c r="Q10" s="72"/>
      <c r="R10" s="72"/>
      <c r="S10" s="72"/>
      <c r="T10" s="72"/>
      <c r="U10" s="72"/>
    </row>
    <row r="11" spans="1:22" ht="176.1" customHeight="1" x14ac:dyDescent="0.25">
      <c r="A11" s="16">
        <v>4</v>
      </c>
      <c r="B11" s="39" t="s">
        <v>276</v>
      </c>
      <c r="C11" s="27"/>
      <c r="D11" s="16" t="s">
        <v>302</v>
      </c>
      <c r="E11" s="16">
        <v>600</v>
      </c>
      <c r="F11" s="16">
        <v>386</v>
      </c>
      <c r="G11" s="6">
        <f t="shared" si="5"/>
        <v>374.42</v>
      </c>
      <c r="H11" s="6">
        <f t="shared" si="6"/>
        <v>358.98</v>
      </c>
      <c r="I11" s="6">
        <f t="shared" si="7"/>
        <v>328.09999999999997</v>
      </c>
      <c r="J11" s="6">
        <f t="shared" si="8"/>
        <v>308.8</v>
      </c>
      <c r="K11" s="6">
        <f t="shared" si="4"/>
        <v>270.2</v>
      </c>
      <c r="L11" s="16"/>
      <c r="O11" s="72"/>
      <c r="P11" s="72"/>
      <c r="Q11" s="72"/>
      <c r="R11" s="72"/>
      <c r="S11" s="72"/>
      <c r="T11" s="72"/>
      <c r="U11" s="72"/>
    </row>
    <row r="12" spans="1:22" ht="176.1" customHeight="1" x14ac:dyDescent="0.25">
      <c r="A12" s="16">
        <v>5</v>
      </c>
      <c r="B12" s="39" t="s">
        <v>279</v>
      </c>
      <c r="C12" s="27"/>
      <c r="D12" s="16" t="s">
        <v>303</v>
      </c>
      <c r="E12" s="16">
        <v>600</v>
      </c>
      <c r="F12" s="16">
        <v>386</v>
      </c>
      <c r="G12" s="6">
        <f t="shared" ref="G12:G16" si="9">F12*0.97</f>
        <v>374.42</v>
      </c>
      <c r="H12" s="6">
        <f t="shared" ref="H12:H16" si="10">F12*0.93</f>
        <v>358.98</v>
      </c>
      <c r="I12" s="6">
        <f t="shared" ref="I12:I16" si="11">F12*0.85</f>
        <v>328.09999999999997</v>
      </c>
      <c r="J12" s="6">
        <f t="shared" ref="J12:J16" si="12">F12*0.8</f>
        <v>308.8</v>
      </c>
      <c r="K12" s="6">
        <f t="shared" si="4"/>
        <v>270.2</v>
      </c>
      <c r="L12" s="16"/>
    </row>
    <row r="13" spans="1:22" ht="176.1" customHeight="1" x14ac:dyDescent="0.25">
      <c r="A13" s="16">
        <v>6</v>
      </c>
      <c r="B13" s="39" t="s">
        <v>321</v>
      </c>
      <c r="C13" s="27"/>
      <c r="D13" s="16" t="s">
        <v>304</v>
      </c>
      <c r="E13" s="16">
        <v>600</v>
      </c>
      <c r="F13" s="16">
        <v>386</v>
      </c>
      <c r="G13" s="6">
        <f t="shared" si="9"/>
        <v>374.42</v>
      </c>
      <c r="H13" s="6">
        <f t="shared" si="10"/>
        <v>358.98</v>
      </c>
      <c r="I13" s="6">
        <f t="shared" si="11"/>
        <v>328.09999999999997</v>
      </c>
      <c r="J13" s="6">
        <f t="shared" si="12"/>
        <v>308.8</v>
      </c>
      <c r="K13" s="6">
        <f t="shared" si="4"/>
        <v>270.2</v>
      </c>
      <c r="L13" s="16"/>
    </row>
    <row r="14" spans="1:22" ht="176.1" customHeight="1" x14ac:dyDescent="0.25">
      <c r="A14" s="16">
        <v>7</v>
      </c>
      <c r="B14" s="39" t="s">
        <v>278</v>
      </c>
      <c r="C14" s="27"/>
      <c r="D14" s="16" t="s">
        <v>305</v>
      </c>
      <c r="E14" s="16">
        <v>600</v>
      </c>
      <c r="F14" s="16">
        <v>386</v>
      </c>
      <c r="G14" s="6">
        <f t="shared" si="9"/>
        <v>374.42</v>
      </c>
      <c r="H14" s="6">
        <f t="shared" si="10"/>
        <v>358.98</v>
      </c>
      <c r="I14" s="6">
        <f t="shared" si="11"/>
        <v>328.09999999999997</v>
      </c>
      <c r="J14" s="6">
        <f t="shared" si="12"/>
        <v>308.8</v>
      </c>
      <c r="K14" s="6">
        <f t="shared" si="4"/>
        <v>270.2</v>
      </c>
      <c r="L14" s="16"/>
    </row>
    <row r="15" spans="1:22" ht="176.1" customHeight="1" x14ac:dyDescent="0.25">
      <c r="A15" s="16">
        <v>8</v>
      </c>
      <c r="B15" s="39" t="s">
        <v>277</v>
      </c>
      <c r="C15" s="27"/>
      <c r="D15" s="16" t="s">
        <v>306</v>
      </c>
      <c r="E15" s="16">
        <v>600</v>
      </c>
      <c r="F15" s="16">
        <v>386</v>
      </c>
      <c r="G15" s="6">
        <f t="shared" si="9"/>
        <v>374.42</v>
      </c>
      <c r="H15" s="6">
        <f t="shared" si="10"/>
        <v>358.98</v>
      </c>
      <c r="I15" s="6">
        <f t="shared" si="11"/>
        <v>328.09999999999997</v>
      </c>
      <c r="J15" s="6">
        <f t="shared" si="12"/>
        <v>308.8</v>
      </c>
      <c r="K15" s="6">
        <f t="shared" si="4"/>
        <v>270.2</v>
      </c>
      <c r="L15" s="16"/>
    </row>
    <row r="16" spans="1:22" ht="176.1" customHeight="1" x14ac:dyDescent="0.25">
      <c r="A16" s="16">
        <v>9</v>
      </c>
      <c r="B16" s="39" t="s">
        <v>280</v>
      </c>
      <c r="C16" s="27"/>
      <c r="D16" s="16" t="s">
        <v>307</v>
      </c>
      <c r="E16" s="16">
        <v>600</v>
      </c>
      <c r="F16" s="16">
        <v>386</v>
      </c>
      <c r="G16" s="6">
        <f t="shared" si="9"/>
        <v>374.42</v>
      </c>
      <c r="H16" s="6">
        <f t="shared" si="10"/>
        <v>358.98</v>
      </c>
      <c r="I16" s="6">
        <f t="shared" si="11"/>
        <v>328.09999999999997</v>
      </c>
      <c r="J16" s="6">
        <f t="shared" si="12"/>
        <v>308.8</v>
      </c>
      <c r="K16" s="6">
        <f t="shared" si="4"/>
        <v>270.2</v>
      </c>
      <c r="L16" s="16"/>
    </row>
    <row r="17" spans="1:12" ht="176.1" customHeight="1" x14ac:dyDescent="0.25">
      <c r="A17" s="16">
        <v>10</v>
      </c>
      <c r="B17" s="39" t="s">
        <v>281</v>
      </c>
      <c r="C17" s="27"/>
      <c r="D17" s="16" t="s">
        <v>308</v>
      </c>
      <c r="E17" s="16">
        <v>600</v>
      </c>
      <c r="F17" s="16">
        <v>386</v>
      </c>
      <c r="G17" s="6">
        <f t="shared" ref="G17:G20" si="13">F17*0.97</f>
        <v>374.42</v>
      </c>
      <c r="H17" s="6">
        <f t="shared" ref="H17:H20" si="14">F17*0.93</f>
        <v>358.98</v>
      </c>
      <c r="I17" s="6">
        <f t="shared" ref="I17:I20" si="15">F17*0.85</f>
        <v>328.09999999999997</v>
      </c>
      <c r="J17" s="6">
        <f t="shared" ref="J17:J20" si="16">F17*0.8</f>
        <v>308.8</v>
      </c>
      <c r="K17" s="6">
        <f t="shared" si="4"/>
        <v>270.2</v>
      </c>
      <c r="L17" s="16"/>
    </row>
    <row r="18" spans="1:12" ht="176.1" customHeight="1" x14ac:dyDescent="0.25">
      <c r="A18" s="16">
        <v>11</v>
      </c>
      <c r="B18" s="39" t="s">
        <v>282</v>
      </c>
      <c r="C18" s="27"/>
      <c r="D18" s="16" t="s">
        <v>309</v>
      </c>
      <c r="E18" s="16">
        <v>600</v>
      </c>
      <c r="F18" s="16">
        <v>386</v>
      </c>
      <c r="G18" s="6">
        <f t="shared" si="13"/>
        <v>374.42</v>
      </c>
      <c r="H18" s="6">
        <f t="shared" si="14"/>
        <v>358.98</v>
      </c>
      <c r="I18" s="6">
        <f t="shared" si="15"/>
        <v>328.09999999999997</v>
      </c>
      <c r="J18" s="6">
        <f t="shared" si="16"/>
        <v>308.8</v>
      </c>
      <c r="K18" s="6">
        <f t="shared" si="4"/>
        <v>270.2</v>
      </c>
      <c r="L18" s="16"/>
    </row>
    <row r="19" spans="1:12" ht="176.1" customHeight="1" x14ac:dyDescent="0.25">
      <c r="A19" s="16">
        <v>12</v>
      </c>
      <c r="B19" s="39" t="s">
        <v>283</v>
      </c>
      <c r="C19" s="27"/>
      <c r="D19" s="16" t="s">
        <v>310</v>
      </c>
      <c r="E19" s="16">
        <v>600</v>
      </c>
      <c r="F19" s="16">
        <v>386</v>
      </c>
      <c r="G19" s="6">
        <f t="shared" si="13"/>
        <v>374.42</v>
      </c>
      <c r="H19" s="6">
        <f t="shared" si="14"/>
        <v>358.98</v>
      </c>
      <c r="I19" s="6">
        <f t="shared" si="15"/>
        <v>328.09999999999997</v>
      </c>
      <c r="J19" s="6">
        <f t="shared" si="16"/>
        <v>308.8</v>
      </c>
      <c r="K19" s="6">
        <f t="shared" si="4"/>
        <v>270.2</v>
      </c>
      <c r="L19" s="16"/>
    </row>
    <row r="20" spans="1:12" ht="176.1" customHeight="1" x14ac:dyDescent="0.25">
      <c r="A20" s="16">
        <v>13</v>
      </c>
      <c r="B20" s="39" t="s">
        <v>284</v>
      </c>
      <c r="C20" s="27"/>
      <c r="D20" s="16" t="s">
        <v>311</v>
      </c>
      <c r="E20" s="16">
        <v>600</v>
      </c>
      <c r="F20" s="16">
        <v>386</v>
      </c>
      <c r="G20" s="6">
        <f t="shared" si="13"/>
        <v>374.42</v>
      </c>
      <c r="H20" s="6">
        <f t="shared" si="14"/>
        <v>358.98</v>
      </c>
      <c r="I20" s="6">
        <f t="shared" si="15"/>
        <v>328.09999999999997</v>
      </c>
      <c r="J20" s="6">
        <f t="shared" si="16"/>
        <v>308.8</v>
      </c>
      <c r="K20" s="6">
        <f t="shared" si="4"/>
        <v>270.2</v>
      </c>
      <c r="L20" s="16"/>
    </row>
    <row r="21" spans="1:12" ht="176.1" customHeight="1" x14ac:dyDescent="0.25">
      <c r="A21" s="16">
        <v>11</v>
      </c>
      <c r="B21" s="39" t="s">
        <v>285</v>
      </c>
      <c r="C21" s="27"/>
      <c r="D21" s="16" t="s">
        <v>312</v>
      </c>
      <c r="E21" s="16">
        <v>600</v>
      </c>
      <c r="F21" s="16">
        <v>386</v>
      </c>
      <c r="G21" s="6">
        <f t="shared" ref="G21:G23" si="17">F21*0.97</f>
        <v>374.42</v>
      </c>
      <c r="H21" s="6">
        <f t="shared" ref="H21:H23" si="18">F21*0.93</f>
        <v>358.98</v>
      </c>
      <c r="I21" s="6">
        <f t="shared" ref="I21:I23" si="19">F21*0.85</f>
        <v>328.09999999999997</v>
      </c>
      <c r="J21" s="6">
        <f t="shared" ref="J21:J23" si="20">F21*0.8</f>
        <v>308.8</v>
      </c>
      <c r="K21" s="6">
        <f t="shared" si="4"/>
        <v>270.2</v>
      </c>
      <c r="L21" s="16"/>
    </row>
    <row r="22" spans="1:12" ht="176.1" customHeight="1" x14ac:dyDescent="0.25">
      <c r="A22" s="16">
        <v>12</v>
      </c>
      <c r="B22" s="39" t="s">
        <v>286</v>
      </c>
      <c r="C22" s="27"/>
      <c r="D22" s="16" t="s">
        <v>313</v>
      </c>
      <c r="E22" s="16">
        <v>600</v>
      </c>
      <c r="F22" s="16">
        <v>386</v>
      </c>
      <c r="G22" s="6">
        <f t="shared" si="17"/>
        <v>374.42</v>
      </c>
      <c r="H22" s="6">
        <f t="shared" si="18"/>
        <v>358.98</v>
      </c>
      <c r="I22" s="6">
        <f t="shared" si="19"/>
        <v>328.09999999999997</v>
      </c>
      <c r="J22" s="6">
        <f t="shared" si="20"/>
        <v>308.8</v>
      </c>
      <c r="K22" s="6">
        <f t="shared" si="4"/>
        <v>270.2</v>
      </c>
      <c r="L22" s="16"/>
    </row>
    <row r="23" spans="1:12" ht="176.1" customHeight="1" x14ac:dyDescent="0.25">
      <c r="A23" s="16">
        <v>13</v>
      </c>
      <c r="B23" s="39" t="s">
        <v>287</v>
      </c>
      <c r="C23" s="27"/>
      <c r="D23" s="16" t="s">
        <v>314</v>
      </c>
      <c r="E23" s="16">
        <v>600</v>
      </c>
      <c r="F23" s="16">
        <v>386</v>
      </c>
      <c r="G23" s="6">
        <f t="shared" si="17"/>
        <v>374.42</v>
      </c>
      <c r="H23" s="6">
        <f t="shared" si="18"/>
        <v>358.98</v>
      </c>
      <c r="I23" s="6">
        <f t="shared" si="19"/>
        <v>328.09999999999997</v>
      </c>
      <c r="J23" s="6">
        <f t="shared" si="20"/>
        <v>308.8</v>
      </c>
      <c r="K23" s="6">
        <f t="shared" si="4"/>
        <v>270.2</v>
      </c>
      <c r="L23" s="16"/>
    </row>
    <row r="24" spans="1:12" ht="176.1" customHeight="1" x14ac:dyDescent="0.25">
      <c r="A24" s="16">
        <v>13</v>
      </c>
      <c r="B24" s="39" t="s">
        <v>288</v>
      </c>
      <c r="C24" s="27"/>
      <c r="D24" s="16" t="s">
        <v>315</v>
      </c>
      <c r="E24" s="16">
        <v>600</v>
      </c>
      <c r="F24" s="16">
        <v>386</v>
      </c>
      <c r="G24" s="6">
        <f t="shared" ref="G24" si="21">F24*0.97</f>
        <v>374.42</v>
      </c>
      <c r="H24" s="6">
        <f t="shared" ref="H24" si="22">F24*0.93</f>
        <v>358.98</v>
      </c>
      <c r="I24" s="6">
        <f t="shared" ref="I24" si="23">F24*0.85</f>
        <v>328.09999999999997</v>
      </c>
      <c r="J24" s="6">
        <f t="shared" ref="J24" si="24">F24*0.8</f>
        <v>308.8</v>
      </c>
      <c r="K24" s="6">
        <f t="shared" si="4"/>
        <v>270.2</v>
      </c>
      <c r="L24" s="16"/>
    </row>
    <row r="25" spans="1:12" ht="176.1" customHeight="1" x14ac:dyDescent="0.25">
      <c r="A25" s="16">
        <v>13</v>
      </c>
      <c r="B25" s="39" t="s">
        <v>289</v>
      </c>
      <c r="C25" s="27"/>
      <c r="D25" s="16" t="s">
        <v>316</v>
      </c>
      <c r="E25" s="16">
        <v>600</v>
      </c>
      <c r="F25" s="16">
        <v>386</v>
      </c>
      <c r="G25" s="6">
        <f t="shared" ref="G25" si="25">F25*0.97</f>
        <v>374.42</v>
      </c>
      <c r="H25" s="6">
        <f t="shared" ref="H25" si="26">F25*0.93</f>
        <v>358.98</v>
      </c>
      <c r="I25" s="6">
        <f t="shared" ref="I25" si="27">F25*0.85</f>
        <v>328.09999999999997</v>
      </c>
      <c r="J25" s="6">
        <f t="shared" ref="J25" si="28">F25*0.8</f>
        <v>308.8</v>
      </c>
      <c r="K25" s="6">
        <f t="shared" si="4"/>
        <v>270.2</v>
      </c>
      <c r="L25" s="16"/>
    </row>
  </sheetData>
  <mergeCells count="3">
    <mergeCell ref="B7:K7"/>
    <mergeCell ref="N8:V9"/>
    <mergeCell ref="O10:U1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L18"/>
  <sheetViews>
    <sheetView zoomScale="85" zoomScaleNormal="85" workbookViewId="0"/>
  </sheetViews>
  <sheetFormatPr defaultRowHeight="15" x14ac:dyDescent="0.25"/>
  <cols>
    <col min="1" max="1" width="4.5703125" customWidth="1"/>
    <col min="2" max="2" width="26.28515625" customWidth="1"/>
    <col min="3" max="3" width="24.85546875" customWidth="1"/>
    <col min="4" max="4" width="8.5703125" bestFit="1" customWidth="1"/>
    <col min="5" max="5" width="11.5703125" customWidth="1"/>
    <col min="6" max="6" width="19.7109375" customWidth="1"/>
    <col min="7" max="7" width="8.5703125" bestFit="1" customWidth="1"/>
    <col min="8" max="8" width="9.5703125" bestFit="1" customWidth="1"/>
    <col min="9" max="9" width="10" bestFit="1" customWidth="1"/>
    <col min="10" max="10" width="9.5703125" bestFit="1" customWidth="1"/>
    <col min="11" max="11" width="10.5703125" bestFit="1" customWidth="1"/>
    <col min="12" max="12" width="13" customWidth="1"/>
  </cols>
  <sheetData>
    <row r="1" spans="1:12" s="2" customFormat="1" x14ac:dyDescent="0.25">
      <c r="A1" s="1"/>
      <c r="B1" s="1" t="s">
        <v>0</v>
      </c>
      <c r="C1" s="1" t="s">
        <v>1</v>
      </c>
      <c r="D1" s="1" t="s">
        <v>2</v>
      </c>
      <c r="E1" s="1" t="s">
        <v>59</v>
      </c>
      <c r="F1" s="10" t="s">
        <v>50</v>
      </c>
      <c r="G1" s="11" t="s">
        <v>51</v>
      </c>
      <c r="H1" s="11" t="s">
        <v>52</v>
      </c>
      <c r="I1" s="11" t="s">
        <v>53</v>
      </c>
      <c r="J1" s="11" t="s">
        <v>54</v>
      </c>
      <c r="K1" s="11" t="s">
        <v>55</v>
      </c>
      <c r="L1" s="1" t="s">
        <v>38</v>
      </c>
    </row>
    <row r="2" spans="1:12" s="18" customFormat="1" ht="24.75" customHeight="1" x14ac:dyDescent="0.25">
      <c r="A2" s="73" t="s">
        <v>70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24"/>
    </row>
    <row r="3" spans="1:12" s="2" customFormat="1" ht="120.75" customHeight="1" x14ac:dyDescent="0.25">
      <c r="A3" s="16">
        <v>1</v>
      </c>
      <c r="B3" s="20" t="s">
        <v>60</v>
      </c>
      <c r="C3" s="15"/>
      <c r="D3" s="16" t="s">
        <v>57</v>
      </c>
      <c r="E3" s="16">
        <v>500</v>
      </c>
      <c r="F3" s="19">
        <v>250</v>
      </c>
      <c r="G3" s="6">
        <f>F3*0.97</f>
        <v>242.5</v>
      </c>
      <c r="H3" s="6">
        <f>F3*0.93</f>
        <v>232.5</v>
      </c>
      <c r="I3" s="6">
        <f>F3*0.85</f>
        <v>212.5</v>
      </c>
      <c r="J3" s="6">
        <f>F3*0.8</f>
        <v>200</v>
      </c>
      <c r="K3" s="6">
        <f>F3*0.7</f>
        <v>175</v>
      </c>
      <c r="L3" s="15"/>
    </row>
    <row r="4" spans="1:12" s="2" customFormat="1" ht="105" x14ac:dyDescent="0.25">
      <c r="A4" s="16">
        <v>2</v>
      </c>
      <c r="B4" s="17" t="s">
        <v>61</v>
      </c>
      <c r="C4" s="15"/>
      <c r="D4" s="16" t="s">
        <v>58</v>
      </c>
      <c r="E4" s="16">
        <v>300</v>
      </c>
      <c r="F4" s="19">
        <v>150</v>
      </c>
      <c r="G4" s="6">
        <f>F4*0.97</f>
        <v>145.5</v>
      </c>
      <c r="H4" s="6">
        <f>F4*0.93</f>
        <v>139.5</v>
      </c>
      <c r="I4" s="6">
        <f>F4*0.85</f>
        <v>127.5</v>
      </c>
      <c r="J4" s="6">
        <f>F4*0.8</f>
        <v>120</v>
      </c>
      <c r="K4" s="6">
        <f>F4*0.7</f>
        <v>105</v>
      </c>
      <c r="L4" s="15"/>
    </row>
    <row r="5" spans="1:12" ht="26.25" customHeight="1" x14ac:dyDescent="0.25">
      <c r="A5" s="73" t="s">
        <v>77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24"/>
    </row>
    <row r="6" spans="1:12" ht="105" x14ac:dyDescent="0.25">
      <c r="A6" s="4">
        <v>1</v>
      </c>
      <c r="B6" s="17" t="s">
        <v>78</v>
      </c>
      <c r="C6" s="23"/>
      <c r="D6" s="16" t="s">
        <v>71</v>
      </c>
      <c r="E6" s="5">
        <v>2000</v>
      </c>
      <c r="F6" s="5">
        <v>1000</v>
      </c>
      <c r="G6" s="6">
        <f>F6*0.97</f>
        <v>970</v>
      </c>
      <c r="H6" s="6">
        <f>F6*0.93</f>
        <v>930</v>
      </c>
      <c r="I6" s="6">
        <f>F6*0.85</f>
        <v>850</v>
      </c>
      <c r="J6" s="6">
        <f>F6*0.8</f>
        <v>800</v>
      </c>
      <c r="K6" s="6">
        <f>F6*0.7</f>
        <v>700</v>
      </c>
      <c r="L6" s="22"/>
    </row>
    <row r="7" spans="1:12" ht="120" x14ac:dyDescent="0.25">
      <c r="A7" s="4">
        <v>2</v>
      </c>
      <c r="B7" s="17" t="s">
        <v>79</v>
      </c>
      <c r="C7" s="23"/>
      <c r="D7" s="16" t="s">
        <v>72</v>
      </c>
      <c r="E7" s="5">
        <v>2500</v>
      </c>
      <c r="F7" s="5">
        <v>1200</v>
      </c>
      <c r="G7" s="6">
        <f>F7*0.97</f>
        <v>1164</v>
      </c>
      <c r="H7" s="6">
        <f>F7*0.93</f>
        <v>1116</v>
      </c>
      <c r="I7" s="6">
        <f>F7*0.85</f>
        <v>1020</v>
      </c>
      <c r="J7" s="6">
        <f>F7*0.8</f>
        <v>960</v>
      </c>
      <c r="K7" s="6">
        <f>F7*0.7</f>
        <v>840</v>
      </c>
      <c r="L7" s="22"/>
    </row>
    <row r="8" spans="1:12" ht="120" x14ac:dyDescent="0.25">
      <c r="A8" s="4">
        <v>3</v>
      </c>
      <c r="B8" s="17" t="s">
        <v>80</v>
      </c>
      <c r="C8" s="23"/>
      <c r="D8" s="16" t="s">
        <v>73</v>
      </c>
      <c r="E8" s="5">
        <v>3000</v>
      </c>
      <c r="F8" s="5">
        <v>1500</v>
      </c>
      <c r="G8" s="6">
        <f>F8*0.97</f>
        <v>1455</v>
      </c>
      <c r="H8" s="6">
        <f>F8*0.93</f>
        <v>1395</v>
      </c>
      <c r="I8" s="6">
        <f>F8*0.85</f>
        <v>1275</v>
      </c>
      <c r="J8" s="6">
        <f>F8*0.8</f>
        <v>1200</v>
      </c>
      <c r="K8" s="6">
        <f>F8*0.7</f>
        <v>1050</v>
      </c>
      <c r="L8" s="22"/>
    </row>
    <row r="9" spans="1:12" ht="75" x14ac:dyDescent="0.25">
      <c r="A9" s="4">
        <v>4</v>
      </c>
      <c r="B9" s="17" t="s">
        <v>81</v>
      </c>
      <c r="C9" s="23"/>
      <c r="D9" s="16" t="s">
        <v>74</v>
      </c>
      <c r="E9" s="5">
        <v>600</v>
      </c>
      <c r="F9" s="5">
        <v>300</v>
      </c>
      <c r="G9" s="6">
        <f>F9*0.97</f>
        <v>291</v>
      </c>
      <c r="H9" s="6">
        <f>F9*0.93</f>
        <v>279</v>
      </c>
      <c r="I9" s="6">
        <f>F9*0.85</f>
        <v>255</v>
      </c>
      <c r="J9" s="6">
        <f>F9*0.8</f>
        <v>240</v>
      </c>
      <c r="K9" s="6">
        <f>F9*0.7</f>
        <v>210</v>
      </c>
      <c r="L9" s="22"/>
    </row>
    <row r="10" spans="1:12" ht="23.25" x14ac:dyDescent="0.25">
      <c r="A10" s="73" t="s">
        <v>82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24"/>
    </row>
    <row r="11" spans="1:12" ht="80.099999999999994" customHeight="1" x14ac:dyDescent="0.25">
      <c r="A11" s="4">
        <v>1</v>
      </c>
      <c r="B11" s="17" t="s">
        <v>130</v>
      </c>
      <c r="C11" s="23"/>
      <c r="D11" s="16" t="s">
        <v>83</v>
      </c>
      <c r="E11" s="5">
        <v>100</v>
      </c>
      <c r="F11" s="5">
        <v>70</v>
      </c>
      <c r="G11" s="6">
        <f>F11*0.97</f>
        <v>67.899999999999991</v>
      </c>
      <c r="H11" s="6">
        <f>F11*0.93</f>
        <v>65.100000000000009</v>
      </c>
      <c r="I11" s="6">
        <f>F11*0.85</f>
        <v>59.5</v>
      </c>
      <c r="J11" s="6">
        <f>F11*0.8</f>
        <v>56</v>
      </c>
      <c r="K11" s="6">
        <f>F11*0.7</f>
        <v>49</v>
      </c>
      <c r="L11" s="22"/>
    </row>
    <row r="12" spans="1:12" ht="80.099999999999994" customHeight="1" x14ac:dyDescent="0.25">
      <c r="A12" s="4">
        <v>2</v>
      </c>
      <c r="B12" s="17" t="s">
        <v>131</v>
      </c>
      <c r="C12" s="23"/>
      <c r="D12" s="16" t="s">
        <v>84</v>
      </c>
      <c r="E12" s="5">
        <v>100</v>
      </c>
      <c r="F12" s="5">
        <v>70</v>
      </c>
      <c r="G12" s="6">
        <f>F12*0.97</f>
        <v>67.899999999999991</v>
      </c>
      <c r="H12" s="6">
        <f>F12*0.93</f>
        <v>65.100000000000009</v>
      </c>
      <c r="I12" s="6">
        <f>F12*0.85</f>
        <v>59.5</v>
      </c>
      <c r="J12" s="6">
        <f>F12*0.8</f>
        <v>56</v>
      </c>
      <c r="K12" s="6">
        <f>F12*0.7</f>
        <v>49</v>
      </c>
      <c r="L12" s="22"/>
    </row>
    <row r="13" spans="1:12" ht="90" x14ac:dyDescent="0.25">
      <c r="A13" s="4">
        <v>3</v>
      </c>
      <c r="B13" s="17" t="s">
        <v>132</v>
      </c>
      <c r="C13" s="23"/>
      <c r="D13" s="16" t="s">
        <v>85</v>
      </c>
      <c r="E13" s="5">
        <v>100</v>
      </c>
      <c r="F13" s="5">
        <v>70</v>
      </c>
      <c r="G13" s="6">
        <f>F13*0.97</f>
        <v>67.899999999999991</v>
      </c>
      <c r="H13" s="6">
        <f>F13*0.93</f>
        <v>65.100000000000009</v>
      </c>
      <c r="I13" s="6">
        <f>F13*0.85</f>
        <v>59.5</v>
      </c>
      <c r="J13" s="6">
        <f>F13*0.8</f>
        <v>56</v>
      </c>
      <c r="K13" s="6">
        <f>F13*0.7</f>
        <v>49</v>
      </c>
      <c r="L13" s="22"/>
    </row>
    <row r="14" spans="1:12" ht="105" x14ac:dyDescent="0.25">
      <c r="A14" s="4">
        <v>4</v>
      </c>
      <c r="B14" s="17" t="s">
        <v>153</v>
      </c>
      <c r="C14" s="23"/>
      <c r="D14" s="16" t="s">
        <v>86</v>
      </c>
      <c r="E14" s="5">
        <v>100</v>
      </c>
      <c r="F14" s="5">
        <v>70</v>
      </c>
      <c r="G14" s="6">
        <f>F14*0.97</f>
        <v>67.899999999999991</v>
      </c>
      <c r="H14" s="6">
        <f>F14*0.93</f>
        <v>65.100000000000009</v>
      </c>
      <c r="I14" s="6">
        <f>F14*0.85</f>
        <v>59.5</v>
      </c>
      <c r="J14" s="6">
        <f>F14*0.8</f>
        <v>56</v>
      </c>
      <c r="K14" s="6">
        <f>F14*0.7</f>
        <v>49</v>
      </c>
      <c r="L14" s="22"/>
    </row>
    <row r="15" spans="1:12" ht="23.25" x14ac:dyDescent="0.25">
      <c r="A15" s="73" t="s">
        <v>110</v>
      </c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24"/>
    </row>
    <row r="16" spans="1:12" ht="45" x14ac:dyDescent="0.25">
      <c r="A16" s="4">
        <v>1</v>
      </c>
      <c r="B16" s="17" t="s">
        <v>134</v>
      </c>
      <c r="C16" s="23"/>
      <c r="D16" s="16" t="s">
        <v>87</v>
      </c>
      <c r="E16" s="5">
        <v>60</v>
      </c>
      <c r="F16" s="5">
        <v>50</v>
      </c>
      <c r="G16" s="6">
        <f>F16*0.97</f>
        <v>48.5</v>
      </c>
      <c r="H16" s="6">
        <f>F16*0.93</f>
        <v>46.5</v>
      </c>
      <c r="I16" s="6">
        <f>F16*0.85</f>
        <v>42.5</v>
      </c>
      <c r="J16" s="6">
        <f>F16*0.8</f>
        <v>40</v>
      </c>
      <c r="K16" s="6">
        <f>F16*0.7</f>
        <v>35</v>
      </c>
      <c r="L16" s="22"/>
    </row>
    <row r="17" spans="1:12" ht="45" x14ac:dyDescent="0.25">
      <c r="A17" s="4">
        <v>2</v>
      </c>
      <c r="B17" s="17" t="s">
        <v>135</v>
      </c>
      <c r="C17" s="23"/>
      <c r="D17" s="16" t="s">
        <v>88</v>
      </c>
      <c r="E17" s="5">
        <v>60</v>
      </c>
      <c r="F17" s="5">
        <v>50</v>
      </c>
      <c r="G17" s="6">
        <f>F17*0.97</f>
        <v>48.5</v>
      </c>
      <c r="H17" s="6">
        <f>F17*0.93</f>
        <v>46.5</v>
      </c>
      <c r="I17" s="6">
        <f>F17*0.85</f>
        <v>42.5</v>
      </c>
      <c r="J17" s="6">
        <f>F17*0.8</f>
        <v>40</v>
      </c>
      <c r="K17" s="6">
        <f>F17*0.7</f>
        <v>35</v>
      </c>
      <c r="L17" s="22"/>
    </row>
    <row r="18" spans="1:12" ht="45" x14ac:dyDescent="0.25">
      <c r="A18" s="4">
        <v>3</v>
      </c>
      <c r="B18" s="17" t="s">
        <v>136</v>
      </c>
      <c r="C18" s="23"/>
      <c r="D18" s="16" t="s">
        <v>89</v>
      </c>
      <c r="E18" s="5">
        <v>40</v>
      </c>
      <c r="F18" s="5">
        <v>50</v>
      </c>
      <c r="G18" s="6">
        <f>F18*0.97</f>
        <v>48.5</v>
      </c>
      <c r="H18" s="6">
        <f>F18*0.93</f>
        <v>46.5</v>
      </c>
      <c r="I18" s="6">
        <f>F18*0.85</f>
        <v>42.5</v>
      </c>
      <c r="J18" s="6">
        <f>F18*0.8</f>
        <v>40</v>
      </c>
      <c r="K18" s="6">
        <f>F18*0.7</f>
        <v>35</v>
      </c>
      <c r="L18" s="22"/>
    </row>
  </sheetData>
  <mergeCells count="4">
    <mergeCell ref="A2:K2"/>
    <mergeCell ref="A5:K5"/>
    <mergeCell ref="A10:K10"/>
    <mergeCell ref="A15:K1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L11"/>
  <sheetViews>
    <sheetView zoomScale="85" zoomScaleNormal="85" workbookViewId="0">
      <selection activeCell="E13" sqref="E13"/>
    </sheetView>
  </sheetViews>
  <sheetFormatPr defaultRowHeight="15" x14ac:dyDescent="0.25"/>
  <cols>
    <col min="2" max="2" width="35.7109375" customWidth="1"/>
    <col min="3" max="3" width="19.5703125" customWidth="1"/>
    <col min="5" max="5" width="12.85546875" customWidth="1"/>
    <col min="6" max="6" width="19.7109375" customWidth="1"/>
    <col min="7" max="7" width="8.5703125" bestFit="1" customWidth="1"/>
    <col min="8" max="8" width="9.5703125" bestFit="1" customWidth="1"/>
    <col min="9" max="9" width="10" bestFit="1" customWidth="1"/>
    <col min="10" max="10" width="9.5703125" bestFit="1" customWidth="1"/>
    <col min="11" max="11" width="10.5703125" bestFit="1" customWidth="1"/>
  </cols>
  <sheetData>
    <row r="1" spans="1:12" x14ac:dyDescent="0.25">
      <c r="A1" s="1"/>
      <c r="B1" s="1" t="s">
        <v>0</v>
      </c>
      <c r="C1" s="1" t="s">
        <v>1</v>
      </c>
      <c r="D1" s="1" t="s">
        <v>2</v>
      </c>
      <c r="E1" s="1" t="s">
        <v>59</v>
      </c>
      <c r="F1" s="10" t="s">
        <v>50</v>
      </c>
      <c r="G1" s="11" t="s">
        <v>51</v>
      </c>
      <c r="H1" s="11" t="s">
        <v>52</v>
      </c>
      <c r="I1" s="11" t="s">
        <v>53</v>
      </c>
      <c r="J1" s="11" t="s">
        <v>54</v>
      </c>
      <c r="K1" s="11" t="s">
        <v>55</v>
      </c>
      <c r="L1" s="1" t="s">
        <v>38</v>
      </c>
    </row>
    <row r="2" spans="1:12" ht="23.25" x14ac:dyDescent="0.25">
      <c r="A2" s="73" t="s">
        <v>138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24"/>
    </row>
    <row r="3" spans="1:12" ht="99.95" customHeight="1" x14ac:dyDescent="0.25">
      <c r="A3" s="16">
        <v>1</v>
      </c>
      <c r="B3" s="26" t="s">
        <v>140</v>
      </c>
      <c r="C3" s="15"/>
      <c r="D3" s="16" t="s">
        <v>291</v>
      </c>
      <c r="E3" s="16">
        <f>F3*1.8</f>
        <v>3060</v>
      </c>
      <c r="F3" s="19">
        <v>1700</v>
      </c>
      <c r="G3" s="6">
        <f t="shared" ref="G3:G11" si="0">F3*0.97</f>
        <v>1649</v>
      </c>
      <c r="H3" s="6">
        <f t="shared" ref="H3:H11" si="1">F3*0.93</f>
        <v>1581</v>
      </c>
      <c r="I3" s="6">
        <f t="shared" ref="I3:I11" si="2">F3*0.85</f>
        <v>1445</v>
      </c>
      <c r="J3" s="6">
        <f t="shared" ref="J3:J11" si="3">F3*0.8</f>
        <v>1360</v>
      </c>
      <c r="K3" s="6">
        <f t="shared" ref="K3:K11" si="4">F3*0.7</f>
        <v>1190</v>
      </c>
      <c r="L3" s="15"/>
    </row>
    <row r="4" spans="1:12" ht="99.95" customHeight="1" x14ac:dyDescent="0.25">
      <c r="A4" s="16">
        <v>2</v>
      </c>
      <c r="B4" s="26" t="s">
        <v>141</v>
      </c>
      <c r="C4" s="15"/>
      <c r="D4" s="16" t="s">
        <v>292</v>
      </c>
      <c r="E4" s="16">
        <f t="shared" ref="E4:E11" si="5">F4*1.8</f>
        <v>3672</v>
      </c>
      <c r="F4" s="19">
        <v>2040</v>
      </c>
      <c r="G4" s="6">
        <f t="shared" si="0"/>
        <v>1978.8</v>
      </c>
      <c r="H4" s="6">
        <f t="shared" si="1"/>
        <v>1897.2</v>
      </c>
      <c r="I4" s="6">
        <f t="shared" si="2"/>
        <v>1734</v>
      </c>
      <c r="J4" s="6">
        <f t="shared" si="3"/>
        <v>1632</v>
      </c>
      <c r="K4" s="6">
        <f t="shared" si="4"/>
        <v>1428</v>
      </c>
      <c r="L4" s="15"/>
    </row>
    <row r="5" spans="1:12" ht="99.95" customHeight="1" x14ac:dyDescent="0.25">
      <c r="A5" s="16">
        <v>3</v>
      </c>
      <c r="B5" s="26" t="s">
        <v>142</v>
      </c>
      <c r="C5" s="15"/>
      <c r="D5" s="16" t="s">
        <v>293</v>
      </c>
      <c r="E5" s="16">
        <f t="shared" si="5"/>
        <v>3672</v>
      </c>
      <c r="F5" s="19">
        <v>2040</v>
      </c>
      <c r="G5" s="6">
        <f t="shared" si="0"/>
        <v>1978.8</v>
      </c>
      <c r="H5" s="6">
        <f t="shared" si="1"/>
        <v>1897.2</v>
      </c>
      <c r="I5" s="6">
        <f t="shared" si="2"/>
        <v>1734</v>
      </c>
      <c r="J5" s="6">
        <f t="shared" si="3"/>
        <v>1632</v>
      </c>
      <c r="K5" s="6">
        <f t="shared" si="4"/>
        <v>1428</v>
      </c>
      <c r="L5" s="15"/>
    </row>
    <row r="6" spans="1:12" ht="99.95" customHeight="1" x14ac:dyDescent="0.25">
      <c r="A6" s="16">
        <v>4</v>
      </c>
      <c r="B6" s="26" t="s">
        <v>143</v>
      </c>
      <c r="C6" s="15"/>
      <c r="D6" s="16" t="s">
        <v>294</v>
      </c>
      <c r="E6" s="16">
        <f t="shared" si="5"/>
        <v>4590</v>
      </c>
      <c r="F6" s="19">
        <v>2550</v>
      </c>
      <c r="G6" s="6">
        <f t="shared" si="0"/>
        <v>2473.5</v>
      </c>
      <c r="H6" s="6">
        <f t="shared" si="1"/>
        <v>2371.5</v>
      </c>
      <c r="I6" s="6">
        <f t="shared" si="2"/>
        <v>2167.5</v>
      </c>
      <c r="J6" s="6">
        <f t="shared" si="3"/>
        <v>2040</v>
      </c>
      <c r="K6" s="6">
        <f t="shared" si="4"/>
        <v>1785</v>
      </c>
      <c r="L6" s="15"/>
    </row>
    <row r="7" spans="1:12" ht="99.95" customHeight="1" x14ac:dyDescent="0.25">
      <c r="A7" s="16">
        <v>5</v>
      </c>
      <c r="B7" s="26" t="s">
        <v>144</v>
      </c>
      <c r="C7" s="15"/>
      <c r="D7" s="16" t="s">
        <v>295</v>
      </c>
      <c r="E7" s="16">
        <f t="shared" si="5"/>
        <v>4590</v>
      </c>
      <c r="F7" s="19">
        <v>2550</v>
      </c>
      <c r="G7" s="6">
        <f t="shared" si="0"/>
        <v>2473.5</v>
      </c>
      <c r="H7" s="6">
        <f t="shared" si="1"/>
        <v>2371.5</v>
      </c>
      <c r="I7" s="6">
        <f t="shared" si="2"/>
        <v>2167.5</v>
      </c>
      <c r="J7" s="6">
        <f t="shared" si="3"/>
        <v>2040</v>
      </c>
      <c r="K7" s="6">
        <f t="shared" si="4"/>
        <v>1785</v>
      </c>
      <c r="L7" s="15"/>
    </row>
    <row r="8" spans="1:12" ht="99.95" customHeight="1" x14ac:dyDescent="0.25">
      <c r="A8" s="16">
        <v>6</v>
      </c>
      <c r="B8" s="26" t="s">
        <v>148</v>
      </c>
      <c r="C8" s="15"/>
      <c r="D8" s="16" t="s">
        <v>296</v>
      </c>
      <c r="E8" s="16">
        <f t="shared" si="5"/>
        <v>4896</v>
      </c>
      <c r="F8" s="19">
        <v>2720</v>
      </c>
      <c r="G8" s="6">
        <f t="shared" si="0"/>
        <v>2638.4</v>
      </c>
      <c r="H8" s="6">
        <f t="shared" si="1"/>
        <v>2529.6</v>
      </c>
      <c r="I8" s="6">
        <f t="shared" si="2"/>
        <v>2312</v>
      </c>
      <c r="J8" s="6">
        <f t="shared" si="3"/>
        <v>2176</v>
      </c>
      <c r="K8" s="6">
        <f t="shared" si="4"/>
        <v>1903.9999999999998</v>
      </c>
      <c r="L8" s="15"/>
    </row>
    <row r="9" spans="1:12" ht="99.95" customHeight="1" x14ac:dyDescent="0.25">
      <c r="A9" s="16">
        <v>7</v>
      </c>
      <c r="B9" s="26" t="s">
        <v>145</v>
      </c>
      <c r="C9" s="15"/>
      <c r="D9" s="16" t="s">
        <v>297</v>
      </c>
      <c r="E9" s="16">
        <f t="shared" si="5"/>
        <v>5049</v>
      </c>
      <c r="F9" s="19">
        <v>2805</v>
      </c>
      <c r="G9" s="6">
        <f t="shared" si="0"/>
        <v>2720.85</v>
      </c>
      <c r="H9" s="6">
        <f t="shared" si="1"/>
        <v>2608.65</v>
      </c>
      <c r="I9" s="6">
        <f t="shared" si="2"/>
        <v>2384.25</v>
      </c>
      <c r="J9" s="6">
        <f t="shared" si="3"/>
        <v>2244</v>
      </c>
      <c r="K9" s="6">
        <f t="shared" si="4"/>
        <v>1963.4999999999998</v>
      </c>
      <c r="L9" s="15"/>
    </row>
    <row r="10" spans="1:12" ht="99.95" customHeight="1" x14ac:dyDescent="0.25">
      <c r="A10" s="16">
        <v>8</v>
      </c>
      <c r="B10" s="26" t="s">
        <v>146</v>
      </c>
      <c r="C10" s="15"/>
      <c r="D10" s="16" t="s">
        <v>298</v>
      </c>
      <c r="E10" s="16">
        <f t="shared" si="5"/>
        <v>7650</v>
      </c>
      <c r="F10" s="19">
        <v>4250</v>
      </c>
      <c r="G10" s="6">
        <f t="shared" si="0"/>
        <v>4122.5</v>
      </c>
      <c r="H10" s="6">
        <f t="shared" si="1"/>
        <v>3952.5</v>
      </c>
      <c r="I10" s="6">
        <f t="shared" si="2"/>
        <v>3612.5</v>
      </c>
      <c r="J10" s="6">
        <f t="shared" si="3"/>
        <v>3400</v>
      </c>
      <c r="K10" s="6">
        <f t="shared" si="4"/>
        <v>2975</v>
      </c>
      <c r="L10" s="15"/>
    </row>
    <row r="11" spans="1:12" ht="99.95" customHeight="1" x14ac:dyDescent="0.25">
      <c r="A11" s="16">
        <v>9</v>
      </c>
      <c r="B11" s="26" t="s">
        <v>147</v>
      </c>
      <c r="C11" s="15"/>
      <c r="D11" s="16" t="s">
        <v>299</v>
      </c>
      <c r="E11" s="16">
        <f t="shared" si="5"/>
        <v>9180</v>
      </c>
      <c r="F11" s="19">
        <v>5100</v>
      </c>
      <c r="G11" s="6">
        <f t="shared" si="0"/>
        <v>4947</v>
      </c>
      <c r="H11" s="6">
        <f t="shared" si="1"/>
        <v>4743</v>
      </c>
      <c r="I11" s="6">
        <f t="shared" si="2"/>
        <v>4335</v>
      </c>
      <c r="J11" s="6">
        <f t="shared" si="3"/>
        <v>4080</v>
      </c>
      <c r="K11" s="6">
        <f t="shared" si="4"/>
        <v>3570</v>
      </c>
      <c r="L11" s="15"/>
    </row>
  </sheetData>
  <mergeCells count="1">
    <mergeCell ref="A2:K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L7"/>
  <sheetViews>
    <sheetView zoomScale="85" zoomScaleNormal="85" workbookViewId="0"/>
  </sheetViews>
  <sheetFormatPr defaultRowHeight="105" customHeight="1" x14ac:dyDescent="0.25"/>
  <cols>
    <col min="1" max="1" width="4.7109375" style="37" customWidth="1"/>
    <col min="2" max="2" width="22.140625" customWidth="1"/>
    <col min="3" max="3" width="19.85546875" customWidth="1"/>
    <col min="5" max="11" width="15.7109375" customWidth="1"/>
  </cols>
  <sheetData>
    <row r="1" spans="1:12" s="2" customFormat="1" ht="15" x14ac:dyDescent="0.25">
      <c r="A1" s="36"/>
      <c r="B1" s="1" t="s">
        <v>0</v>
      </c>
      <c r="C1" s="1" t="s">
        <v>1</v>
      </c>
      <c r="D1" s="1" t="s">
        <v>2</v>
      </c>
      <c r="E1" s="1" t="s">
        <v>59</v>
      </c>
      <c r="F1" s="10" t="s">
        <v>50</v>
      </c>
      <c r="G1" s="11" t="s">
        <v>51</v>
      </c>
      <c r="H1" s="11" t="s">
        <v>52</v>
      </c>
      <c r="I1" s="11" t="s">
        <v>53</v>
      </c>
      <c r="J1" s="11" t="s">
        <v>54</v>
      </c>
      <c r="K1" s="11" t="s">
        <v>55</v>
      </c>
      <c r="L1" s="1" t="s">
        <v>38</v>
      </c>
    </row>
    <row r="2" spans="1:12" ht="23.25" x14ac:dyDescent="0.25">
      <c r="A2" s="16"/>
      <c r="B2" s="58" t="s">
        <v>67</v>
      </c>
      <c r="C2" s="59"/>
      <c r="D2" s="59"/>
      <c r="E2" s="59"/>
      <c r="F2" s="59"/>
      <c r="G2" s="59"/>
      <c r="H2" s="59"/>
      <c r="I2" s="59"/>
      <c r="J2" s="59"/>
      <c r="K2" s="60"/>
      <c r="L2" s="21"/>
    </row>
    <row r="3" spans="1:12" ht="105" customHeight="1" x14ac:dyDescent="0.25">
      <c r="A3" s="16">
        <v>1</v>
      </c>
      <c r="B3" s="17" t="s">
        <v>184</v>
      </c>
      <c r="C3" s="27"/>
      <c r="D3" s="16" t="s">
        <v>68</v>
      </c>
      <c r="E3" s="16">
        <v>3000</v>
      </c>
      <c r="F3" s="16">
        <v>2000</v>
      </c>
      <c r="G3" s="6">
        <f>F3*0.97</f>
        <v>1940</v>
      </c>
      <c r="H3" s="6">
        <f>F3*0.93</f>
        <v>1860</v>
      </c>
      <c r="I3" s="6">
        <f>F3*0.85</f>
        <v>1700</v>
      </c>
      <c r="J3" s="6">
        <f>F3*0.8</f>
        <v>1600</v>
      </c>
      <c r="K3" s="6">
        <f>F3*0.7</f>
        <v>1400</v>
      </c>
      <c r="L3" s="6"/>
    </row>
    <row r="4" spans="1:12" ht="105" customHeight="1" x14ac:dyDescent="0.25">
      <c r="A4" s="16">
        <v>2</v>
      </c>
      <c r="B4" s="17" t="s">
        <v>187</v>
      </c>
      <c r="C4" s="27"/>
      <c r="D4" s="16" t="s">
        <v>69</v>
      </c>
      <c r="E4" s="16">
        <v>3000</v>
      </c>
      <c r="F4" s="16">
        <v>1500</v>
      </c>
      <c r="G4" s="6">
        <f>F4*0.97</f>
        <v>1455</v>
      </c>
      <c r="H4" s="6">
        <f>F4*0.93</f>
        <v>1395</v>
      </c>
      <c r="I4" s="6">
        <f>F4*0.85</f>
        <v>1275</v>
      </c>
      <c r="J4" s="6">
        <f>F4*0.8</f>
        <v>1200</v>
      </c>
      <c r="K4" s="6">
        <f>F4*0.7</f>
        <v>1050</v>
      </c>
      <c r="L4" s="6"/>
    </row>
    <row r="5" spans="1:12" ht="105" customHeight="1" x14ac:dyDescent="0.25">
      <c r="A5" s="16">
        <v>3</v>
      </c>
      <c r="B5" s="17" t="s">
        <v>164</v>
      </c>
      <c r="C5" s="21"/>
      <c r="D5" s="16" t="s">
        <v>185</v>
      </c>
      <c r="E5" s="16">
        <v>5000</v>
      </c>
      <c r="F5" s="16">
        <v>3600</v>
      </c>
      <c r="G5" s="6">
        <f>F5*0.97</f>
        <v>3492</v>
      </c>
      <c r="H5" s="6">
        <f>F5*0.93</f>
        <v>3348</v>
      </c>
      <c r="I5" s="6">
        <f>F5*0.85</f>
        <v>3060</v>
      </c>
      <c r="J5" s="6">
        <f>F5*0.8</f>
        <v>2880</v>
      </c>
      <c r="K5" s="6">
        <f>F5*0.7</f>
        <v>2520</v>
      </c>
      <c r="L5" s="21"/>
    </row>
    <row r="6" spans="1:12" ht="105" customHeight="1" x14ac:dyDescent="0.25">
      <c r="A6" s="16">
        <v>4</v>
      </c>
      <c r="B6" s="17" t="s">
        <v>165</v>
      </c>
      <c r="C6" s="21"/>
      <c r="D6" s="16" t="s">
        <v>186</v>
      </c>
      <c r="E6" s="16">
        <v>5000</v>
      </c>
      <c r="F6" s="16">
        <v>3600</v>
      </c>
      <c r="G6" s="6">
        <f t="shared" ref="G6:G7" si="0">F6*0.97</f>
        <v>3492</v>
      </c>
      <c r="H6" s="6">
        <f t="shared" ref="H6:H7" si="1">F6*0.93</f>
        <v>3348</v>
      </c>
      <c r="I6" s="6">
        <f t="shared" ref="I6:I7" si="2">F6*0.85</f>
        <v>3060</v>
      </c>
      <c r="J6" s="6">
        <f t="shared" ref="J6" si="3">F6*0.8</f>
        <v>2880</v>
      </c>
      <c r="K6" s="6">
        <f t="shared" ref="K6:K7" si="4">F6*0.7</f>
        <v>2520</v>
      </c>
      <c r="L6" s="21"/>
    </row>
    <row r="7" spans="1:12" ht="105" customHeight="1" x14ac:dyDescent="0.25">
      <c r="A7" s="16">
        <v>5</v>
      </c>
      <c r="B7" s="17" t="s">
        <v>75</v>
      </c>
      <c r="C7" s="21"/>
      <c r="D7" s="16" t="s">
        <v>76</v>
      </c>
      <c r="E7" s="16">
        <v>4000</v>
      </c>
      <c r="F7" s="16">
        <v>2000</v>
      </c>
      <c r="G7" s="6">
        <f t="shared" si="0"/>
        <v>1940</v>
      </c>
      <c r="H7" s="6">
        <f t="shared" si="1"/>
        <v>1860</v>
      </c>
      <c r="I7" s="6">
        <f t="shared" si="2"/>
        <v>1700</v>
      </c>
      <c r="J7" s="6">
        <f>F7*0.8</f>
        <v>1600</v>
      </c>
      <c r="K7" s="6">
        <f t="shared" si="4"/>
        <v>1400</v>
      </c>
      <c r="L7" s="21"/>
    </row>
  </sheetData>
  <mergeCells count="1">
    <mergeCell ref="B2:K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21"/>
  <sheetViews>
    <sheetView zoomScale="85" zoomScaleNormal="85" workbookViewId="0">
      <selection activeCell="Q7" sqref="Q7"/>
    </sheetView>
  </sheetViews>
  <sheetFormatPr defaultRowHeight="15" x14ac:dyDescent="0.25"/>
  <cols>
    <col min="1" max="1" width="4.140625" customWidth="1"/>
    <col min="2" max="2" width="32.42578125" customWidth="1"/>
    <col min="3" max="3" width="20" customWidth="1"/>
    <col min="5" max="5" width="14" customWidth="1"/>
    <col min="6" max="6" width="8.85546875" bestFit="1" customWidth="1"/>
    <col min="7" max="7" width="8.5703125" bestFit="1" customWidth="1"/>
    <col min="8" max="8" width="9.5703125" bestFit="1" customWidth="1"/>
    <col min="9" max="9" width="10" bestFit="1" customWidth="1"/>
    <col min="10" max="10" width="9.5703125" bestFit="1" customWidth="1"/>
    <col min="11" max="11" width="10.5703125" bestFit="1" customWidth="1"/>
    <col min="12" max="12" width="19.7109375" customWidth="1"/>
  </cols>
  <sheetData>
    <row r="1" spans="1:12" x14ac:dyDescent="0.25">
      <c r="A1" s="1"/>
      <c r="B1" s="1" t="s">
        <v>0</v>
      </c>
      <c r="C1" s="1" t="s">
        <v>1</v>
      </c>
      <c r="D1" s="1" t="s">
        <v>2</v>
      </c>
      <c r="E1" s="1" t="s">
        <v>59</v>
      </c>
      <c r="F1" s="10" t="s">
        <v>50</v>
      </c>
      <c r="G1" s="11" t="s">
        <v>51</v>
      </c>
      <c r="H1" s="11" t="s">
        <v>52</v>
      </c>
      <c r="I1" s="11" t="s">
        <v>53</v>
      </c>
      <c r="J1" s="11" t="s">
        <v>54</v>
      </c>
      <c r="K1" s="11" t="s">
        <v>55</v>
      </c>
      <c r="L1" s="1" t="s">
        <v>38</v>
      </c>
    </row>
    <row r="2" spans="1:12" ht="23.25" x14ac:dyDescent="0.25">
      <c r="A2" s="14"/>
      <c r="B2" s="58" t="s">
        <v>90</v>
      </c>
      <c r="C2" s="59"/>
      <c r="D2" s="59"/>
      <c r="E2" s="59"/>
      <c r="F2" s="59"/>
      <c r="G2" s="59"/>
      <c r="H2" s="59"/>
      <c r="I2" s="59"/>
      <c r="J2" s="59"/>
      <c r="K2" s="60"/>
      <c r="L2" s="21"/>
    </row>
    <row r="3" spans="1:12" ht="99.95" customHeight="1" x14ac:dyDescent="0.25">
      <c r="A3" s="16">
        <v>1</v>
      </c>
      <c r="B3" s="17" t="s">
        <v>116</v>
      </c>
      <c r="C3" s="21"/>
      <c r="D3" s="16" t="s">
        <v>91</v>
      </c>
      <c r="E3" s="16">
        <v>500</v>
      </c>
      <c r="F3" s="16">
        <v>370</v>
      </c>
      <c r="G3" s="6">
        <f t="shared" ref="G3:G21" si="0">F3*0.97</f>
        <v>358.9</v>
      </c>
      <c r="H3" s="6">
        <f t="shared" ref="H3:H21" si="1">F3*0.93</f>
        <v>344.1</v>
      </c>
      <c r="I3" s="6">
        <f t="shared" ref="I3:I21" si="2">F3*0.85</f>
        <v>314.5</v>
      </c>
      <c r="J3" s="6">
        <f t="shared" ref="J3:J21" si="3">F3*0.8</f>
        <v>296</v>
      </c>
      <c r="K3" s="6">
        <f t="shared" ref="K3:K21" si="4">F3*0.7</f>
        <v>259</v>
      </c>
      <c r="L3" s="21"/>
    </row>
    <row r="4" spans="1:12" ht="99.95" customHeight="1" x14ac:dyDescent="0.25">
      <c r="A4" s="16">
        <v>2</v>
      </c>
      <c r="B4" s="17" t="s">
        <v>117</v>
      </c>
      <c r="C4" s="21"/>
      <c r="D4" s="16" t="s">
        <v>92</v>
      </c>
      <c r="E4" s="16">
        <v>500</v>
      </c>
      <c r="F4" s="16">
        <v>300</v>
      </c>
      <c r="G4" s="6">
        <f t="shared" si="0"/>
        <v>291</v>
      </c>
      <c r="H4" s="6">
        <f t="shared" si="1"/>
        <v>279</v>
      </c>
      <c r="I4" s="6">
        <f t="shared" si="2"/>
        <v>255</v>
      </c>
      <c r="J4" s="6">
        <f t="shared" si="3"/>
        <v>240</v>
      </c>
      <c r="K4" s="6">
        <f t="shared" si="4"/>
        <v>210</v>
      </c>
      <c r="L4" s="21"/>
    </row>
    <row r="5" spans="1:12" ht="99.95" customHeight="1" x14ac:dyDescent="0.25">
      <c r="A5" s="16">
        <v>3</v>
      </c>
      <c r="B5" s="17" t="s">
        <v>118</v>
      </c>
      <c r="C5" s="21"/>
      <c r="D5" s="16" t="s">
        <v>93</v>
      </c>
      <c r="E5" s="16">
        <v>500</v>
      </c>
      <c r="F5" s="16">
        <v>320</v>
      </c>
      <c r="G5" s="6">
        <f t="shared" si="0"/>
        <v>310.39999999999998</v>
      </c>
      <c r="H5" s="6">
        <f t="shared" si="1"/>
        <v>297.60000000000002</v>
      </c>
      <c r="I5" s="6">
        <f t="shared" si="2"/>
        <v>272</v>
      </c>
      <c r="J5" s="6">
        <f t="shared" si="3"/>
        <v>256</v>
      </c>
      <c r="K5" s="6">
        <f t="shared" si="4"/>
        <v>224</v>
      </c>
      <c r="L5" s="21"/>
    </row>
    <row r="6" spans="1:12" ht="99.95" customHeight="1" x14ac:dyDescent="0.25">
      <c r="A6" s="16">
        <v>4</v>
      </c>
      <c r="B6" s="17" t="s">
        <v>119</v>
      </c>
      <c r="C6" s="21"/>
      <c r="D6" s="16" t="s">
        <v>94</v>
      </c>
      <c r="E6" s="16">
        <v>500</v>
      </c>
      <c r="F6" s="16">
        <v>320</v>
      </c>
      <c r="G6" s="6">
        <f t="shared" si="0"/>
        <v>310.39999999999998</v>
      </c>
      <c r="H6" s="6">
        <f t="shared" si="1"/>
        <v>297.60000000000002</v>
      </c>
      <c r="I6" s="6">
        <f t="shared" si="2"/>
        <v>272</v>
      </c>
      <c r="J6" s="6">
        <f t="shared" si="3"/>
        <v>256</v>
      </c>
      <c r="K6" s="6">
        <f t="shared" si="4"/>
        <v>224</v>
      </c>
      <c r="L6" s="21"/>
    </row>
    <row r="7" spans="1:12" ht="99.95" customHeight="1" x14ac:dyDescent="0.25">
      <c r="A7" s="16">
        <v>5</v>
      </c>
      <c r="B7" s="17" t="s">
        <v>120</v>
      </c>
      <c r="C7" s="21"/>
      <c r="D7" s="16" t="s">
        <v>101</v>
      </c>
      <c r="E7" s="16">
        <v>500</v>
      </c>
      <c r="F7" s="16">
        <v>340</v>
      </c>
      <c r="G7" s="6">
        <f t="shared" si="0"/>
        <v>329.8</v>
      </c>
      <c r="H7" s="6">
        <f t="shared" si="1"/>
        <v>316.2</v>
      </c>
      <c r="I7" s="6">
        <f t="shared" si="2"/>
        <v>289</v>
      </c>
      <c r="J7" s="6">
        <f t="shared" si="3"/>
        <v>272</v>
      </c>
      <c r="K7" s="6">
        <f t="shared" si="4"/>
        <v>237.99999999999997</v>
      </c>
      <c r="L7" s="21"/>
    </row>
    <row r="8" spans="1:12" ht="99.95" customHeight="1" x14ac:dyDescent="0.25">
      <c r="A8" s="16">
        <v>6</v>
      </c>
      <c r="B8" s="17" t="s">
        <v>111</v>
      </c>
      <c r="C8" s="21"/>
      <c r="D8" s="16" t="s">
        <v>100</v>
      </c>
      <c r="E8" s="16">
        <v>600</v>
      </c>
      <c r="F8" s="16">
        <v>340</v>
      </c>
      <c r="G8" s="6">
        <f t="shared" si="0"/>
        <v>329.8</v>
      </c>
      <c r="H8" s="6">
        <f t="shared" si="1"/>
        <v>316.2</v>
      </c>
      <c r="I8" s="6">
        <f t="shared" si="2"/>
        <v>289</v>
      </c>
      <c r="J8" s="6">
        <f t="shared" si="3"/>
        <v>272</v>
      </c>
      <c r="K8" s="6">
        <f t="shared" si="4"/>
        <v>237.99999999999997</v>
      </c>
      <c r="L8" s="21"/>
    </row>
    <row r="9" spans="1:12" ht="99.95" customHeight="1" x14ac:dyDescent="0.25">
      <c r="A9" s="16">
        <v>7</v>
      </c>
      <c r="B9" s="17" t="s">
        <v>121</v>
      </c>
      <c r="C9" s="21"/>
      <c r="D9" s="16" t="s">
        <v>95</v>
      </c>
      <c r="E9" s="16">
        <v>1100</v>
      </c>
      <c r="F9" s="16">
        <v>700</v>
      </c>
      <c r="G9" s="6">
        <f t="shared" si="0"/>
        <v>679</v>
      </c>
      <c r="H9" s="6">
        <f t="shared" si="1"/>
        <v>651</v>
      </c>
      <c r="I9" s="6">
        <f t="shared" si="2"/>
        <v>595</v>
      </c>
      <c r="J9" s="6">
        <f t="shared" si="3"/>
        <v>560</v>
      </c>
      <c r="K9" s="6">
        <f t="shared" si="4"/>
        <v>489.99999999999994</v>
      </c>
      <c r="L9" s="21"/>
    </row>
    <row r="10" spans="1:12" ht="99.95" customHeight="1" x14ac:dyDescent="0.25">
      <c r="A10" s="16">
        <v>8</v>
      </c>
      <c r="B10" s="17" t="s">
        <v>122</v>
      </c>
      <c r="C10" s="21"/>
      <c r="D10" s="16" t="s">
        <v>102</v>
      </c>
      <c r="E10" s="16">
        <v>500</v>
      </c>
      <c r="F10" s="16">
        <v>300</v>
      </c>
      <c r="G10" s="6">
        <f t="shared" si="0"/>
        <v>291</v>
      </c>
      <c r="H10" s="6">
        <f t="shared" si="1"/>
        <v>279</v>
      </c>
      <c r="I10" s="6">
        <f t="shared" si="2"/>
        <v>255</v>
      </c>
      <c r="J10" s="6">
        <f t="shared" si="3"/>
        <v>240</v>
      </c>
      <c r="K10" s="6">
        <f t="shared" si="4"/>
        <v>210</v>
      </c>
      <c r="L10" s="21"/>
    </row>
    <row r="11" spans="1:12" ht="99.95" customHeight="1" x14ac:dyDescent="0.25">
      <c r="A11" s="16">
        <v>9</v>
      </c>
      <c r="B11" s="17" t="s">
        <v>112</v>
      </c>
      <c r="C11" s="21"/>
      <c r="D11" s="16" t="s">
        <v>103</v>
      </c>
      <c r="E11" s="16">
        <v>600</v>
      </c>
      <c r="F11" s="16">
        <v>380</v>
      </c>
      <c r="G11" s="6">
        <f t="shared" si="0"/>
        <v>368.59999999999997</v>
      </c>
      <c r="H11" s="6">
        <f t="shared" si="1"/>
        <v>353.40000000000003</v>
      </c>
      <c r="I11" s="6">
        <f t="shared" si="2"/>
        <v>323</v>
      </c>
      <c r="J11" s="6">
        <f t="shared" si="3"/>
        <v>304</v>
      </c>
      <c r="K11" s="6">
        <f t="shared" si="4"/>
        <v>266</v>
      </c>
      <c r="L11" s="21"/>
    </row>
    <row r="12" spans="1:12" ht="99.95" customHeight="1" x14ac:dyDescent="0.25">
      <c r="A12" s="16">
        <v>10</v>
      </c>
      <c r="B12" s="17" t="s">
        <v>129</v>
      </c>
      <c r="C12" s="21"/>
      <c r="D12" s="16" t="s">
        <v>96</v>
      </c>
      <c r="E12" s="16">
        <v>1100</v>
      </c>
      <c r="F12" s="16">
        <v>700</v>
      </c>
      <c r="G12" s="6">
        <f t="shared" si="0"/>
        <v>679</v>
      </c>
      <c r="H12" s="6">
        <f t="shared" si="1"/>
        <v>651</v>
      </c>
      <c r="I12" s="6">
        <f t="shared" si="2"/>
        <v>595</v>
      </c>
      <c r="J12" s="6">
        <f t="shared" si="3"/>
        <v>560</v>
      </c>
      <c r="K12" s="6">
        <f t="shared" si="4"/>
        <v>489.99999999999994</v>
      </c>
      <c r="L12" s="21"/>
    </row>
    <row r="13" spans="1:12" ht="99.95" customHeight="1" x14ac:dyDescent="0.25">
      <c r="A13" s="16">
        <v>11</v>
      </c>
      <c r="B13" s="17" t="s">
        <v>128</v>
      </c>
      <c r="C13" s="21"/>
      <c r="D13" s="16" t="s">
        <v>104</v>
      </c>
      <c r="E13" s="16">
        <v>530</v>
      </c>
      <c r="F13" s="16">
        <v>370</v>
      </c>
      <c r="G13" s="6">
        <f t="shared" si="0"/>
        <v>358.9</v>
      </c>
      <c r="H13" s="6">
        <f t="shared" si="1"/>
        <v>344.1</v>
      </c>
      <c r="I13" s="6">
        <f t="shared" si="2"/>
        <v>314.5</v>
      </c>
      <c r="J13" s="6">
        <f t="shared" si="3"/>
        <v>296</v>
      </c>
      <c r="K13" s="6">
        <f t="shared" si="4"/>
        <v>259</v>
      </c>
      <c r="L13" s="21"/>
    </row>
    <row r="14" spans="1:12" ht="99.95" customHeight="1" x14ac:dyDescent="0.25">
      <c r="A14" s="16">
        <v>12</v>
      </c>
      <c r="B14" s="17" t="s">
        <v>113</v>
      </c>
      <c r="C14" s="21"/>
      <c r="D14" s="16" t="s">
        <v>105</v>
      </c>
      <c r="E14" s="16">
        <v>750</v>
      </c>
      <c r="F14" s="16">
        <v>500</v>
      </c>
      <c r="G14" s="6">
        <f t="shared" si="0"/>
        <v>485</v>
      </c>
      <c r="H14" s="6">
        <f t="shared" si="1"/>
        <v>465</v>
      </c>
      <c r="I14" s="6">
        <f t="shared" si="2"/>
        <v>425</v>
      </c>
      <c r="J14" s="6">
        <f t="shared" si="3"/>
        <v>400</v>
      </c>
      <c r="K14" s="6">
        <f t="shared" si="4"/>
        <v>350</v>
      </c>
      <c r="L14" s="21"/>
    </row>
    <row r="15" spans="1:12" ht="99.95" customHeight="1" x14ac:dyDescent="0.25">
      <c r="A15" s="16">
        <v>13</v>
      </c>
      <c r="B15" s="17" t="s">
        <v>127</v>
      </c>
      <c r="C15" s="21"/>
      <c r="D15" s="16" t="s">
        <v>97</v>
      </c>
      <c r="E15" s="16">
        <v>1200</v>
      </c>
      <c r="F15" s="16">
        <v>800</v>
      </c>
      <c r="G15" s="6">
        <f t="shared" si="0"/>
        <v>776</v>
      </c>
      <c r="H15" s="6">
        <f t="shared" si="1"/>
        <v>744</v>
      </c>
      <c r="I15" s="6">
        <f t="shared" si="2"/>
        <v>680</v>
      </c>
      <c r="J15" s="6">
        <f t="shared" si="3"/>
        <v>640</v>
      </c>
      <c r="K15" s="6">
        <f t="shared" si="4"/>
        <v>560</v>
      </c>
      <c r="L15" s="21"/>
    </row>
    <row r="16" spans="1:12" ht="99.95" customHeight="1" x14ac:dyDescent="0.25">
      <c r="A16" s="16">
        <v>14</v>
      </c>
      <c r="B16" s="17" t="s">
        <v>126</v>
      </c>
      <c r="C16" s="21"/>
      <c r="D16" s="16" t="s">
        <v>106</v>
      </c>
      <c r="E16" s="16">
        <v>500</v>
      </c>
      <c r="F16" s="16">
        <v>300</v>
      </c>
      <c r="G16" s="6">
        <f t="shared" si="0"/>
        <v>291</v>
      </c>
      <c r="H16" s="6">
        <f t="shared" si="1"/>
        <v>279</v>
      </c>
      <c r="I16" s="6">
        <f t="shared" si="2"/>
        <v>255</v>
      </c>
      <c r="J16" s="6">
        <f t="shared" si="3"/>
        <v>240</v>
      </c>
      <c r="K16" s="6">
        <f t="shared" si="4"/>
        <v>210</v>
      </c>
      <c r="L16" s="21"/>
    </row>
    <row r="17" spans="1:12" ht="99.95" customHeight="1" x14ac:dyDescent="0.25">
      <c r="A17" s="16">
        <v>15</v>
      </c>
      <c r="B17" s="17" t="s">
        <v>114</v>
      </c>
      <c r="C17" s="21"/>
      <c r="D17" s="16" t="s">
        <v>107</v>
      </c>
      <c r="E17" s="16">
        <v>600</v>
      </c>
      <c r="F17" s="16">
        <v>400</v>
      </c>
      <c r="G17" s="6">
        <f t="shared" si="0"/>
        <v>388</v>
      </c>
      <c r="H17" s="6">
        <f t="shared" si="1"/>
        <v>372</v>
      </c>
      <c r="I17" s="6">
        <f t="shared" si="2"/>
        <v>340</v>
      </c>
      <c r="J17" s="6">
        <f t="shared" si="3"/>
        <v>320</v>
      </c>
      <c r="K17" s="6">
        <f t="shared" si="4"/>
        <v>280</v>
      </c>
      <c r="L17" s="21"/>
    </row>
    <row r="18" spans="1:12" ht="99.95" customHeight="1" x14ac:dyDescent="0.25">
      <c r="A18" s="16">
        <v>16</v>
      </c>
      <c r="B18" s="17" t="s">
        <v>125</v>
      </c>
      <c r="C18" s="21"/>
      <c r="D18" s="16" t="s">
        <v>98</v>
      </c>
      <c r="E18" s="16">
        <v>1100</v>
      </c>
      <c r="F18" s="16">
        <v>700</v>
      </c>
      <c r="G18" s="6">
        <f t="shared" si="0"/>
        <v>679</v>
      </c>
      <c r="H18" s="6">
        <f t="shared" si="1"/>
        <v>651</v>
      </c>
      <c r="I18" s="6">
        <f t="shared" si="2"/>
        <v>595</v>
      </c>
      <c r="J18" s="6">
        <f t="shared" si="3"/>
        <v>560</v>
      </c>
      <c r="K18" s="6">
        <f t="shared" si="4"/>
        <v>489.99999999999994</v>
      </c>
      <c r="L18" s="21"/>
    </row>
    <row r="19" spans="1:12" ht="99.95" customHeight="1" x14ac:dyDescent="0.25">
      <c r="A19" s="16">
        <v>17</v>
      </c>
      <c r="B19" s="17" t="s">
        <v>124</v>
      </c>
      <c r="C19" s="21"/>
      <c r="D19" s="16" t="s">
        <v>108</v>
      </c>
      <c r="E19" s="16">
        <v>500</v>
      </c>
      <c r="F19" s="16">
        <v>350</v>
      </c>
      <c r="G19" s="6">
        <f t="shared" si="0"/>
        <v>339.5</v>
      </c>
      <c r="H19" s="6">
        <f t="shared" si="1"/>
        <v>325.5</v>
      </c>
      <c r="I19" s="6">
        <f t="shared" si="2"/>
        <v>297.5</v>
      </c>
      <c r="J19" s="6">
        <f t="shared" si="3"/>
        <v>280</v>
      </c>
      <c r="K19" s="6">
        <f t="shared" si="4"/>
        <v>244.99999999999997</v>
      </c>
      <c r="L19" s="21"/>
    </row>
    <row r="20" spans="1:12" ht="99.95" customHeight="1" x14ac:dyDescent="0.25">
      <c r="A20" s="16">
        <v>18</v>
      </c>
      <c r="B20" s="17" t="s">
        <v>115</v>
      </c>
      <c r="C20" s="21"/>
      <c r="D20" s="16" t="s">
        <v>109</v>
      </c>
      <c r="E20" s="16">
        <v>600</v>
      </c>
      <c r="F20" s="16">
        <v>450</v>
      </c>
      <c r="G20" s="6">
        <f t="shared" si="0"/>
        <v>436.5</v>
      </c>
      <c r="H20" s="6">
        <f t="shared" si="1"/>
        <v>418.5</v>
      </c>
      <c r="I20" s="6">
        <f t="shared" si="2"/>
        <v>382.5</v>
      </c>
      <c r="J20" s="6">
        <f t="shared" si="3"/>
        <v>360</v>
      </c>
      <c r="K20" s="6">
        <f t="shared" si="4"/>
        <v>315</v>
      </c>
      <c r="L20" s="21"/>
    </row>
    <row r="21" spans="1:12" ht="99.95" customHeight="1" x14ac:dyDescent="0.25">
      <c r="A21" s="16">
        <v>19</v>
      </c>
      <c r="B21" s="17" t="s">
        <v>123</v>
      </c>
      <c r="C21" s="21"/>
      <c r="D21" s="16" t="s">
        <v>99</v>
      </c>
      <c r="E21" s="16">
        <v>1100</v>
      </c>
      <c r="F21" s="16">
        <v>750</v>
      </c>
      <c r="G21" s="6">
        <f t="shared" si="0"/>
        <v>727.5</v>
      </c>
      <c r="H21" s="6">
        <f t="shared" si="1"/>
        <v>697.5</v>
      </c>
      <c r="I21" s="6">
        <f t="shared" si="2"/>
        <v>637.5</v>
      </c>
      <c r="J21" s="6">
        <f t="shared" si="3"/>
        <v>600</v>
      </c>
      <c r="K21" s="6">
        <f t="shared" si="4"/>
        <v>525</v>
      </c>
      <c r="L21" s="21"/>
    </row>
  </sheetData>
  <mergeCells count="1">
    <mergeCell ref="B2:K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L14"/>
  <sheetViews>
    <sheetView zoomScale="85" zoomScaleNormal="85" workbookViewId="0"/>
  </sheetViews>
  <sheetFormatPr defaultRowHeight="99.95" customHeight="1" x14ac:dyDescent="0.25"/>
  <cols>
    <col min="1" max="1" width="4.5703125" customWidth="1"/>
    <col min="2" max="2" width="24.7109375" customWidth="1"/>
    <col min="3" max="3" width="23.7109375" customWidth="1"/>
    <col min="6" max="6" width="8.85546875" bestFit="1" customWidth="1"/>
    <col min="7" max="7" width="8.5703125" bestFit="1" customWidth="1"/>
    <col min="8" max="8" width="9.5703125" bestFit="1" customWidth="1"/>
    <col min="9" max="9" width="10" bestFit="1" customWidth="1"/>
    <col min="10" max="10" width="9.5703125" bestFit="1" customWidth="1"/>
    <col min="11" max="12" width="19.7109375" customWidth="1"/>
  </cols>
  <sheetData>
    <row r="1" spans="1:12" ht="15" x14ac:dyDescent="0.25">
      <c r="A1" s="25"/>
      <c r="B1" s="25" t="s">
        <v>0</v>
      </c>
      <c r="C1" s="25" t="s">
        <v>1</v>
      </c>
      <c r="D1" s="25" t="s">
        <v>2</v>
      </c>
      <c r="E1" s="25" t="s">
        <v>59</v>
      </c>
      <c r="F1" s="10" t="s">
        <v>50</v>
      </c>
      <c r="G1" s="11" t="s">
        <v>51</v>
      </c>
      <c r="H1" s="11" t="s">
        <v>52</v>
      </c>
      <c r="I1" s="11" t="s">
        <v>53</v>
      </c>
      <c r="J1" s="11" t="s">
        <v>54</v>
      </c>
      <c r="K1" s="11" t="s">
        <v>55</v>
      </c>
      <c r="L1" s="25" t="s">
        <v>38</v>
      </c>
    </row>
    <row r="2" spans="1:12" ht="23.25" x14ac:dyDescent="0.25">
      <c r="A2" s="73" t="s">
        <v>150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24"/>
    </row>
    <row r="3" spans="1:12" ht="99.95" customHeight="1" x14ac:dyDescent="0.25">
      <c r="A3" s="16">
        <v>1</v>
      </c>
      <c r="B3" s="17" t="s">
        <v>265</v>
      </c>
      <c r="C3" s="15"/>
      <c r="D3" s="16" t="s">
        <v>151</v>
      </c>
      <c r="E3" s="16">
        <v>300</v>
      </c>
      <c r="F3" s="19">
        <v>150</v>
      </c>
      <c r="G3" s="6">
        <f>F3*0.97</f>
        <v>145.5</v>
      </c>
      <c r="H3" s="6">
        <f>F3*0.93</f>
        <v>139.5</v>
      </c>
      <c r="I3" s="6">
        <f>F3*0.85</f>
        <v>127.5</v>
      </c>
      <c r="J3" s="6">
        <f>F3*0.8</f>
        <v>120</v>
      </c>
      <c r="K3" s="6">
        <f>F3*0.7</f>
        <v>105</v>
      </c>
      <c r="L3" s="15"/>
    </row>
    <row r="4" spans="1:12" ht="99.95" customHeight="1" x14ac:dyDescent="0.25">
      <c r="A4" s="16">
        <v>2</v>
      </c>
      <c r="B4" s="17" t="s">
        <v>256</v>
      </c>
      <c r="C4" s="15"/>
      <c r="D4" s="16" t="s">
        <v>152</v>
      </c>
      <c r="E4" s="16">
        <v>1300</v>
      </c>
      <c r="F4" s="19">
        <v>900</v>
      </c>
      <c r="G4" s="6">
        <f t="shared" ref="G4:G14" si="0">F4*0.97</f>
        <v>873</v>
      </c>
      <c r="H4" s="6">
        <f t="shared" ref="H4:H14" si="1">F4*0.93</f>
        <v>837</v>
      </c>
      <c r="I4" s="6">
        <f>F4*0.85</f>
        <v>765</v>
      </c>
      <c r="J4" s="6">
        <f>F4*0.8</f>
        <v>720</v>
      </c>
      <c r="K4" s="6">
        <f>F4*0.7</f>
        <v>630</v>
      </c>
      <c r="L4" s="15"/>
    </row>
    <row r="5" spans="1:12" ht="99.95" customHeight="1" x14ac:dyDescent="0.25">
      <c r="A5" s="16">
        <v>3</v>
      </c>
      <c r="B5" s="17" t="s">
        <v>262</v>
      </c>
      <c r="C5" s="15"/>
      <c r="D5" s="16" t="s">
        <v>154</v>
      </c>
      <c r="E5" s="16">
        <v>500</v>
      </c>
      <c r="F5" s="19">
        <v>250</v>
      </c>
      <c r="G5" s="6">
        <f t="shared" si="0"/>
        <v>242.5</v>
      </c>
      <c r="H5" s="6">
        <f t="shared" si="1"/>
        <v>232.5</v>
      </c>
      <c r="I5" s="6">
        <f t="shared" ref="I5:I14" si="2">F5*0.85</f>
        <v>212.5</v>
      </c>
      <c r="J5" s="6">
        <f t="shared" ref="J5:J14" si="3">F5*0.8</f>
        <v>200</v>
      </c>
      <c r="K5" s="6">
        <f t="shared" ref="K5:K14" si="4">F5*0.7</f>
        <v>175</v>
      </c>
      <c r="L5" s="15"/>
    </row>
    <row r="6" spans="1:12" ht="99.95" customHeight="1" x14ac:dyDescent="0.25">
      <c r="A6" s="16">
        <v>4</v>
      </c>
      <c r="B6" s="17" t="s">
        <v>257</v>
      </c>
      <c r="C6" s="15"/>
      <c r="D6" s="16" t="s">
        <v>155</v>
      </c>
      <c r="E6" s="16">
        <v>400</v>
      </c>
      <c r="F6" s="19">
        <v>200</v>
      </c>
      <c r="G6" s="6">
        <f t="shared" si="0"/>
        <v>194</v>
      </c>
      <c r="H6" s="6">
        <f t="shared" si="1"/>
        <v>186</v>
      </c>
      <c r="I6" s="6">
        <f t="shared" si="2"/>
        <v>170</v>
      </c>
      <c r="J6" s="6">
        <f t="shared" si="3"/>
        <v>160</v>
      </c>
      <c r="K6" s="6">
        <f t="shared" si="4"/>
        <v>140</v>
      </c>
      <c r="L6" s="15"/>
    </row>
    <row r="7" spans="1:12" ht="99.95" customHeight="1" x14ac:dyDescent="0.25">
      <c r="A7" s="16">
        <v>5</v>
      </c>
      <c r="B7" s="17" t="s">
        <v>258</v>
      </c>
      <c r="C7" s="15"/>
      <c r="D7" s="16" t="s">
        <v>156</v>
      </c>
      <c r="E7" s="16">
        <v>500</v>
      </c>
      <c r="F7" s="19">
        <v>270</v>
      </c>
      <c r="G7" s="6">
        <f t="shared" si="0"/>
        <v>261.89999999999998</v>
      </c>
      <c r="H7" s="6">
        <f t="shared" si="1"/>
        <v>251.10000000000002</v>
      </c>
      <c r="I7" s="6">
        <f t="shared" si="2"/>
        <v>229.5</v>
      </c>
      <c r="J7" s="6">
        <f t="shared" si="3"/>
        <v>216</v>
      </c>
      <c r="K7" s="6">
        <f t="shared" si="4"/>
        <v>189</v>
      </c>
      <c r="L7" s="15"/>
    </row>
    <row r="8" spans="1:12" ht="99.95" customHeight="1" x14ac:dyDescent="0.25">
      <c r="A8" s="16">
        <v>6</v>
      </c>
      <c r="B8" s="17" t="s">
        <v>259</v>
      </c>
      <c r="C8" s="15"/>
      <c r="D8" s="16" t="s">
        <v>157</v>
      </c>
      <c r="E8" s="16">
        <v>500</v>
      </c>
      <c r="F8" s="19">
        <v>300</v>
      </c>
      <c r="G8" s="6">
        <f t="shared" si="0"/>
        <v>291</v>
      </c>
      <c r="H8" s="6">
        <f t="shared" si="1"/>
        <v>279</v>
      </c>
      <c r="I8" s="6">
        <f t="shared" si="2"/>
        <v>255</v>
      </c>
      <c r="J8" s="6">
        <f t="shared" si="3"/>
        <v>240</v>
      </c>
      <c r="K8" s="6">
        <f t="shared" si="4"/>
        <v>210</v>
      </c>
      <c r="L8" s="15"/>
    </row>
    <row r="9" spans="1:12" ht="99.95" customHeight="1" x14ac:dyDescent="0.25">
      <c r="A9" s="16">
        <v>7</v>
      </c>
      <c r="B9" s="17" t="s">
        <v>266</v>
      </c>
      <c r="C9" s="15"/>
      <c r="D9" s="16" t="s">
        <v>158</v>
      </c>
      <c r="E9" s="16">
        <v>500</v>
      </c>
      <c r="F9" s="19">
        <v>220</v>
      </c>
      <c r="G9" s="6">
        <f t="shared" si="0"/>
        <v>213.4</v>
      </c>
      <c r="H9" s="6">
        <f t="shared" si="1"/>
        <v>204.60000000000002</v>
      </c>
      <c r="I9" s="6">
        <f t="shared" si="2"/>
        <v>187</v>
      </c>
      <c r="J9" s="6">
        <f t="shared" si="3"/>
        <v>176</v>
      </c>
      <c r="K9" s="6">
        <f t="shared" si="4"/>
        <v>154</v>
      </c>
      <c r="L9" s="15"/>
    </row>
    <row r="10" spans="1:12" ht="99.95" customHeight="1" x14ac:dyDescent="0.25">
      <c r="A10" s="16">
        <v>8</v>
      </c>
      <c r="B10" s="17" t="s">
        <v>261</v>
      </c>
      <c r="C10" s="15"/>
      <c r="D10" s="16" t="s">
        <v>159</v>
      </c>
      <c r="E10" s="16">
        <v>500</v>
      </c>
      <c r="F10" s="19">
        <v>300</v>
      </c>
      <c r="G10" s="6">
        <f t="shared" si="0"/>
        <v>291</v>
      </c>
      <c r="H10" s="6">
        <f t="shared" si="1"/>
        <v>279</v>
      </c>
      <c r="I10" s="6">
        <f t="shared" si="2"/>
        <v>255</v>
      </c>
      <c r="J10" s="6">
        <f t="shared" si="3"/>
        <v>240</v>
      </c>
      <c r="K10" s="6">
        <f t="shared" si="4"/>
        <v>210</v>
      </c>
      <c r="L10" s="15"/>
    </row>
    <row r="11" spans="1:12" ht="99.95" customHeight="1" x14ac:dyDescent="0.25">
      <c r="A11" s="16">
        <v>9</v>
      </c>
      <c r="B11" s="17" t="s">
        <v>263</v>
      </c>
      <c r="C11" s="15"/>
      <c r="D11" s="16" t="s">
        <v>160</v>
      </c>
      <c r="E11" s="16">
        <v>400</v>
      </c>
      <c r="F11" s="19">
        <v>210</v>
      </c>
      <c r="G11" s="6">
        <f t="shared" si="0"/>
        <v>203.7</v>
      </c>
      <c r="H11" s="6">
        <f t="shared" si="1"/>
        <v>195.3</v>
      </c>
      <c r="I11" s="6">
        <f t="shared" si="2"/>
        <v>178.5</v>
      </c>
      <c r="J11" s="6">
        <f t="shared" si="3"/>
        <v>168</v>
      </c>
      <c r="K11" s="6">
        <f t="shared" si="4"/>
        <v>147</v>
      </c>
      <c r="L11" s="15"/>
    </row>
    <row r="12" spans="1:12" ht="99.95" customHeight="1" x14ac:dyDescent="0.25">
      <c r="A12" s="16">
        <v>10</v>
      </c>
      <c r="B12" s="17" t="s">
        <v>264</v>
      </c>
      <c r="C12" s="15"/>
      <c r="D12" s="16" t="s">
        <v>161</v>
      </c>
      <c r="E12" s="16">
        <v>300</v>
      </c>
      <c r="F12" s="19">
        <v>140</v>
      </c>
      <c r="G12" s="6">
        <f t="shared" si="0"/>
        <v>135.79999999999998</v>
      </c>
      <c r="H12" s="6">
        <f t="shared" si="1"/>
        <v>130.20000000000002</v>
      </c>
      <c r="I12" s="6">
        <f t="shared" si="2"/>
        <v>119</v>
      </c>
      <c r="J12" s="6">
        <f t="shared" si="3"/>
        <v>112</v>
      </c>
      <c r="K12" s="6">
        <f t="shared" si="4"/>
        <v>98</v>
      </c>
      <c r="L12" s="15"/>
    </row>
    <row r="13" spans="1:12" ht="99.95" customHeight="1" x14ac:dyDescent="0.25">
      <c r="A13" s="16">
        <v>11</v>
      </c>
      <c r="B13" s="17" t="s">
        <v>260</v>
      </c>
      <c r="C13" s="15"/>
      <c r="D13" s="16" t="s">
        <v>162</v>
      </c>
      <c r="E13" s="16">
        <v>550</v>
      </c>
      <c r="F13" s="19">
        <v>300</v>
      </c>
      <c r="G13" s="6">
        <f t="shared" si="0"/>
        <v>291</v>
      </c>
      <c r="H13" s="6">
        <f t="shared" si="1"/>
        <v>279</v>
      </c>
      <c r="I13" s="6">
        <f t="shared" si="2"/>
        <v>255</v>
      </c>
      <c r="J13" s="6">
        <f t="shared" si="3"/>
        <v>240</v>
      </c>
      <c r="K13" s="6">
        <f t="shared" si="4"/>
        <v>210</v>
      </c>
      <c r="L13" s="15"/>
    </row>
    <row r="14" spans="1:12" ht="99.95" customHeight="1" x14ac:dyDescent="0.25">
      <c r="A14" s="16">
        <v>12</v>
      </c>
      <c r="B14" s="17" t="s">
        <v>267</v>
      </c>
      <c r="C14" s="15"/>
      <c r="D14" s="16" t="s">
        <v>163</v>
      </c>
      <c r="E14" s="16">
        <v>500</v>
      </c>
      <c r="F14" s="19">
        <v>290</v>
      </c>
      <c r="G14" s="6">
        <f t="shared" si="0"/>
        <v>281.3</v>
      </c>
      <c r="H14" s="6">
        <f t="shared" si="1"/>
        <v>269.7</v>
      </c>
      <c r="I14" s="6">
        <f t="shared" si="2"/>
        <v>246.5</v>
      </c>
      <c r="J14" s="6">
        <f t="shared" si="3"/>
        <v>232</v>
      </c>
      <c r="K14" s="6">
        <f t="shared" si="4"/>
        <v>203</v>
      </c>
      <c r="L14" s="15"/>
    </row>
  </sheetData>
  <mergeCells count="1">
    <mergeCell ref="A2:K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Содержание</vt:lpstr>
      <vt:lpstr>Коняши</vt:lpstr>
      <vt:lpstr>Поняши</vt:lpstr>
      <vt:lpstr>Развивайки</vt:lpstr>
      <vt:lpstr>Кукольные домики</vt:lpstr>
      <vt:lpstr>Качалки</vt:lpstr>
      <vt:lpstr>Фартуки</vt:lpstr>
      <vt:lpstr>Подушки</vt:lpstr>
      <vt:lpstr>Лист1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</dc:creator>
  <cp:lastModifiedBy>Пользователь Windows</cp:lastModifiedBy>
  <dcterms:created xsi:type="dcterms:W3CDTF">2017-09-19T14:02:02Z</dcterms:created>
  <dcterms:modified xsi:type="dcterms:W3CDTF">2018-04-12T07:19:59Z</dcterms:modified>
</cp:coreProperties>
</file>