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еликан 21 мая\"/>
    </mc:Choice>
  </mc:AlternateContent>
  <bookViews>
    <workbookView xWindow="0" yWindow="0" windowWidth="20490" windowHeight="7350" tabRatio="0"/>
  </bookViews>
  <sheets>
    <sheet name="TDSheet" sheetId="1" r:id="rId1"/>
  </sheets>
  <definedNames>
    <definedName name="_xlnm._FilterDatabase" localSheetId="0" hidden="1">TDSheet!$A$7:$P$42</definedName>
  </definedNames>
  <calcPr calcId="162913" refMode="R1C1"/>
</workbook>
</file>

<file path=xl/calcChain.xml><?xml version="1.0" encoding="utf-8"?>
<calcChain xmlns="http://schemas.openxmlformats.org/spreadsheetml/2006/main">
  <c r="K37" i="1" l="1"/>
  <c r="K36" i="1"/>
  <c r="K35" i="1"/>
  <c r="K34" i="1"/>
  <c r="K33" i="1" s="1"/>
  <c r="J33" i="1"/>
  <c r="I33" i="1"/>
  <c r="H33" i="1"/>
  <c r="G33" i="1"/>
  <c r="K24" i="1"/>
  <c r="K23" i="1"/>
  <c r="J23" i="1"/>
  <c r="I23" i="1"/>
  <c r="H23" i="1"/>
  <c r="G23" i="1"/>
  <c r="K16" i="1"/>
  <c r="K13" i="1" s="1"/>
  <c r="K12" i="1" s="1"/>
  <c r="K11" i="1" s="1"/>
  <c r="K10" i="1" s="1"/>
  <c r="K15" i="1"/>
  <c r="K14" i="1"/>
  <c r="J13" i="1"/>
  <c r="I13" i="1"/>
  <c r="H13" i="1"/>
  <c r="G13" i="1"/>
  <c r="J12" i="1"/>
  <c r="J11" i="1" s="1"/>
  <c r="J10" i="1" s="1"/>
</calcChain>
</file>

<file path=xl/sharedStrings.xml><?xml version="1.0" encoding="utf-8"?>
<sst xmlns="http://schemas.openxmlformats.org/spreadsheetml/2006/main" count="179" uniqueCount="72">
  <si>
    <t>БЛАНК ЗАКАЗА на 22.05.18</t>
  </si>
  <si>
    <t>Все цены и количество указаны в коробках!! Количество изделий в коробке прописано возле названия артикула.</t>
  </si>
  <si>
    <t>АКЦИЯ NEW</t>
  </si>
  <si>
    <t>АКЦИЯ</t>
  </si>
  <si>
    <t>Артикулы ШОК цена!</t>
  </si>
  <si>
    <t>Номенклатура</t>
  </si>
  <si>
    <t>Текущая цена</t>
  </si>
  <si>
    <t>Старая    цена</t>
  </si>
  <si>
    <t>%</t>
  </si>
  <si>
    <t>ВАШ ЗАКАЗ</t>
  </si>
  <si>
    <t>Сумма</t>
  </si>
  <si>
    <t>Доступно</t>
  </si>
  <si>
    <t>Описание товара</t>
  </si>
  <si>
    <t>Штрихкод</t>
  </si>
  <si>
    <t>Группа товара</t>
  </si>
  <si>
    <t>Возраст</t>
  </si>
  <si>
    <t>Итог</t>
  </si>
  <si>
    <t>1</t>
  </si>
  <si>
    <t>=SUMIF(R[1]C[6]:R[1]C[6],"=2",R[1]C:R[1]C)</t>
  </si>
  <si>
    <t>Женщины</t>
  </si>
  <si>
    <t>2</t>
  </si>
  <si>
    <t>=SUMIF(R[1]C[6]:R[1]C[6],"=3",R[1]C:R[1]C)</t>
  </si>
  <si>
    <t>обувь домашняя</t>
  </si>
  <si>
    <t>3</t>
  </si>
  <si>
    <t>=SUMIF(R[1]C[6]:R[30]C[6],"=4",R[1]C:R[30]C)</t>
  </si>
  <si>
    <t>PPS695 тапочки домашние женские (1 пар в кор.)</t>
  </si>
  <si>
    <t>Обувь</t>
  </si>
  <si>
    <t>Standard</t>
  </si>
  <si>
    <t>4</t>
  </si>
  <si>
    <t>=SUM(R[1]C:R[9]C)</t>
  </si>
  <si>
    <t>PPS695</t>
  </si>
  <si>
    <t>33696</t>
  </si>
  <si>
    <t>PPS695 тапочки домашние женские</t>
  </si>
  <si>
    <t>Серый(40)</t>
  </si>
  <si>
    <t>Р3240</t>
  </si>
  <si>
    <t>35-36, Серый(40)</t>
  </si>
  <si>
    <t>PPS695 тапочки домашние женские (35-36, Серый(40))</t>
  </si>
  <si>
    <t>Описание: Тапочки домашние женские
  Состав: 100%акрил, подклад: 100%полиэстер, подошва: 100%полиэстер</t>
  </si>
  <si>
    <t>-</t>
  </si>
  <si>
    <t>5</t>
  </si>
  <si>
    <t>=RC[-4]*RC[-1]</t>
  </si>
  <si>
    <t>Р3241</t>
  </si>
  <si>
    <t>37-38, Серый(40)</t>
  </si>
  <si>
    <t>PPS695 тапочки домашние женские (37-38, Серый(40))</t>
  </si>
  <si>
    <t>Р3242</t>
  </si>
  <si>
    <t>39-40, Серый(40)</t>
  </si>
  <si>
    <t>PPS695 тапочки домашние женские (39-40, Серый(40))</t>
  </si>
  <si>
    <t>PS02 тапочки домашние женские (1 пар в кор.)</t>
  </si>
  <si>
    <t>PS02</t>
  </si>
  <si>
    <t>27377</t>
  </si>
  <si>
    <t>PS02 тапочки домашние женские</t>
  </si>
  <si>
    <t>Red</t>
  </si>
  <si>
    <t>39-40, Red</t>
  </si>
  <si>
    <t>PS02 тапочки домашние женские (39-40, Red)</t>
  </si>
  <si>
    <t>Описание: Игривые домашние тапочки с красивым декором из перьев. Модель очень мягкая и комфортная.
  Состав: 100%хлопок</t>
  </si>
  <si>
    <t>PS03 тапочки домашние женские (1 пар в кор.)</t>
  </si>
  <si>
    <t>PS03</t>
  </si>
  <si>
    <t>27378</t>
  </si>
  <si>
    <t>PS03 тапочки домашние женские</t>
  </si>
  <si>
    <t>Black</t>
  </si>
  <si>
    <t>35-36, Black</t>
  </si>
  <si>
    <t>PS03 тапочки домашние женские (35-36, Black)</t>
  </si>
  <si>
    <t>Описание: Очень комфортные, мягкие домашние тапочки с милым бантиком. Лаконичная модель для уютных домашних будней.
  Состав: 100%полиэстер, подклад: 100%хлопок</t>
  </si>
  <si>
    <t>37-38, Black</t>
  </si>
  <si>
    <t>PS03 тапочки домашние женские (37-38, Black)</t>
  </si>
  <si>
    <t>39-40, Black</t>
  </si>
  <si>
    <t>PS03 тапочки домашние женские (39-40, Black)</t>
  </si>
  <si>
    <t>Dark Blue</t>
  </si>
  <si>
    <t>39-40, Dark Blue</t>
  </si>
  <si>
    <t>PS03 тапочки домашние женские (39-40, Dark Blue)</t>
  </si>
  <si>
    <t>Version 1.0</t>
  </si>
  <si>
    <t>zero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</si>
</sst>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5A5A"/>
      </patternFill>
    </fill>
    <fill>
      <patternFill patternType="solid">
        <fgColor rgb="FFFFFFFF"/>
      </patternFill>
    </fill>
    <fill>
      <patternFill patternType="solid">
        <fgColor rgb="FFFEE744"/>
      </patternFill>
    </fill>
    <fill>
      <patternFill patternType="solid">
        <fgColor rgb="FFD8BFD8"/>
      </patternFill>
    </fill>
    <fill>
      <patternFill patternType="solid">
        <fgColor rgb="FFFFF5EE"/>
      </patternFill>
    </fill>
    <fill>
      <patternFill patternType="solid">
        <fgColor rgb="FF7CFC00"/>
      </patternFill>
    </fill>
    <fill>
      <patternFill patternType="solid">
        <fgColor rgb="FFF8F2D8"/>
      </patternFill>
    </fill>
    <fill>
      <patternFill patternType="solid">
        <fgColor rgb="FFD7D7D7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413003"/>
      </left>
      <right style="thin">
        <color rgb="FF413003"/>
      </right>
      <top style="thin">
        <color rgb="FF413003"/>
      </top>
      <bottom style="thin">
        <color rgb="FF413003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3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5" fillId="8" borderId="4" xfId="0" applyFont="1" applyFill="1" applyBorder="1" applyAlignment="1">
      <alignment horizontal="left" wrapText="1"/>
    </xf>
    <xf numFmtId="0" fontId="0" fillId="9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2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left" wrapText="1"/>
    </xf>
    <xf numFmtId="0" fontId="2" fillId="6" borderId="0" xfId="0" applyFont="1" applyFill="1" applyAlignment="1">
      <alignment horizontal="center" vertical="top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5" fillId="8" borderId="4" xfId="0" applyFont="1" applyFill="1" applyBorder="1" applyAlignment="1">
      <alignment horizontal="right" wrapText="1"/>
    </xf>
    <xf numFmtId="0" fontId="5" fillId="8" borderId="1" xfId="0" applyFont="1" applyFill="1" applyBorder="1" applyAlignment="1">
      <alignment horizontal="right" wrapText="1"/>
    </xf>
    <xf numFmtId="3" fontId="5" fillId="8" borderId="1" xfId="0" applyNumberFormat="1" applyFont="1" applyFill="1" applyBorder="1" applyAlignment="1">
      <alignment horizontal="right" wrapText="1"/>
    </xf>
    <xf numFmtId="0" fontId="5" fillId="9" borderId="1" xfId="0" applyFont="1" applyFill="1" applyBorder="1" applyAlignment="1">
      <alignment horizontal="left" wrapText="1"/>
    </xf>
    <xf numFmtId="1" fontId="5" fillId="9" borderId="1" xfId="0" applyNumberFormat="1" applyFont="1" applyFill="1" applyBorder="1" applyAlignment="1">
      <alignment horizontal="right" wrapText="1"/>
    </xf>
    <xf numFmtId="3" fontId="5" fillId="9" borderId="1" xfId="0" applyNumberFormat="1" applyFont="1" applyFill="1" applyBorder="1" applyAlignment="1">
      <alignment horizontal="right" wrapText="1"/>
    </xf>
    <xf numFmtId="164" fontId="5" fillId="9" borderId="1" xfId="0" applyNumberFormat="1" applyFont="1" applyFill="1" applyBorder="1" applyAlignment="1">
      <alignment horizontal="right" wrapText="1"/>
    </xf>
    <xf numFmtId="0" fontId="5" fillId="9" borderId="1" xfId="0" applyFont="1" applyFill="1" applyBorder="1" applyAlignment="1">
      <alignment horizontal="right" wrapText="1"/>
    </xf>
    <xf numFmtId="1" fontId="0" fillId="2" borderId="1" xfId="0" applyNumberFormat="1" applyFill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0" fontId="0" fillId="7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right" wrapText="1"/>
    </xf>
    <xf numFmtId="1" fontId="6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vertical="center" wrapText="1"/>
    </xf>
    <xf numFmtId="2" fontId="5" fillId="9" borderId="1" xfId="0" applyNumberFormat="1" applyFont="1" applyFill="1" applyBorder="1" applyAlignment="1">
      <alignment horizontal="right" wrapText="1"/>
    </xf>
    <xf numFmtId="1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pelican-style.ru/form-order/?article=PS02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pelican-style.ru/form-order/?article=PPS695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pelican-style.ru/form-order/?article=PS03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12</xdr:row>
      <xdr:rowOff>0</xdr:rowOff>
    </xdr:from>
    <xdr:to>
      <xdr:col>20</xdr:col>
      <xdr:colOff>0</xdr:colOff>
      <xdr:row>22</xdr:row>
      <xdr:rowOff>0</xdr:rowOff>
    </xdr:to>
    <xdr:pic>
      <xdr:nvPicPr>
        <xdr:cNvPr id="3" name="Имя " descr="Descr 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22</xdr:row>
      <xdr:rowOff>0</xdr:rowOff>
    </xdr:from>
    <xdr:to>
      <xdr:col>20</xdr:col>
      <xdr:colOff>0</xdr:colOff>
      <xdr:row>32</xdr:row>
      <xdr:rowOff>0</xdr:rowOff>
    </xdr:to>
    <xdr:pic>
      <xdr:nvPicPr>
        <xdr:cNvPr id="2" name="Имя " descr="Descr 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32</xdr:row>
      <xdr:rowOff>0</xdr:rowOff>
    </xdr:from>
    <xdr:to>
      <xdr:col>20</xdr:col>
      <xdr:colOff>0</xdr:colOff>
      <xdr:row>42</xdr:row>
      <xdr:rowOff>0</xdr:rowOff>
    </xdr:to>
    <xdr:pic>
      <xdr:nvPicPr>
        <xdr:cNvPr id="4" name="Имя " descr="Descr 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 summaryRight="0"/>
    <pageSetUpPr autoPageBreaks="0"/>
  </sheetPr>
  <dimension ref="A1:AD42"/>
  <sheetViews>
    <sheetView tabSelected="1" topLeftCell="F1" workbookViewId="0">
      <pane ySplit="10" topLeftCell="A11" activePane="bottomLeft" state="frozen"/>
      <selection activeCell="F1" sqref="F1"/>
      <selection pane="bottomLeft" activeCell="A11" sqref="A11:XFD11"/>
    </sheetView>
  </sheetViews>
  <sheetFormatPr defaultColWidth="10.5" defaultRowHeight="11.45" customHeight="1" outlineLevelRow="3" x14ac:dyDescent="0.2"/>
  <cols>
    <col min="1" max="1" width="6" style="1" hidden="1" customWidth="1"/>
    <col min="2" max="2" width="20.83203125" style="1" hidden="1" customWidth="1"/>
    <col min="3" max="3" width="7.83203125" style="1" hidden="1" customWidth="1"/>
    <col min="4" max="4" width="10.5" style="1" hidden="1" customWidth="1"/>
    <col min="5" max="5" width="18.83203125" style="1" hidden="1" customWidth="1"/>
    <col min="6" max="6" width="58.33203125" style="1" customWidth="1"/>
    <col min="7" max="7" width="11.83203125" style="1" customWidth="1"/>
    <col min="8" max="8" width="10.83203125" style="1" customWidth="1"/>
    <col min="9" max="9" width="6.83203125" style="1" customWidth="1"/>
    <col min="10" max="10" width="18.1640625" style="1" customWidth="1"/>
    <col min="11" max="11" width="12.6640625" style="1" customWidth="1"/>
    <col min="12" max="12" width="13.1640625" style="1" customWidth="1"/>
    <col min="13" max="13" width="48.83203125" style="1" customWidth="1"/>
    <col min="14" max="14" width="18.83203125" style="1" hidden="1" customWidth="1"/>
    <col min="15" max="15" width="17.6640625" style="1" customWidth="1"/>
    <col min="16" max="16" width="11.1640625" style="1" customWidth="1"/>
    <col min="17" max="18" width="10.5" style="1" hidden="1" customWidth="1"/>
    <col min="19" max="30" width="10.5" style="1" customWidth="1"/>
  </cols>
  <sheetData>
    <row r="1" spans="1:20" ht="15.95" customHeight="1" x14ac:dyDescent="0.25">
      <c r="A1" s="9" t="s">
        <v>70</v>
      </c>
      <c r="B1" s="9"/>
      <c r="C1" s="9"/>
      <c r="D1" s="9"/>
      <c r="E1" s="9"/>
      <c r="F1" s="41" t="s">
        <v>0</v>
      </c>
      <c r="G1" s="41"/>
      <c r="H1" s="41"/>
      <c r="I1" s="41"/>
      <c r="J1" s="41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1.1" customHeight="1" x14ac:dyDescent="0.2">
      <c r="A2" s="9"/>
      <c r="B2" s="9"/>
      <c r="C2" s="9"/>
      <c r="D2" s="9"/>
      <c r="E2" s="9"/>
      <c r="F2" s="10" t="s">
        <v>1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38.1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1.1" customHeight="1" x14ac:dyDescent="0.2">
      <c r="A4" s="9"/>
      <c r="B4" s="9"/>
      <c r="C4" s="9"/>
      <c r="D4" s="9"/>
      <c r="E4" s="9"/>
      <c r="F4" s="9"/>
      <c r="G4" s="11" t="s">
        <v>2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s="1" customFormat="1" ht="11.1" hidden="1" customHeight="1" x14ac:dyDescent="0.2">
      <c r="A5" s="9"/>
      <c r="B5" s="9"/>
      <c r="C5" s="9"/>
      <c r="D5" s="9"/>
      <c r="E5" s="9"/>
      <c r="F5" s="3"/>
      <c r="G5" s="12" t="s">
        <v>3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s="1" customFormat="1" ht="11.1" hidden="1" customHeight="1" x14ac:dyDescent="0.2">
      <c r="A6" s="9"/>
      <c r="B6" s="9"/>
      <c r="C6" s="9"/>
      <c r="D6" s="9"/>
      <c r="E6" s="9"/>
      <c r="F6" s="4" t="s">
        <v>4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5.95" customHeight="1" x14ac:dyDescent="0.2">
      <c r="A7" s="13"/>
      <c r="B7" s="13"/>
      <c r="C7" s="13"/>
      <c r="D7" s="13"/>
      <c r="E7" s="13"/>
      <c r="F7" s="14"/>
      <c r="G7" s="5"/>
      <c r="H7" s="5"/>
      <c r="I7" s="5"/>
      <c r="J7" s="13"/>
      <c r="K7" s="5"/>
      <c r="L7" s="5"/>
      <c r="M7" s="5"/>
      <c r="N7" s="5"/>
      <c r="O7" s="5"/>
      <c r="P7" s="5"/>
      <c r="Q7" s="9"/>
      <c r="R7" s="9"/>
      <c r="S7" s="9"/>
      <c r="T7" s="9"/>
    </row>
    <row r="8" spans="1:20" ht="12.95" customHeight="1" x14ac:dyDescent="0.2">
      <c r="A8" s="8"/>
      <c r="B8" s="8"/>
      <c r="C8" s="8"/>
      <c r="D8" s="8"/>
      <c r="E8" s="9"/>
      <c r="F8" s="42" t="s">
        <v>5</v>
      </c>
      <c r="G8" s="36" t="s">
        <v>6</v>
      </c>
      <c r="H8" s="36" t="s">
        <v>7</v>
      </c>
      <c r="I8" s="36" t="s">
        <v>8</v>
      </c>
      <c r="J8" s="44" t="s">
        <v>9</v>
      </c>
      <c r="K8" s="36" t="s">
        <v>10</v>
      </c>
      <c r="L8" s="36" t="s">
        <v>11</v>
      </c>
      <c r="M8" s="36" t="s">
        <v>12</v>
      </c>
      <c r="N8" s="36" t="s">
        <v>13</v>
      </c>
      <c r="O8" s="36" t="s">
        <v>14</v>
      </c>
      <c r="P8" s="36" t="s">
        <v>15</v>
      </c>
      <c r="Q8" s="9"/>
      <c r="R8" s="9"/>
      <c r="S8" s="9"/>
      <c r="T8" s="9"/>
    </row>
    <row r="9" spans="1:20" ht="12" customHeight="1" x14ac:dyDescent="0.2">
      <c r="A9" s="8"/>
      <c r="B9" s="8"/>
      <c r="C9" s="8"/>
      <c r="D9" s="8"/>
      <c r="E9" s="9"/>
      <c r="F9" s="43"/>
      <c r="G9" s="37"/>
      <c r="H9" s="37"/>
      <c r="I9" s="37"/>
      <c r="J9" s="45"/>
      <c r="K9" s="37"/>
      <c r="L9" s="37"/>
      <c r="M9" s="37"/>
      <c r="N9" s="37"/>
      <c r="O9" s="37"/>
      <c r="P9" s="37"/>
      <c r="Q9" s="9"/>
      <c r="R9" s="9"/>
      <c r="S9" s="9"/>
      <c r="T9" s="9"/>
    </row>
    <row r="10" spans="1:20" s="2" customFormat="1" ht="15.95" customHeight="1" x14ac:dyDescent="0.25">
      <c r="A10" s="15" t="s">
        <v>71</v>
      </c>
      <c r="B10" s="15"/>
      <c r="C10" s="15"/>
      <c r="D10" s="15"/>
      <c r="E10" s="10"/>
      <c r="F10" s="16" t="s">
        <v>16</v>
      </c>
      <c r="G10" s="17"/>
      <c r="H10" s="17"/>
      <c r="I10" s="17"/>
      <c r="J10" s="17">
        <f>SUMIF(Q11:Q11,"=2",J11:J11)</f>
        <v>0</v>
      </c>
      <c r="K10" s="17">
        <f>SUMIF(Q11:Q11,"=2",K11:K11)</f>
        <v>0</v>
      </c>
      <c r="L10" s="17"/>
      <c r="M10" s="17"/>
      <c r="N10" s="15"/>
      <c r="O10" s="15"/>
      <c r="P10" s="15"/>
      <c r="Q10" s="10" t="s">
        <v>17</v>
      </c>
      <c r="R10" s="10" t="s">
        <v>18</v>
      </c>
      <c r="S10" s="10"/>
      <c r="T10" s="10"/>
    </row>
    <row r="11" spans="1:20" ht="12" customHeight="1" x14ac:dyDescent="0.2">
      <c r="A11" s="9" t="s">
        <v>71</v>
      </c>
      <c r="B11" s="9"/>
      <c r="C11" s="9"/>
      <c r="D11" s="9"/>
      <c r="E11" s="9"/>
      <c r="F11" s="6" t="s">
        <v>19</v>
      </c>
      <c r="G11" s="18"/>
      <c r="H11" s="19"/>
      <c r="I11" s="19"/>
      <c r="J11" s="19">
        <f>SUMIF(Q12:Q12,"=3",J12:J12)</f>
        <v>0</v>
      </c>
      <c r="K11" s="19">
        <f>SUMIF(Q12:Q12,"=3",K12:K12)</f>
        <v>0</v>
      </c>
      <c r="L11" s="20">
        <v>1187</v>
      </c>
      <c r="M11" s="19"/>
      <c r="N11" s="19"/>
      <c r="O11" s="8"/>
      <c r="P11" s="8"/>
      <c r="Q11" s="9" t="s">
        <v>20</v>
      </c>
      <c r="R11" s="9" t="s">
        <v>21</v>
      </c>
      <c r="S11" s="9"/>
      <c r="T11" s="9"/>
    </row>
    <row r="12" spans="1:20" ht="12" customHeight="1" outlineLevel="1" x14ac:dyDescent="0.2">
      <c r="A12" s="9" t="s">
        <v>71</v>
      </c>
      <c r="B12" s="9"/>
      <c r="C12" s="9"/>
      <c r="D12" s="9"/>
      <c r="E12" s="9"/>
      <c r="F12" s="6" t="s">
        <v>22</v>
      </c>
      <c r="G12" s="18"/>
      <c r="H12" s="19"/>
      <c r="I12" s="19"/>
      <c r="J12" s="19">
        <f>SUMIF(Q13:Q42,"=4",J13:J42)</f>
        <v>0</v>
      </c>
      <c r="K12" s="19">
        <f>SUMIF(Q13:Q42,"=4",K13:K42)</f>
        <v>0</v>
      </c>
      <c r="L12" s="20">
        <v>1187</v>
      </c>
      <c r="M12" s="19"/>
      <c r="N12" s="19"/>
      <c r="O12" s="8"/>
      <c r="P12" s="8"/>
      <c r="Q12" s="9" t="s">
        <v>23</v>
      </c>
      <c r="R12" s="9" t="s">
        <v>24</v>
      </c>
      <c r="S12" s="9"/>
      <c r="T12" s="9"/>
    </row>
    <row r="13" spans="1:20" ht="12" customHeight="1" outlineLevel="2" x14ac:dyDescent="0.2">
      <c r="A13" s="8" t="s">
        <v>71</v>
      </c>
      <c r="B13" s="8"/>
      <c r="C13" s="8"/>
      <c r="D13" s="8"/>
      <c r="E13" s="9"/>
      <c r="F13" s="21" t="s">
        <v>25</v>
      </c>
      <c r="G13" s="22">
        <f>G14</f>
        <v>499</v>
      </c>
      <c r="H13" s="23">
        <f>H14</f>
        <v>1104</v>
      </c>
      <c r="I13" s="24">
        <f>I14</f>
        <v>54.8</v>
      </c>
      <c r="J13" s="25">
        <f>SUM(J14:J22)</f>
        <v>0</v>
      </c>
      <c r="K13" s="25">
        <f>SUM(K14:K22)</f>
        <v>0</v>
      </c>
      <c r="L13" s="22">
        <v>827</v>
      </c>
      <c r="M13" s="25"/>
      <c r="N13" s="25"/>
      <c r="O13" s="7" t="s">
        <v>26</v>
      </c>
      <c r="P13" s="7" t="s">
        <v>27</v>
      </c>
      <c r="Q13" s="9" t="s">
        <v>28</v>
      </c>
      <c r="R13" s="9" t="s">
        <v>29</v>
      </c>
      <c r="S13" s="9" t="s">
        <v>30</v>
      </c>
      <c r="T13" s="9"/>
    </row>
    <row r="14" spans="1:20" ht="12" customHeight="1" outlineLevel="3" x14ac:dyDescent="0.2">
      <c r="A14" s="8" t="s">
        <v>31</v>
      </c>
      <c r="B14" s="8" t="s">
        <v>32</v>
      </c>
      <c r="C14" s="8" t="s">
        <v>33</v>
      </c>
      <c r="D14" s="8" t="s">
        <v>34</v>
      </c>
      <c r="E14" s="9" t="s">
        <v>35</v>
      </c>
      <c r="F14" s="8" t="s">
        <v>36</v>
      </c>
      <c r="G14" s="26">
        <v>499</v>
      </c>
      <c r="H14" s="27">
        <v>1104</v>
      </c>
      <c r="I14" s="28">
        <v>54.8</v>
      </c>
      <c r="J14" s="29">
        <v>0</v>
      </c>
      <c r="K14" s="30">
        <f>G14*J14</f>
        <v>0</v>
      </c>
      <c r="L14" s="31">
        <v>237</v>
      </c>
      <c r="M14" s="38" t="s">
        <v>37</v>
      </c>
      <c r="N14" s="32" t="s">
        <v>38</v>
      </c>
      <c r="O14" s="8" t="s">
        <v>26</v>
      </c>
      <c r="P14" s="8" t="s">
        <v>27</v>
      </c>
      <c r="Q14" s="9" t="s">
        <v>39</v>
      </c>
      <c r="R14" s="9" t="s">
        <v>40</v>
      </c>
      <c r="S14" s="9"/>
      <c r="T14" s="9"/>
    </row>
    <row r="15" spans="1:20" ht="12" customHeight="1" outlineLevel="3" x14ac:dyDescent="0.2">
      <c r="A15" s="8" t="s">
        <v>31</v>
      </c>
      <c r="B15" s="8" t="s">
        <v>32</v>
      </c>
      <c r="C15" s="8" t="s">
        <v>33</v>
      </c>
      <c r="D15" s="8" t="s">
        <v>41</v>
      </c>
      <c r="E15" s="9" t="s">
        <v>42</v>
      </c>
      <c r="F15" s="8" t="s">
        <v>43</v>
      </c>
      <c r="G15" s="26">
        <v>499</v>
      </c>
      <c r="H15" s="27">
        <v>1104</v>
      </c>
      <c r="I15" s="28">
        <v>54.8</v>
      </c>
      <c r="J15" s="29">
        <v>0</v>
      </c>
      <c r="K15" s="30">
        <f>G15*J15</f>
        <v>0</v>
      </c>
      <c r="L15" s="31">
        <v>331</v>
      </c>
      <c r="M15" s="39"/>
      <c r="N15" s="32" t="s">
        <v>38</v>
      </c>
      <c r="O15" s="8" t="s">
        <v>26</v>
      </c>
      <c r="P15" s="8" t="s">
        <v>27</v>
      </c>
      <c r="Q15" s="9" t="s">
        <v>39</v>
      </c>
      <c r="R15" s="9" t="s">
        <v>40</v>
      </c>
      <c r="S15" s="9"/>
      <c r="T15" s="9"/>
    </row>
    <row r="16" spans="1:20" ht="12" customHeight="1" outlineLevel="3" x14ac:dyDescent="0.2">
      <c r="A16" s="8" t="s">
        <v>31</v>
      </c>
      <c r="B16" s="8" t="s">
        <v>32</v>
      </c>
      <c r="C16" s="8" t="s">
        <v>33</v>
      </c>
      <c r="D16" s="8" t="s">
        <v>44</v>
      </c>
      <c r="E16" s="9" t="s">
        <v>45</v>
      </c>
      <c r="F16" s="8" t="s">
        <v>46</v>
      </c>
      <c r="G16" s="26">
        <v>499</v>
      </c>
      <c r="H16" s="27">
        <v>1104</v>
      </c>
      <c r="I16" s="28">
        <v>54.8</v>
      </c>
      <c r="J16" s="29">
        <v>0</v>
      </c>
      <c r="K16" s="30">
        <f>G16*J16</f>
        <v>0</v>
      </c>
      <c r="L16" s="31">
        <v>251</v>
      </c>
      <c r="M16" s="39"/>
      <c r="N16" s="32" t="s">
        <v>38</v>
      </c>
      <c r="O16" s="8" t="s">
        <v>26</v>
      </c>
      <c r="P16" s="8" t="s">
        <v>27</v>
      </c>
      <c r="Q16" s="9" t="s">
        <v>39</v>
      </c>
      <c r="R16" s="9" t="s">
        <v>40</v>
      </c>
      <c r="S16" s="9"/>
      <c r="T16" s="9"/>
    </row>
    <row r="17" spans="1:20" ht="11.1" customHeight="1" outlineLevel="3" x14ac:dyDescent="0.2">
      <c r="A17" s="8"/>
      <c r="B17" s="8"/>
      <c r="C17" s="8"/>
      <c r="D17" s="8"/>
      <c r="E17" s="8"/>
      <c r="F17" s="8"/>
      <c r="G17" s="30"/>
      <c r="H17" s="30"/>
      <c r="I17" s="30"/>
      <c r="J17" s="30"/>
      <c r="K17" s="30"/>
      <c r="L17" s="30"/>
      <c r="M17" s="39"/>
      <c r="N17" s="8"/>
      <c r="O17" s="8" t="s">
        <v>26</v>
      </c>
      <c r="P17" s="8" t="s">
        <v>27</v>
      </c>
      <c r="Q17" s="9"/>
      <c r="R17" s="9"/>
      <c r="S17" s="9"/>
      <c r="T17" s="9"/>
    </row>
    <row r="18" spans="1:20" ht="11.1" customHeight="1" outlineLevel="3" x14ac:dyDescent="0.2">
      <c r="A18" s="8"/>
      <c r="B18" s="8"/>
      <c r="C18" s="8"/>
      <c r="D18" s="8"/>
      <c r="E18" s="8"/>
      <c r="F18" s="8"/>
      <c r="G18" s="30"/>
      <c r="H18" s="30"/>
      <c r="I18" s="30"/>
      <c r="J18" s="30"/>
      <c r="K18" s="30"/>
      <c r="L18" s="30"/>
      <c r="M18" s="39"/>
      <c r="N18" s="8"/>
      <c r="O18" s="8" t="s">
        <v>26</v>
      </c>
      <c r="P18" s="8" t="s">
        <v>27</v>
      </c>
      <c r="Q18" s="9"/>
      <c r="R18" s="9"/>
      <c r="S18" s="9"/>
      <c r="T18" s="9"/>
    </row>
    <row r="19" spans="1:20" ht="11.1" customHeight="1" outlineLevel="3" x14ac:dyDescent="0.2">
      <c r="A19" s="8"/>
      <c r="B19" s="8"/>
      <c r="C19" s="8"/>
      <c r="D19" s="8"/>
      <c r="E19" s="8"/>
      <c r="F19" s="8"/>
      <c r="G19" s="30"/>
      <c r="H19" s="30"/>
      <c r="I19" s="30"/>
      <c r="J19" s="30"/>
      <c r="K19" s="30"/>
      <c r="L19" s="30"/>
      <c r="M19" s="39"/>
      <c r="N19" s="8"/>
      <c r="O19" s="8" t="s">
        <v>26</v>
      </c>
      <c r="P19" s="8" t="s">
        <v>27</v>
      </c>
      <c r="Q19" s="9"/>
      <c r="R19" s="9"/>
      <c r="S19" s="9"/>
      <c r="T19" s="9"/>
    </row>
    <row r="20" spans="1:20" ht="11.1" customHeight="1" outlineLevel="3" x14ac:dyDescent="0.2">
      <c r="A20" s="8"/>
      <c r="B20" s="8"/>
      <c r="C20" s="8"/>
      <c r="D20" s="8"/>
      <c r="E20" s="8"/>
      <c r="F20" s="8"/>
      <c r="G20" s="30"/>
      <c r="H20" s="30"/>
      <c r="I20" s="30"/>
      <c r="J20" s="30"/>
      <c r="K20" s="30"/>
      <c r="L20" s="30"/>
      <c r="M20" s="39"/>
      <c r="N20" s="8"/>
      <c r="O20" s="8" t="s">
        <v>26</v>
      </c>
      <c r="P20" s="8" t="s">
        <v>27</v>
      </c>
      <c r="Q20" s="9"/>
      <c r="R20" s="9"/>
      <c r="S20" s="9"/>
      <c r="T20" s="9"/>
    </row>
    <row r="21" spans="1:20" ht="11.1" customHeight="1" outlineLevel="3" x14ac:dyDescent="0.2">
      <c r="A21" s="8"/>
      <c r="B21" s="8"/>
      <c r="C21" s="8"/>
      <c r="D21" s="8"/>
      <c r="E21" s="8"/>
      <c r="F21" s="8"/>
      <c r="G21" s="30"/>
      <c r="H21" s="30"/>
      <c r="I21" s="30"/>
      <c r="J21" s="30"/>
      <c r="K21" s="30"/>
      <c r="L21" s="30"/>
      <c r="M21" s="39"/>
      <c r="N21" s="8"/>
      <c r="O21" s="8" t="s">
        <v>26</v>
      </c>
      <c r="P21" s="8" t="s">
        <v>27</v>
      </c>
      <c r="Q21" s="9"/>
      <c r="R21" s="9"/>
      <c r="S21" s="9"/>
      <c r="T21" s="9"/>
    </row>
    <row r="22" spans="1:20" ht="11.1" customHeight="1" outlineLevel="3" x14ac:dyDescent="0.2">
      <c r="A22" s="8"/>
      <c r="B22" s="8"/>
      <c r="C22" s="8"/>
      <c r="D22" s="8"/>
      <c r="E22" s="8"/>
      <c r="F22" s="8"/>
      <c r="G22" s="30"/>
      <c r="H22" s="30"/>
      <c r="I22" s="30"/>
      <c r="J22" s="30"/>
      <c r="K22" s="30"/>
      <c r="L22" s="30"/>
      <c r="M22" s="40"/>
      <c r="N22" s="8"/>
      <c r="O22" s="8" t="s">
        <v>26</v>
      </c>
      <c r="P22" s="8" t="s">
        <v>27</v>
      </c>
      <c r="Q22" s="9"/>
      <c r="R22" s="9"/>
      <c r="S22" s="9"/>
      <c r="T22" s="9"/>
    </row>
    <row r="23" spans="1:20" ht="12" customHeight="1" outlineLevel="2" x14ac:dyDescent="0.2">
      <c r="A23" s="8" t="s">
        <v>71</v>
      </c>
      <c r="B23" s="8"/>
      <c r="C23" s="8"/>
      <c r="D23" s="8"/>
      <c r="E23" s="9"/>
      <c r="F23" s="21" t="s">
        <v>47</v>
      </c>
      <c r="G23" s="22">
        <f>G24</f>
        <v>249</v>
      </c>
      <c r="H23" s="22">
        <f>H24</f>
        <v>449</v>
      </c>
      <c r="I23" s="33">
        <f>I24</f>
        <v>44.54</v>
      </c>
      <c r="J23" s="25">
        <f>SUM(J24:J32)</f>
        <v>0</v>
      </c>
      <c r="K23" s="25">
        <f>SUM(K24:K32)</f>
        <v>0</v>
      </c>
      <c r="L23" s="22">
        <v>5</v>
      </c>
      <c r="M23" s="25"/>
      <c r="N23" s="25"/>
      <c r="O23" s="7" t="s">
        <v>26</v>
      </c>
      <c r="P23" s="7" t="s">
        <v>27</v>
      </c>
      <c r="Q23" s="9" t="s">
        <v>28</v>
      </c>
      <c r="R23" s="9" t="s">
        <v>29</v>
      </c>
      <c r="S23" s="9" t="s">
        <v>48</v>
      </c>
      <c r="T23" s="9"/>
    </row>
    <row r="24" spans="1:20" ht="12" customHeight="1" outlineLevel="3" x14ac:dyDescent="0.2">
      <c r="A24" s="8" t="s">
        <v>49</v>
      </c>
      <c r="B24" s="8" t="s">
        <v>50</v>
      </c>
      <c r="C24" s="8" t="s">
        <v>51</v>
      </c>
      <c r="D24" s="8" t="s">
        <v>44</v>
      </c>
      <c r="E24" s="9" t="s">
        <v>52</v>
      </c>
      <c r="F24" s="8" t="s">
        <v>53</v>
      </c>
      <c r="G24" s="26">
        <v>249</v>
      </c>
      <c r="H24" s="34">
        <v>449</v>
      </c>
      <c r="I24" s="35">
        <v>44.54</v>
      </c>
      <c r="J24" s="29">
        <v>0</v>
      </c>
      <c r="K24" s="30">
        <f>G24*J24</f>
        <v>0</v>
      </c>
      <c r="L24" s="31">
        <v>3</v>
      </c>
      <c r="M24" s="38" t="s">
        <v>54</v>
      </c>
      <c r="N24" s="32" t="s">
        <v>38</v>
      </c>
      <c r="O24" s="8" t="s">
        <v>26</v>
      </c>
      <c r="P24" s="8" t="s">
        <v>27</v>
      </c>
      <c r="Q24" s="9" t="s">
        <v>39</v>
      </c>
      <c r="R24" s="9" t="s">
        <v>40</v>
      </c>
      <c r="S24" s="9"/>
      <c r="T24" s="9"/>
    </row>
    <row r="25" spans="1:20" ht="11.1" customHeight="1" outlineLevel="3" x14ac:dyDescent="0.2">
      <c r="A25" s="8"/>
      <c r="B25" s="8"/>
      <c r="C25" s="8"/>
      <c r="D25" s="8"/>
      <c r="E25" s="8"/>
      <c r="F25" s="8"/>
      <c r="G25" s="30"/>
      <c r="H25" s="30"/>
      <c r="I25" s="30"/>
      <c r="J25" s="30"/>
      <c r="K25" s="30"/>
      <c r="L25" s="30"/>
      <c r="M25" s="39"/>
      <c r="N25" s="8"/>
      <c r="O25" s="8" t="s">
        <v>26</v>
      </c>
      <c r="P25" s="8" t="s">
        <v>27</v>
      </c>
      <c r="Q25" s="9"/>
      <c r="R25" s="9"/>
      <c r="S25" s="9"/>
      <c r="T25" s="9"/>
    </row>
    <row r="26" spans="1:20" ht="11.1" customHeight="1" outlineLevel="3" x14ac:dyDescent="0.2">
      <c r="A26" s="8"/>
      <c r="B26" s="8"/>
      <c r="C26" s="8"/>
      <c r="D26" s="8"/>
      <c r="E26" s="8"/>
      <c r="F26" s="8"/>
      <c r="G26" s="30"/>
      <c r="H26" s="30"/>
      <c r="I26" s="30"/>
      <c r="J26" s="30"/>
      <c r="K26" s="30"/>
      <c r="L26" s="30"/>
      <c r="M26" s="39"/>
      <c r="N26" s="8"/>
      <c r="O26" s="8" t="s">
        <v>26</v>
      </c>
      <c r="P26" s="8" t="s">
        <v>27</v>
      </c>
      <c r="Q26" s="9"/>
      <c r="R26" s="9"/>
      <c r="S26" s="9"/>
      <c r="T26" s="9"/>
    </row>
    <row r="27" spans="1:20" ht="11.1" customHeight="1" outlineLevel="3" x14ac:dyDescent="0.2">
      <c r="A27" s="8"/>
      <c r="B27" s="8"/>
      <c r="C27" s="8"/>
      <c r="D27" s="8"/>
      <c r="E27" s="8"/>
      <c r="F27" s="8"/>
      <c r="G27" s="30"/>
      <c r="H27" s="30"/>
      <c r="I27" s="30"/>
      <c r="J27" s="30"/>
      <c r="K27" s="30"/>
      <c r="L27" s="30"/>
      <c r="M27" s="39"/>
      <c r="N27" s="8"/>
      <c r="O27" s="8" t="s">
        <v>26</v>
      </c>
      <c r="P27" s="8" t="s">
        <v>27</v>
      </c>
      <c r="Q27" s="9"/>
      <c r="R27" s="9"/>
      <c r="S27" s="9"/>
      <c r="T27" s="9"/>
    </row>
    <row r="28" spans="1:20" ht="11.1" customHeight="1" outlineLevel="3" x14ac:dyDescent="0.2">
      <c r="A28" s="8"/>
      <c r="B28" s="8"/>
      <c r="C28" s="8"/>
      <c r="D28" s="8"/>
      <c r="E28" s="8"/>
      <c r="F28" s="8"/>
      <c r="G28" s="30"/>
      <c r="H28" s="30"/>
      <c r="I28" s="30"/>
      <c r="J28" s="30"/>
      <c r="K28" s="30"/>
      <c r="L28" s="30"/>
      <c r="M28" s="39"/>
      <c r="N28" s="8"/>
      <c r="O28" s="8" t="s">
        <v>26</v>
      </c>
      <c r="P28" s="8" t="s">
        <v>27</v>
      </c>
      <c r="Q28" s="9"/>
      <c r="R28" s="9"/>
      <c r="S28" s="9"/>
      <c r="T28" s="9"/>
    </row>
    <row r="29" spans="1:20" ht="11.1" customHeight="1" outlineLevel="3" x14ac:dyDescent="0.2">
      <c r="A29" s="8"/>
      <c r="B29" s="8"/>
      <c r="C29" s="8"/>
      <c r="D29" s="8"/>
      <c r="E29" s="8"/>
      <c r="F29" s="8"/>
      <c r="G29" s="30"/>
      <c r="H29" s="30"/>
      <c r="I29" s="30"/>
      <c r="J29" s="30"/>
      <c r="K29" s="30"/>
      <c r="L29" s="30"/>
      <c r="M29" s="39"/>
      <c r="N29" s="8"/>
      <c r="O29" s="8" t="s">
        <v>26</v>
      </c>
      <c r="P29" s="8" t="s">
        <v>27</v>
      </c>
      <c r="Q29" s="9"/>
      <c r="R29" s="9"/>
      <c r="S29" s="9"/>
      <c r="T29" s="9"/>
    </row>
    <row r="30" spans="1:20" ht="11.1" customHeight="1" outlineLevel="3" x14ac:dyDescent="0.2">
      <c r="A30" s="8"/>
      <c r="B30" s="8"/>
      <c r="C30" s="8"/>
      <c r="D30" s="8"/>
      <c r="E30" s="8"/>
      <c r="F30" s="8"/>
      <c r="G30" s="30"/>
      <c r="H30" s="30"/>
      <c r="I30" s="30"/>
      <c r="J30" s="30"/>
      <c r="K30" s="30"/>
      <c r="L30" s="30"/>
      <c r="M30" s="39"/>
      <c r="N30" s="8"/>
      <c r="O30" s="8" t="s">
        <v>26</v>
      </c>
      <c r="P30" s="8" t="s">
        <v>27</v>
      </c>
      <c r="Q30" s="9"/>
      <c r="R30" s="9"/>
      <c r="S30" s="9"/>
      <c r="T30" s="9"/>
    </row>
    <row r="31" spans="1:20" ht="11.1" customHeight="1" outlineLevel="3" x14ac:dyDescent="0.2">
      <c r="A31" s="8"/>
      <c r="B31" s="8"/>
      <c r="C31" s="8"/>
      <c r="D31" s="8"/>
      <c r="E31" s="8"/>
      <c r="F31" s="8"/>
      <c r="G31" s="30"/>
      <c r="H31" s="30"/>
      <c r="I31" s="30"/>
      <c r="J31" s="30"/>
      <c r="K31" s="30"/>
      <c r="L31" s="30"/>
      <c r="M31" s="39"/>
      <c r="N31" s="8"/>
      <c r="O31" s="8" t="s">
        <v>26</v>
      </c>
      <c r="P31" s="8" t="s">
        <v>27</v>
      </c>
      <c r="Q31" s="9"/>
      <c r="R31" s="9"/>
      <c r="S31" s="9"/>
      <c r="T31" s="9"/>
    </row>
    <row r="32" spans="1:20" ht="11.1" customHeight="1" outlineLevel="3" x14ac:dyDescent="0.2">
      <c r="A32" s="8"/>
      <c r="B32" s="8"/>
      <c r="C32" s="8"/>
      <c r="D32" s="8"/>
      <c r="E32" s="8"/>
      <c r="F32" s="8"/>
      <c r="G32" s="30"/>
      <c r="H32" s="30"/>
      <c r="I32" s="30"/>
      <c r="J32" s="30"/>
      <c r="K32" s="30"/>
      <c r="L32" s="30"/>
      <c r="M32" s="40"/>
      <c r="N32" s="8"/>
      <c r="O32" s="8" t="s">
        <v>26</v>
      </c>
      <c r="P32" s="8" t="s">
        <v>27</v>
      </c>
      <c r="Q32" s="9"/>
      <c r="R32" s="9"/>
      <c r="S32" s="9"/>
      <c r="T32" s="9"/>
    </row>
    <row r="33" spans="1:20" ht="12" customHeight="1" outlineLevel="2" x14ac:dyDescent="0.2">
      <c r="A33" s="8" t="s">
        <v>71</v>
      </c>
      <c r="B33" s="8"/>
      <c r="C33" s="8"/>
      <c r="D33" s="8"/>
      <c r="E33" s="9"/>
      <c r="F33" s="21" t="s">
        <v>55</v>
      </c>
      <c r="G33" s="22">
        <f>G34</f>
        <v>249</v>
      </c>
      <c r="H33" s="22">
        <f>H34</f>
        <v>464</v>
      </c>
      <c r="I33" s="33">
        <f>I34</f>
        <v>46.34</v>
      </c>
      <c r="J33" s="25">
        <f>SUM(J34:J42)</f>
        <v>0</v>
      </c>
      <c r="K33" s="25">
        <f>SUM(K34:K42)</f>
        <v>0</v>
      </c>
      <c r="L33" s="22">
        <v>355</v>
      </c>
      <c r="M33" s="25"/>
      <c r="N33" s="25"/>
      <c r="O33" s="7" t="s">
        <v>26</v>
      </c>
      <c r="P33" s="7" t="s">
        <v>27</v>
      </c>
      <c r="Q33" s="9" t="s">
        <v>28</v>
      </c>
      <c r="R33" s="9" t="s">
        <v>29</v>
      </c>
      <c r="S33" s="9" t="s">
        <v>56</v>
      </c>
      <c r="T33" s="9"/>
    </row>
    <row r="34" spans="1:20" ht="12" customHeight="1" outlineLevel="3" x14ac:dyDescent="0.2">
      <c r="A34" s="8" t="s">
        <v>57</v>
      </c>
      <c r="B34" s="8" t="s">
        <v>58</v>
      </c>
      <c r="C34" s="8" t="s">
        <v>59</v>
      </c>
      <c r="D34" s="8" t="s">
        <v>34</v>
      </c>
      <c r="E34" s="9" t="s">
        <v>60</v>
      </c>
      <c r="F34" s="8" t="s">
        <v>61</v>
      </c>
      <c r="G34" s="26">
        <v>249</v>
      </c>
      <c r="H34" s="34">
        <v>464</v>
      </c>
      <c r="I34" s="35">
        <v>46.34</v>
      </c>
      <c r="J34" s="29">
        <v>0</v>
      </c>
      <c r="K34" s="30">
        <f>G34*J34</f>
        <v>0</v>
      </c>
      <c r="L34" s="31">
        <v>28</v>
      </c>
      <c r="M34" s="38" t="s">
        <v>62</v>
      </c>
      <c r="N34" s="32" t="s">
        <v>38</v>
      </c>
      <c r="O34" s="8" t="s">
        <v>26</v>
      </c>
      <c r="P34" s="8" t="s">
        <v>27</v>
      </c>
      <c r="Q34" s="9" t="s">
        <v>39</v>
      </c>
      <c r="R34" s="9" t="s">
        <v>40</v>
      </c>
      <c r="S34" s="9"/>
      <c r="T34" s="9"/>
    </row>
    <row r="35" spans="1:20" ht="12" customHeight="1" outlineLevel="3" x14ac:dyDescent="0.2">
      <c r="A35" s="8" t="s">
        <v>57</v>
      </c>
      <c r="B35" s="8" t="s">
        <v>58</v>
      </c>
      <c r="C35" s="8" t="s">
        <v>59</v>
      </c>
      <c r="D35" s="8" t="s">
        <v>41</v>
      </c>
      <c r="E35" s="9" t="s">
        <v>63</v>
      </c>
      <c r="F35" s="8" t="s">
        <v>64</v>
      </c>
      <c r="G35" s="26">
        <v>249</v>
      </c>
      <c r="H35" s="34">
        <v>464</v>
      </c>
      <c r="I35" s="35">
        <v>46.34</v>
      </c>
      <c r="J35" s="29">
        <v>0</v>
      </c>
      <c r="K35" s="30">
        <f>G35*J35</f>
        <v>0</v>
      </c>
      <c r="L35" s="31">
        <v>70</v>
      </c>
      <c r="M35" s="39"/>
      <c r="N35" s="32" t="s">
        <v>38</v>
      </c>
      <c r="O35" s="8" t="s">
        <v>26</v>
      </c>
      <c r="P35" s="8" t="s">
        <v>27</v>
      </c>
      <c r="Q35" s="9" t="s">
        <v>39</v>
      </c>
      <c r="R35" s="9" t="s">
        <v>40</v>
      </c>
      <c r="S35" s="9"/>
      <c r="T35" s="9"/>
    </row>
    <row r="36" spans="1:20" ht="12" customHeight="1" outlineLevel="3" x14ac:dyDescent="0.2">
      <c r="A36" s="8" t="s">
        <v>57</v>
      </c>
      <c r="B36" s="8" t="s">
        <v>58</v>
      </c>
      <c r="C36" s="8" t="s">
        <v>59</v>
      </c>
      <c r="D36" s="8" t="s">
        <v>44</v>
      </c>
      <c r="E36" s="9" t="s">
        <v>65</v>
      </c>
      <c r="F36" s="8" t="s">
        <v>66</v>
      </c>
      <c r="G36" s="26">
        <v>249</v>
      </c>
      <c r="H36" s="34">
        <v>464</v>
      </c>
      <c r="I36" s="35">
        <v>46.34</v>
      </c>
      <c r="J36" s="29">
        <v>0</v>
      </c>
      <c r="K36" s="30">
        <f>G36*J36</f>
        <v>0</v>
      </c>
      <c r="L36" s="31">
        <v>242</v>
      </c>
      <c r="M36" s="39"/>
      <c r="N36" s="32" t="s">
        <v>38</v>
      </c>
      <c r="O36" s="8" t="s">
        <v>26</v>
      </c>
      <c r="P36" s="8" t="s">
        <v>27</v>
      </c>
      <c r="Q36" s="9" t="s">
        <v>39</v>
      </c>
      <c r="R36" s="9" t="s">
        <v>40</v>
      </c>
      <c r="S36" s="9"/>
      <c r="T36" s="9"/>
    </row>
    <row r="37" spans="1:20" ht="12" customHeight="1" outlineLevel="3" x14ac:dyDescent="0.2">
      <c r="A37" s="8" t="s">
        <v>57</v>
      </c>
      <c r="B37" s="8" t="s">
        <v>58</v>
      </c>
      <c r="C37" s="8" t="s">
        <v>67</v>
      </c>
      <c r="D37" s="8" t="s">
        <v>44</v>
      </c>
      <c r="E37" s="9" t="s">
        <v>68</v>
      </c>
      <c r="F37" s="8" t="s">
        <v>69</v>
      </c>
      <c r="G37" s="26">
        <v>249</v>
      </c>
      <c r="H37" s="34">
        <v>464</v>
      </c>
      <c r="I37" s="35">
        <v>46.34</v>
      </c>
      <c r="J37" s="29">
        <v>0</v>
      </c>
      <c r="K37" s="30">
        <f>G37*J37</f>
        <v>0</v>
      </c>
      <c r="L37" s="31">
        <v>6</v>
      </c>
      <c r="M37" s="39"/>
      <c r="N37" s="32" t="s">
        <v>38</v>
      </c>
      <c r="O37" s="8" t="s">
        <v>26</v>
      </c>
      <c r="P37" s="8" t="s">
        <v>27</v>
      </c>
      <c r="Q37" s="9" t="s">
        <v>39</v>
      </c>
      <c r="R37" s="9" t="s">
        <v>40</v>
      </c>
      <c r="S37" s="9"/>
      <c r="T37" s="9"/>
    </row>
    <row r="38" spans="1:20" ht="11.1" customHeight="1" outlineLevel="3" x14ac:dyDescent="0.2">
      <c r="A38" s="8"/>
      <c r="B38" s="8"/>
      <c r="C38" s="8"/>
      <c r="D38" s="8"/>
      <c r="E38" s="8"/>
      <c r="F38" s="8"/>
      <c r="G38" s="30"/>
      <c r="H38" s="30"/>
      <c r="I38" s="30"/>
      <c r="J38" s="30"/>
      <c r="K38" s="30"/>
      <c r="L38" s="30"/>
      <c r="M38" s="39"/>
      <c r="N38" s="8"/>
      <c r="O38" s="8" t="s">
        <v>26</v>
      </c>
      <c r="P38" s="8" t="s">
        <v>27</v>
      </c>
      <c r="Q38" s="9"/>
      <c r="R38" s="9"/>
      <c r="S38" s="9"/>
      <c r="T38" s="9"/>
    </row>
    <row r="39" spans="1:20" ht="11.1" customHeight="1" outlineLevel="3" x14ac:dyDescent="0.2">
      <c r="A39" s="8"/>
      <c r="B39" s="8"/>
      <c r="C39" s="8"/>
      <c r="D39" s="8"/>
      <c r="E39" s="8"/>
      <c r="F39" s="8"/>
      <c r="G39" s="30"/>
      <c r="H39" s="30"/>
      <c r="I39" s="30"/>
      <c r="J39" s="30"/>
      <c r="K39" s="30"/>
      <c r="L39" s="30"/>
      <c r="M39" s="39"/>
      <c r="N39" s="8"/>
      <c r="O39" s="8" t="s">
        <v>26</v>
      </c>
      <c r="P39" s="8" t="s">
        <v>27</v>
      </c>
      <c r="Q39" s="9"/>
      <c r="R39" s="9"/>
      <c r="S39" s="9"/>
      <c r="T39" s="9"/>
    </row>
    <row r="40" spans="1:20" ht="11.1" customHeight="1" outlineLevel="3" x14ac:dyDescent="0.2">
      <c r="A40" s="8"/>
      <c r="B40" s="8"/>
      <c r="C40" s="8"/>
      <c r="D40" s="8"/>
      <c r="E40" s="8"/>
      <c r="F40" s="8"/>
      <c r="G40" s="30"/>
      <c r="H40" s="30"/>
      <c r="I40" s="30"/>
      <c r="J40" s="30"/>
      <c r="K40" s="30"/>
      <c r="L40" s="30"/>
      <c r="M40" s="39"/>
      <c r="N40" s="8"/>
      <c r="O40" s="8" t="s">
        <v>26</v>
      </c>
      <c r="P40" s="8" t="s">
        <v>27</v>
      </c>
      <c r="Q40" s="9"/>
      <c r="R40" s="9"/>
      <c r="S40" s="9"/>
      <c r="T40" s="9"/>
    </row>
    <row r="41" spans="1:20" ht="11.1" customHeight="1" outlineLevel="3" x14ac:dyDescent="0.2">
      <c r="A41" s="8"/>
      <c r="B41" s="8"/>
      <c r="C41" s="8"/>
      <c r="D41" s="8"/>
      <c r="E41" s="8"/>
      <c r="F41" s="8"/>
      <c r="G41" s="30"/>
      <c r="H41" s="30"/>
      <c r="I41" s="30"/>
      <c r="J41" s="30"/>
      <c r="K41" s="30"/>
      <c r="L41" s="30"/>
      <c r="M41" s="39"/>
      <c r="N41" s="8"/>
      <c r="O41" s="8" t="s">
        <v>26</v>
      </c>
      <c r="P41" s="8" t="s">
        <v>27</v>
      </c>
      <c r="Q41" s="9"/>
      <c r="R41" s="9"/>
      <c r="S41" s="9"/>
      <c r="T41" s="9"/>
    </row>
    <row r="42" spans="1:20" ht="11.1" customHeight="1" outlineLevel="3" x14ac:dyDescent="0.2">
      <c r="A42" s="8"/>
      <c r="B42" s="8"/>
      <c r="C42" s="8"/>
      <c r="D42" s="8"/>
      <c r="E42" s="8"/>
      <c r="F42" s="8"/>
      <c r="G42" s="30"/>
      <c r="H42" s="30"/>
      <c r="I42" s="30"/>
      <c r="J42" s="30"/>
      <c r="K42" s="30"/>
      <c r="L42" s="30"/>
      <c r="M42" s="40"/>
      <c r="N42" s="8"/>
      <c r="O42" s="8" t="s">
        <v>26</v>
      </c>
      <c r="P42" s="8" t="s">
        <v>27</v>
      </c>
      <c r="Q42" s="9"/>
      <c r="R42" s="9"/>
      <c r="S42" s="9"/>
      <c r="T42" s="9"/>
    </row>
  </sheetData>
  <autoFilter ref="A7:P42"/>
  <mergeCells count="15">
    <mergeCell ref="F1:J1"/>
    <mergeCell ref="F8:F9"/>
    <mergeCell ref="G8:G9"/>
    <mergeCell ref="H8:H9"/>
    <mergeCell ref="I8:I9"/>
    <mergeCell ref="J8:J9"/>
    <mergeCell ref="P8:P9"/>
    <mergeCell ref="M14:M22"/>
    <mergeCell ref="M24:M32"/>
    <mergeCell ref="M34:M42"/>
    <mergeCell ref="K8:K9"/>
    <mergeCell ref="L8:L9"/>
    <mergeCell ref="M8:M9"/>
    <mergeCell ref="N8:N9"/>
    <mergeCell ref="O8:O9"/>
  </mergeCells>
  <pageMargins left="0.39370078740157483" right="0.39370078740157483" top="0.39370078740157483" bottom="0.39370078740157483" header="0.39370078740157483" footer="0.39370078740157483"/>
  <pageSetup pageOrder="overThenDown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2018-05-22T12:06:58Z</dcterms:created>
  <dcterms:modified xsi:type="dcterms:W3CDTF">2018-05-22T12:06:58Z</dcterms:modified>
</cp:coreProperties>
</file>