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" activeTab="0"/>
  </bookViews>
  <sheets>
    <sheet name="TDSheet" sheetId="1" r:id="rId1"/>
  </sheets>
  <definedNames>
    <definedName name="RSNL_____302656">'TDSheet'!$D$13</definedName>
    <definedName name="RSNL_____302657">'TDSheet'!$E$13</definedName>
    <definedName name="RSNL_____302658">'TDSheet'!$F$13</definedName>
    <definedName name="RSNL_____302659">'TDSheet'!$G$13</definedName>
    <definedName name="RSNL_____302660">'TDSheet'!$D$15</definedName>
    <definedName name="RSNL_____302661">'TDSheet'!$E$15</definedName>
    <definedName name="RSNL_____302667">'TDSheet'!$E$61</definedName>
    <definedName name="RSNL_____302668">'TDSheet'!$F$61</definedName>
    <definedName name="RSNL_____302669">'TDSheet'!$G$61</definedName>
    <definedName name="RSNL_____302673">'TDSheet'!$E$73</definedName>
    <definedName name="RSNL_____302676">'TDSheet'!$E$25</definedName>
    <definedName name="RSNL_____302677">'TDSheet'!$F$25</definedName>
    <definedName name="RSNL_____302678">'TDSheet'!$G$25</definedName>
    <definedName name="RSNL_____302679">'TDSheet'!$E$27</definedName>
    <definedName name="RSNL_____302680">'TDSheet'!$F$27</definedName>
    <definedName name="RSNL_____302681">'TDSheet'!$G$27</definedName>
    <definedName name="RSNL_____302682">'TDSheet'!$E$37</definedName>
    <definedName name="RSNL_____302683">'TDSheet'!$F$37</definedName>
    <definedName name="RSNL_____302684">'TDSheet'!$G$37</definedName>
    <definedName name="RSNL_____302685">'TDSheet'!$H$37</definedName>
    <definedName name="RSNL_____302686">'TDSheet'!$E$39</definedName>
    <definedName name="RSNL_____302687">'TDSheet'!$F$39</definedName>
    <definedName name="RSNL_____302688">'TDSheet'!$G$39</definedName>
    <definedName name="RSNL_____302689">'TDSheet'!$H$39</definedName>
    <definedName name="RSNL_____302690">'TDSheet'!$E$49</definedName>
    <definedName name="RSNL_____302691">'TDSheet'!$F$49</definedName>
    <definedName name="RSNL_____302692">'TDSheet'!$G$49</definedName>
    <definedName name="RSNL_____302693">'TDSheet'!$E$51</definedName>
    <definedName name="RSNL_____302694">'TDSheet'!$F$51</definedName>
    <definedName name="RSNL_____302695">'TDSheet'!$G$51</definedName>
    <definedName name="RSNL_____302696">'TDSheet'!$E$85</definedName>
    <definedName name="RSNL_____302697">'TDSheet'!$F$85</definedName>
    <definedName name="RSNL_____302698">'TDSheet'!$G$85</definedName>
    <definedName name="RSNL_____302699">'TDSheet'!$E$87</definedName>
    <definedName name="RSNL_____302700">'TDSheet'!$F$87</definedName>
    <definedName name="RSNL_____302702">'TDSheet'!$E$97</definedName>
    <definedName name="RSNL_____302703">'TDSheet'!$F$97</definedName>
    <definedName name="RSNL_____302704">'TDSheet'!$G$97</definedName>
    <definedName name="RSNL_____302705">'TDSheet'!$E$99</definedName>
    <definedName name="RSNL_____302706">'TDSheet'!$F$99</definedName>
    <definedName name="RSNL_____302709">'TDSheet'!$E$109</definedName>
    <definedName name="RSNL_____302710">'TDSheet'!$F$109</definedName>
    <definedName name="RSNL_____302711">'TDSheet'!$G$109</definedName>
    <definedName name="RSNL_____302713">'TDSheet'!$E$111</definedName>
    <definedName name="RSNL_____302714">'TDSheet'!$F$111</definedName>
    <definedName name="RSNL_____302716">'TDSheet'!$E$121</definedName>
    <definedName name="RSNL_____302717">'TDSheet'!$F$121</definedName>
    <definedName name="RSNL_____302718">'TDSheet'!$G$121</definedName>
    <definedName name="RSNL_____302719">'TDSheet'!$E$123</definedName>
    <definedName name="RSNL_____302720">'TDSheet'!$F$123</definedName>
    <definedName name="RSNL_____302722">'TDSheet'!$E$137</definedName>
    <definedName name="RSNL_____302723">'TDSheet'!$F$137</definedName>
    <definedName name="RSNL_____302724">'TDSheet'!$G$137</definedName>
    <definedName name="RSNL_____302725">'TDSheet'!$E$139</definedName>
    <definedName name="RSNL_____302726">'TDSheet'!$F$139</definedName>
    <definedName name="RSNL_____302727">'TDSheet'!$G$139</definedName>
    <definedName name="RSNL_____302728">'TDSheet'!$E$149</definedName>
    <definedName name="RSNL_____302729">'TDSheet'!$F$149</definedName>
    <definedName name="RSNL_____302730">'TDSheet'!$G$149</definedName>
    <definedName name="RSNL_____302731">'TDSheet'!$E$151</definedName>
    <definedName name="RSNL_____302732">'TDSheet'!$F$151</definedName>
    <definedName name="RSNL_____302733">'TDSheet'!$G$151</definedName>
    <definedName name="RSNL_____302734">'TDSheet'!$E$161</definedName>
    <definedName name="RSNL_____302735">'TDSheet'!$F$161</definedName>
    <definedName name="RSNL_____302736">'TDSheet'!$G$161</definedName>
    <definedName name="RSNL_____302737">'TDSheet'!$E$163</definedName>
    <definedName name="RSNL_____302738">'TDSheet'!$F$163</definedName>
    <definedName name="RSNL_____302739">'TDSheet'!$G$163</definedName>
    <definedName name="RSNL_____302740">'TDSheet'!$E$173</definedName>
    <definedName name="RSNL_____302741">'TDSheet'!$F$173</definedName>
    <definedName name="RSNL_____302742">'TDSheet'!$G$173</definedName>
    <definedName name="RSNL_____302743">'TDSheet'!$H$173</definedName>
    <definedName name="RSNL_____302745">'TDSheet'!$F$175</definedName>
    <definedName name="RSNL_____302746">'TDSheet'!$G$175</definedName>
    <definedName name="RSNL_____302747">'TDSheet'!$H$175</definedName>
    <definedName name="RSNL_____302748">'TDSheet'!$D$185</definedName>
    <definedName name="RSNL_____302749">'TDSheet'!$D$186</definedName>
    <definedName name="RSNL_____302750">'TDSheet'!$E$197</definedName>
    <definedName name="RSNL_____302751">'TDSheet'!$F$197</definedName>
    <definedName name="RSNL_____302752">'TDSheet'!$G$197</definedName>
    <definedName name="RSNL_____302753">'TDSheet'!$E$199</definedName>
    <definedName name="RSNL_____302754">'TDSheet'!$F$199</definedName>
    <definedName name="RSNL_____302755">'TDSheet'!$G$199</definedName>
    <definedName name="RSNL_____312065">'TDSheet'!$D$14</definedName>
    <definedName name="RSNL_____312066">'TDSheet'!$E$14</definedName>
    <definedName name="RSNL_____312067">'TDSheet'!$F$14</definedName>
    <definedName name="RSNL_____312068">'TDSheet'!$G$14</definedName>
    <definedName name="RSNL_____312069">'TDSheet'!$E$26</definedName>
    <definedName name="RSNL_____312070">'TDSheet'!$F$26</definedName>
    <definedName name="RSNL_____312071">'TDSheet'!$G$26</definedName>
    <definedName name="RSNL_____312072">'TDSheet'!$E$38</definedName>
    <definedName name="RSNL_____312073">'TDSheet'!$F$38</definedName>
    <definedName name="RSNL_____312074">'TDSheet'!$G$38</definedName>
    <definedName name="RSNL_____312075">'TDSheet'!$H$38</definedName>
    <definedName name="RSNL_____312076">'TDSheet'!$E$50</definedName>
    <definedName name="RSNL_____312077">'TDSheet'!$F$50</definedName>
    <definedName name="RSNL_____312078">'TDSheet'!$G$50</definedName>
    <definedName name="RSNL_____312085">'TDSheet'!$E$86</definedName>
    <definedName name="RSNL_____312086">'TDSheet'!$F$86</definedName>
    <definedName name="RSNL_____312087">'TDSheet'!$G$86</definedName>
    <definedName name="RSNL_____312088">'TDSheet'!$E$98</definedName>
    <definedName name="RSNL_____312089">'TDSheet'!$F$98</definedName>
    <definedName name="RSNL_____312090">'TDSheet'!$G$98</definedName>
    <definedName name="RSNL_____312091">'TDSheet'!$E$138</definedName>
    <definedName name="RSNL_____312092">'TDSheet'!$F$138</definedName>
    <definedName name="RSNL_____312093">'TDSheet'!$G$138</definedName>
    <definedName name="RSNL_____312094">'TDSheet'!$E$150</definedName>
    <definedName name="RSNL_____312095">'TDSheet'!$F$150</definedName>
    <definedName name="RSNL_____312096">'TDSheet'!$G$150</definedName>
    <definedName name="RSNL_____312097">'TDSheet'!$E$162</definedName>
    <definedName name="RSNL_____312098">'TDSheet'!$F$162</definedName>
    <definedName name="RSNL_____312099">'TDSheet'!$G$162</definedName>
    <definedName name="RSNL_____312100">'TDSheet'!$E$174</definedName>
    <definedName name="RSNL_____312101">'TDSheet'!$F$174</definedName>
    <definedName name="RSNL_____312102">'TDSheet'!$G$174</definedName>
    <definedName name="RSNL_____312103">'TDSheet'!$H$174</definedName>
    <definedName name="RSNL_____312105">'TDSheet'!$E$110</definedName>
    <definedName name="RSNL_____312106">'TDSheet'!$F$110</definedName>
    <definedName name="RSNL_____312107">'TDSheet'!$G$110</definedName>
    <definedName name="RSNL_____312108">'TDSheet'!$E$122</definedName>
    <definedName name="RSNL_____312109">'TDSheet'!$F$122</definedName>
    <definedName name="RSNL_____312110">'TDSheet'!$G$122</definedName>
    <definedName name="RSNL_____312112">'TDSheet'!$E$198</definedName>
    <definedName name="RSNL_____312113">'TDSheet'!$F$198</definedName>
    <definedName name="RSNL_____312114">'TDSheet'!$G$198</definedName>
  </definedNames>
  <calcPr fullCalcOnLoad="1"/>
</workbook>
</file>

<file path=xl/sharedStrings.xml><?xml version="1.0" encoding="utf-8"?>
<sst xmlns="http://schemas.openxmlformats.org/spreadsheetml/2006/main" count="89" uniqueCount="40">
  <si>
    <t>Бланк заказа.</t>
  </si>
  <si>
    <t>Данные действительны на 26.11.2018 11:33:11</t>
  </si>
  <si>
    <t>Есть в наличии</t>
  </si>
  <si>
    <t>Нет в наличии</t>
  </si>
  <si>
    <t>Не существует товарной позиции</t>
  </si>
  <si>
    <t>Товар</t>
  </si>
  <si>
    <t>Белье (70-95)</t>
  </si>
  <si>
    <t>Итого</t>
  </si>
  <si>
    <t>Цена</t>
  </si>
  <si>
    <t>Сумма</t>
  </si>
  <si>
    <t>Шт. в кор</t>
  </si>
  <si>
    <t>Шт. в блочке</t>
  </si>
  <si>
    <t xml:space="preserve">  1 (65)</t>
  </si>
  <si>
    <t xml:space="preserve">  2 (70)</t>
  </si>
  <si>
    <t xml:space="preserve">  3 (75)</t>
  </si>
  <si>
    <t xml:space="preserve">  4 (80)</t>
  </si>
  <si>
    <t xml:space="preserve">  5 (85)</t>
  </si>
  <si>
    <t xml:space="preserve"> BARBARA BETTONI</t>
  </si>
  <si>
    <t xml:space="preserve">BB0211 B SOUFFLE Бюстгальтер Push-Up с гелевым наполнителем (Регулярные модели)  </t>
  </si>
  <si>
    <t>Avorio (Слоновая кость)</t>
  </si>
  <si>
    <t>Bianco (Белый)</t>
  </si>
  <si>
    <t>Nero (Черный)</t>
  </si>
  <si>
    <t xml:space="preserve">BB0214 B SOUFFLE Бюстгальтер с формованными чашками (Регулярные модели)  </t>
  </si>
  <si>
    <t xml:space="preserve">BB0214 C SOUFFLE Бюстгальтер с формованными чашками (Регулярные модели)  </t>
  </si>
  <si>
    <t xml:space="preserve">BB0214 D SOUFFLE Бюстгальтер с формованными чашками (Регулярные модели)  </t>
  </si>
  <si>
    <t xml:space="preserve">BB0215 B SOUFFLE Бюстгальтер-бандо Анжелика Push-up (Регулярные модели)  </t>
  </si>
  <si>
    <t xml:space="preserve">BB0215 C SOUFFLE Бюстгальтер-бандо Анжелика Push-up (Регулярные модели)  </t>
  </si>
  <si>
    <t xml:space="preserve">BB0216 B SOUFFLE Бюстгальтер с мягкими чашками (Регулярные модели)  </t>
  </si>
  <si>
    <t xml:space="preserve">BB0216 C SOUFFLE Бюстгальтер с мягкими чашками (Регулярные модели)  </t>
  </si>
  <si>
    <t xml:space="preserve">BB0232 B SOUFFLE Корсет Push-up с градуированными чашками (Регулярные модели)  </t>
  </si>
  <si>
    <t xml:space="preserve">BB0232 C SOUFFLE Корсет Push-up с градуированными чашками (Регулярные модели)  </t>
  </si>
  <si>
    <t>Белье. (2S, 3M 4L...)</t>
  </si>
  <si>
    <t xml:space="preserve">  Uni (Б/Р)</t>
  </si>
  <si>
    <t xml:space="preserve">BB0221 SOUFFLE Стринги (Регулярные модели)  </t>
  </si>
  <si>
    <t xml:space="preserve">BB0223 SOUFFLE Бразилиана (Регулярные модели)  </t>
  </si>
  <si>
    <t xml:space="preserve">BB0224 SOUFFLE Слипы (Регулярные модели)  </t>
  </si>
  <si>
    <t xml:space="preserve">BB0225 SOUFFLE Слипы (Регулярные модели)  </t>
  </si>
  <si>
    <t xml:space="preserve">BB0261 SOUFFLE Подвязка (Регулярные модели)  </t>
  </si>
  <si>
    <t xml:space="preserve">BB0262 SOUFFLE Пояс для чулок (Регулярные модели)  </t>
  </si>
  <si>
    <t>Итого: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</si>
</sst>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.00"/>
    <numFmt numFmtId="166" formatCode="0"/>
    <numFmt numFmtId="167" formatCode="#,##0.00"/>
    <numFmt numFmtId="168" formatCode="#,##0&quot; (S)&quot;"/>
    <numFmt numFmtId="169" formatCode="#,##0&quot; (M)&quot;"/>
    <numFmt numFmtId="170" formatCode="#,##0&quot; (L)&quot;"/>
    <numFmt numFmtId="171" formatCode="#,##0&quot; (XL)&quot;"/>
  </numFmts>
  <fonts count="10">
    <font>
      <sz val="8"/>
      <name val="Arial"/>
      <family val="2"/>
    </font>
    <font>
      <sz val="10"/>
      <name val="Arial"/>
      <family val="0"/>
    </font>
    <font>
      <b/>
      <sz val="11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3">
    <xf numFmtId="164" fontId="0" fillId="0" borderId="0" xfId="0" applyAlignment="1">
      <alignment/>
    </xf>
    <xf numFmtId="164" fontId="0" fillId="0" borderId="0" xfId="0" applyAlignment="1">
      <alignment horizontal="left"/>
    </xf>
    <xf numFmtId="164" fontId="2" fillId="0" borderId="0" xfId="0" applyFont="1" applyAlignment="1">
      <alignment horizontal="left"/>
    </xf>
    <xf numFmtId="164" fontId="3" fillId="0" borderId="0" xfId="0" applyFont="1" applyAlignment="1">
      <alignment horizontal="left"/>
    </xf>
    <xf numFmtId="164" fontId="0" fillId="2" borderId="1" xfId="0" applyNumberFormat="1" applyFont="1" applyFill="1" applyBorder="1" applyAlignment="1">
      <alignment horizontal="left"/>
    </xf>
    <xf numFmtId="164" fontId="0" fillId="3" borderId="2" xfId="0" applyNumberFormat="1" applyFont="1" applyFill="1" applyBorder="1" applyAlignment="1">
      <alignment horizontal="left"/>
    </xf>
    <xf numFmtId="164" fontId="0" fillId="4" borderId="3" xfId="0" applyNumberFormat="1" applyFont="1" applyFill="1" applyBorder="1" applyAlignment="1">
      <alignment horizontal="left"/>
    </xf>
    <xf numFmtId="164" fontId="4" fillId="0" borderId="4" xfId="0" applyNumberFormat="1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164" fontId="4" fillId="0" borderId="7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/>
    </xf>
    <xf numFmtId="164" fontId="6" fillId="0" borderId="9" xfId="0" applyFont="1" applyBorder="1" applyAlignment="1">
      <alignment horizontal="left"/>
    </xf>
    <xf numFmtId="164" fontId="7" fillId="0" borderId="10" xfId="0" applyFont="1" applyBorder="1" applyAlignment="1">
      <alignment horizontal="left"/>
    </xf>
    <xf numFmtId="164" fontId="6" fillId="0" borderId="10" xfId="0" applyNumberFormat="1" applyFont="1" applyBorder="1" applyAlignment="1">
      <alignment horizontal="right"/>
    </xf>
    <xf numFmtId="164" fontId="7" fillId="0" borderId="11" xfId="0" applyNumberFormat="1" applyFont="1" applyBorder="1" applyAlignment="1">
      <alignment horizontal="right"/>
    </xf>
    <xf numFmtId="164" fontId="7" fillId="0" borderId="10" xfId="0" applyNumberFormat="1" applyFont="1" applyBorder="1" applyAlignment="1">
      <alignment horizontal="right"/>
    </xf>
    <xf numFmtId="164" fontId="6" fillId="0" borderId="12" xfId="0" applyNumberFormat="1" applyFont="1" applyBorder="1" applyAlignment="1">
      <alignment horizontal="right"/>
    </xf>
    <xf numFmtId="164" fontId="7" fillId="0" borderId="13" xfId="0" applyNumberFormat="1" applyFont="1" applyBorder="1" applyAlignment="1">
      <alignment horizontal="right"/>
    </xf>
    <xf numFmtId="164" fontId="2" fillId="0" borderId="14" xfId="0" applyFont="1" applyBorder="1" applyAlignment="1">
      <alignment horizontal="left" indent="2"/>
    </xf>
    <xf numFmtId="164" fontId="8" fillId="0" borderId="0" xfId="0" applyNumberFormat="1" applyFont="1" applyAlignment="1">
      <alignment horizontal="right"/>
    </xf>
    <xf numFmtId="164" fontId="8" fillId="0" borderId="15" xfId="0" applyNumberFormat="1" applyFont="1" applyBorder="1" applyAlignment="1">
      <alignment horizontal="right"/>
    </xf>
    <xf numFmtId="164" fontId="9" fillId="0" borderId="16" xfId="0" applyNumberFormat="1" applyFont="1" applyBorder="1" applyAlignment="1">
      <alignment horizontal="right"/>
    </xf>
    <xf numFmtId="164" fontId="9" fillId="0" borderId="17" xfId="0" applyNumberFormat="1" applyFont="1" applyBorder="1" applyAlignment="1">
      <alignment horizontal="right"/>
    </xf>
    <xf numFmtId="164" fontId="9" fillId="0" borderId="18" xfId="0" applyNumberFormat="1" applyFont="1" applyBorder="1" applyAlignment="1">
      <alignment horizontal="right"/>
    </xf>
    <xf numFmtId="164" fontId="4" fillId="0" borderId="19" xfId="0" applyFont="1" applyBorder="1" applyAlignment="1">
      <alignment horizontal="left" indent="2"/>
    </xf>
    <xf numFmtId="164" fontId="0" fillId="0" borderId="20" xfId="0" applyFont="1" applyBorder="1" applyAlignment="1">
      <alignment horizontal="left"/>
    </xf>
    <xf numFmtId="164" fontId="2" fillId="0" borderId="20" xfId="0" applyNumberFormat="1" applyFont="1" applyBorder="1" applyAlignment="1">
      <alignment horizontal="right"/>
    </xf>
    <xf numFmtId="164" fontId="2" fillId="0" borderId="21" xfId="0" applyNumberFormat="1" applyFont="1" applyBorder="1" applyAlignment="1">
      <alignment horizontal="right"/>
    </xf>
    <xf numFmtId="165" fontId="2" fillId="0" borderId="22" xfId="0" applyNumberFormat="1" applyFont="1" applyBorder="1" applyAlignment="1">
      <alignment horizontal="right"/>
    </xf>
    <xf numFmtId="164" fontId="2" fillId="0" borderId="23" xfId="0" applyNumberFormat="1" applyFont="1" applyBorder="1" applyAlignment="1">
      <alignment horizontal="right"/>
    </xf>
    <xf numFmtId="166" fontId="2" fillId="0" borderId="20" xfId="0" applyNumberFormat="1" applyFont="1" applyBorder="1" applyAlignment="1">
      <alignment horizontal="right"/>
    </xf>
    <xf numFmtId="164" fontId="2" fillId="0" borderId="24" xfId="0" applyNumberFormat="1" applyFont="1" applyBorder="1" applyAlignment="1">
      <alignment horizontal="right"/>
    </xf>
    <xf numFmtId="164" fontId="0" fillId="0" borderId="14" xfId="0" applyFont="1" applyBorder="1" applyAlignment="1">
      <alignment horizontal="left"/>
    </xf>
    <xf numFmtId="164" fontId="1" fillId="0" borderId="25" xfId="0" applyFont="1" applyBorder="1" applyAlignment="1">
      <alignment horizontal="left"/>
    </xf>
    <xf numFmtId="164" fontId="1" fillId="5" borderId="25" xfId="0" applyNumberFormat="1" applyFont="1" applyFill="1" applyBorder="1" applyAlignment="1" applyProtection="1">
      <alignment horizontal="right"/>
      <protection locked="0"/>
    </xf>
    <xf numFmtId="164" fontId="1" fillId="4" borderId="25" xfId="0" applyNumberFormat="1" applyFont="1" applyFill="1" applyBorder="1" applyAlignment="1">
      <alignment horizontal="right"/>
    </xf>
    <xf numFmtId="164" fontId="1" fillId="0" borderId="26" xfId="0" applyNumberFormat="1" applyFont="1" applyBorder="1" applyAlignment="1">
      <alignment horizontal="right"/>
    </xf>
    <xf numFmtId="164" fontId="1" fillId="0" borderId="25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right"/>
    </xf>
    <xf numFmtId="164" fontId="1" fillId="0" borderId="27" xfId="0" applyNumberFormat="1" applyFont="1" applyBorder="1" applyAlignment="1">
      <alignment horizontal="right"/>
    </xf>
    <xf numFmtId="164" fontId="1" fillId="3" borderId="25" xfId="0" applyNumberFormat="1" applyFont="1" applyFill="1" applyBorder="1" applyAlignment="1">
      <alignment horizontal="right"/>
    </xf>
    <xf numFmtId="164" fontId="1" fillId="0" borderId="28" xfId="0" applyNumberFormat="1" applyFont="1" applyBorder="1" applyAlignment="1">
      <alignment horizontal="right"/>
    </xf>
    <xf numFmtId="164" fontId="1" fillId="0" borderId="29" xfId="0" applyNumberFormat="1" applyFont="1" applyBorder="1" applyAlignment="1">
      <alignment horizontal="right"/>
    </xf>
    <xf numFmtId="164" fontId="0" fillId="0" borderId="0" xfId="0" applyFont="1" applyAlignment="1">
      <alignment horizontal="left"/>
    </xf>
    <xf numFmtId="164" fontId="1" fillId="0" borderId="16" xfId="0" applyFont="1" applyBorder="1" applyAlignment="1">
      <alignment horizontal="left"/>
    </xf>
    <xf numFmtId="164" fontId="1" fillId="0" borderId="0" xfId="0" applyNumberFormat="1" applyFont="1" applyAlignment="1">
      <alignment horizontal="right"/>
    </xf>
    <xf numFmtId="164" fontId="1" fillId="0" borderId="15" xfId="0" applyNumberFormat="1" applyFont="1" applyBorder="1" applyAlignment="1">
      <alignment horizontal="right"/>
    </xf>
    <xf numFmtId="164" fontId="1" fillId="0" borderId="30" xfId="0" applyNumberFormat="1" applyFont="1" applyBorder="1" applyAlignment="1">
      <alignment horizontal="right"/>
    </xf>
    <xf numFmtId="167" fontId="2" fillId="0" borderId="22" xfId="0" applyNumberFormat="1" applyFont="1" applyBorder="1" applyAlignment="1">
      <alignment horizontal="right"/>
    </xf>
    <xf numFmtId="168" fontId="5" fillId="0" borderId="5" xfId="0" applyNumberFormat="1" applyFont="1" applyBorder="1" applyAlignment="1">
      <alignment horizontal="center"/>
    </xf>
    <xf numFmtId="169" fontId="5" fillId="0" borderId="5" xfId="0" applyNumberFormat="1" applyFont="1" applyBorder="1" applyAlignment="1">
      <alignment horizontal="center"/>
    </xf>
    <xf numFmtId="170" fontId="5" fillId="0" borderId="5" xfId="0" applyNumberFormat="1" applyFont="1" applyBorder="1" applyAlignment="1">
      <alignment horizontal="center"/>
    </xf>
    <xf numFmtId="171" fontId="5" fillId="0" borderId="5" xfId="0" applyNumberFormat="1" applyFont="1" applyBorder="1" applyAlignment="1">
      <alignment horizontal="center"/>
    </xf>
    <xf numFmtId="164" fontId="3" fillId="0" borderId="31" xfId="0" applyFont="1" applyBorder="1" applyAlignment="1">
      <alignment horizontal="left"/>
    </xf>
    <xf numFmtId="164" fontId="0" fillId="0" borderId="32" xfId="0" applyFont="1" applyBorder="1" applyAlignment="1">
      <alignment horizontal="left"/>
    </xf>
    <xf numFmtId="164" fontId="3" fillId="0" borderId="33" xfId="0" applyNumberFormat="1" applyFont="1" applyBorder="1" applyAlignment="1">
      <alignment horizontal="right"/>
    </xf>
    <xf numFmtId="164" fontId="0" fillId="0" borderId="31" xfId="0" applyNumberFormat="1" applyFont="1" applyBorder="1" applyAlignment="1">
      <alignment horizontal="right"/>
    </xf>
    <xf numFmtId="164" fontId="3" fillId="0" borderId="34" xfId="0" applyNumberFormat="1" applyFont="1" applyBorder="1" applyAlignment="1">
      <alignment horizontal="right"/>
    </xf>
    <xf numFmtId="164" fontId="0" fillId="0" borderId="32" xfId="0" applyNumberFormat="1" applyFont="1" applyBorder="1" applyAlignment="1">
      <alignment horizontal="right"/>
    </xf>
    <xf numFmtId="164" fontId="0" fillId="0" borderId="35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12</xdr:row>
      <xdr:rowOff>0</xdr:rowOff>
    </xdr:from>
    <xdr:to>
      <xdr:col>2</xdr:col>
      <xdr:colOff>0</xdr:colOff>
      <xdr:row>22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905000"/>
          <a:ext cx="1628775" cy="1781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24</xdr:row>
      <xdr:rowOff>0</xdr:rowOff>
    </xdr:from>
    <xdr:to>
      <xdr:col>2</xdr:col>
      <xdr:colOff>0</xdr:colOff>
      <xdr:row>34</xdr:row>
      <xdr:rowOff>161925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3848100"/>
          <a:ext cx="1628775" cy="1781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36</xdr:row>
      <xdr:rowOff>0</xdr:rowOff>
    </xdr:from>
    <xdr:to>
      <xdr:col>2</xdr:col>
      <xdr:colOff>0</xdr:colOff>
      <xdr:row>46</xdr:row>
      <xdr:rowOff>161925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9550" y="5791200"/>
          <a:ext cx="1628775" cy="1781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48</xdr:row>
      <xdr:rowOff>0</xdr:rowOff>
    </xdr:from>
    <xdr:to>
      <xdr:col>2</xdr:col>
      <xdr:colOff>0</xdr:colOff>
      <xdr:row>58</xdr:row>
      <xdr:rowOff>161925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9550" y="7734300"/>
          <a:ext cx="1628775" cy="1781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60</xdr:row>
      <xdr:rowOff>0</xdr:rowOff>
    </xdr:from>
    <xdr:to>
      <xdr:col>2</xdr:col>
      <xdr:colOff>0</xdr:colOff>
      <xdr:row>70</xdr:row>
      <xdr:rowOff>161925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9550" y="9677400"/>
          <a:ext cx="1628775" cy="1781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72</xdr:row>
      <xdr:rowOff>0</xdr:rowOff>
    </xdr:from>
    <xdr:to>
      <xdr:col>2</xdr:col>
      <xdr:colOff>0</xdr:colOff>
      <xdr:row>82</xdr:row>
      <xdr:rowOff>161925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09550" y="11620500"/>
          <a:ext cx="1628775" cy="1781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84</xdr:row>
      <xdr:rowOff>0</xdr:rowOff>
    </xdr:from>
    <xdr:to>
      <xdr:col>2</xdr:col>
      <xdr:colOff>0</xdr:colOff>
      <xdr:row>94</xdr:row>
      <xdr:rowOff>161925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09550" y="13563600"/>
          <a:ext cx="1628775" cy="1781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96</xdr:row>
      <xdr:rowOff>0</xdr:rowOff>
    </xdr:from>
    <xdr:to>
      <xdr:col>2</xdr:col>
      <xdr:colOff>0</xdr:colOff>
      <xdr:row>106</xdr:row>
      <xdr:rowOff>161925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09550" y="15506700"/>
          <a:ext cx="1628775" cy="1781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108</xdr:row>
      <xdr:rowOff>0</xdr:rowOff>
    </xdr:from>
    <xdr:to>
      <xdr:col>2</xdr:col>
      <xdr:colOff>0</xdr:colOff>
      <xdr:row>118</xdr:row>
      <xdr:rowOff>161925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09550" y="17449800"/>
          <a:ext cx="1628775" cy="1781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120</xdr:row>
      <xdr:rowOff>0</xdr:rowOff>
    </xdr:from>
    <xdr:to>
      <xdr:col>2</xdr:col>
      <xdr:colOff>0</xdr:colOff>
      <xdr:row>130</xdr:row>
      <xdr:rowOff>161925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09550" y="19392900"/>
          <a:ext cx="1628775" cy="1781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136</xdr:row>
      <xdr:rowOff>0</xdr:rowOff>
    </xdr:from>
    <xdr:to>
      <xdr:col>2</xdr:col>
      <xdr:colOff>0</xdr:colOff>
      <xdr:row>146</xdr:row>
      <xdr:rowOff>161925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09550" y="21983700"/>
          <a:ext cx="1628775" cy="1781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148</xdr:row>
      <xdr:rowOff>0</xdr:rowOff>
    </xdr:from>
    <xdr:to>
      <xdr:col>2</xdr:col>
      <xdr:colOff>0</xdr:colOff>
      <xdr:row>158</xdr:row>
      <xdr:rowOff>161925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09550" y="23926800"/>
          <a:ext cx="1628775" cy="1781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160</xdr:row>
      <xdr:rowOff>0</xdr:rowOff>
    </xdr:from>
    <xdr:to>
      <xdr:col>2</xdr:col>
      <xdr:colOff>0</xdr:colOff>
      <xdr:row>170</xdr:row>
      <xdr:rowOff>161925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09550" y="25869900"/>
          <a:ext cx="1628775" cy="1781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172</xdr:row>
      <xdr:rowOff>0</xdr:rowOff>
    </xdr:from>
    <xdr:to>
      <xdr:col>2</xdr:col>
      <xdr:colOff>0</xdr:colOff>
      <xdr:row>182</xdr:row>
      <xdr:rowOff>161925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09550" y="27813000"/>
          <a:ext cx="1628775" cy="1781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184</xdr:row>
      <xdr:rowOff>0</xdr:rowOff>
    </xdr:from>
    <xdr:to>
      <xdr:col>2</xdr:col>
      <xdr:colOff>0</xdr:colOff>
      <xdr:row>195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09550" y="29756100"/>
          <a:ext cx="1628775" cy="1781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196</xdr:row>
      <xdr:rowOff>0</xdr:rowOff>
    </xdr:from>
    <xdr:to>
      <xdr:col>2</xdr:col>
      <xdr:colOff>0</xdr:colOff>
      <xdr:row>206</xdr:row>
      <xdr:rowOff>161925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09550" y="31699200"/>
          <a:ext cx="1628775" cy="1781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208"/>
  <sheetViews>
    <sheetView showGridLines="0" showZeros="0" tabSelected="1" workbookViewId="0" topLeftCell="A1">
      <selection activeCell="A1" sqref="A1"/>
    </sheetView>
  </sheetViews>
  <sheetFormatPr defaultColWidth="10.66015625" defaultRowHeight="11.25" outlineLevelRow="3"/>
  <cols>
    <col min="1" max="1" width="3.66015625" style="1" customWidth="1"/>
    <col min="2" max="2" width="28.5" style="1" customWidth="1"/>
    <col min="3" max="3" width="34.66015625" style="1" customWidth="1"/>
    <col min="4" max="13" width="10.33203125" style="1" customWidth="1"/>
    <col min="14" max="16384" width="10.66015625" style="1" customWidth="1"/>
  </cols>
  <sheetData>
    <row r="1" ht="12.75">
      <c r="B1" s="2" t="s">
        <v>0</v>
      </c>
    </row>
    <row r="2" ht="12.75">
      <c r="B2" s="3" t="s">
        <v>1</v>
      </c>
    </row>
    <row r="4" spans="3:4" ht="12.75">
      <c r="C4" s="1" t="s">
        <v>2</v>
      </c>
      <c r="D4" s="4"/>
    </row>
    <row r="5" spans="3:4" ht="12.75">
      <c r="C5" s="1" t="s">
        <v>3</v>
      </c>
      <c r="D5" s="5"/>
    </row>
    <row r="6" spans="3:4" ht="12.75">
      <c r="C6" s="1" t="s">
        <v>4</v>
      </c>
      <c r="D6" s="6"/>
    </row>
    <row r="8" spans="2:13" ht="12.75" customHeight="1">
      <c r="B8" s="7" t="s">
        <v>5</v>
      </c>
      <c r="C8" s="7"/>
      <c r="D8" s="8" t="s">
        <v>6</v>
      </c>
      <c r="E8" s="8"/>
      <c r="F8" s="8"/>
      <c r="G8" s="8"/>
      <c r="H8" s="8"/>
      <c r="I8" s="9" t="s">
        <v>7</v>
      </c>
      <c r="J8" s="10" t="s">
        <v>8</v>
      </c>
      <c r="K8" s="10" t="s">
        <v>9</v>
      </c>
      <c r="L8" s="11" t="s">
        <v>10</v>
      </c>
      <c r="M8" s="12" t="s">
        <v>11</v>
      </c>
    </row>
    <row r="9" spans="2:13" ht="12.75">
      <c r="B9" s="7"/>
      <c r="C9" s="7"/>
      <c r="D9" s="13" t="s">
        <v>12</v>
      </c>
      <c r="E9" s="13" t="s">
        <v>13</v>
      </c>
      <c r="F9" s="13" t="s">
        <v>14</v>
      </c>
      <c r="G9" s="13" t="s">
        <v>15</v>
      </c>
      <c r="H9" s="13" t="s">
        <v>16</v>
      </c>
      <c r="I9" s="9"/>
      <c r="J9" s="10"/>
      <c r="K9" s="10"/>
      <c r="L9" s="11"/>
      <c r="M9" s="12"/>
    </row>
    <row r="10" spans="2:13" ht="12.75">
      <c r="B10" s="14" t="s">
        <v>6</v>
      </c>
      <c r="C10" s="15"/>
      <c r="D10" s="16"/>
      <c r="E10" s="16"/>
      <c r="F10" s="16"/>
      <c r="G10" s="16"/>
      <c r="H10" s="16"/>
      <c r="I10" s="17"/>
      <c r="J10" s="18"/>
      <c r="K10" s="19"/>
      <c r="L10" s="18"/>
      <c r="M10" s="20"/>
    </row>
    <row r="11" spans="2:13" ht="12.75" outlineLevel="1">
      <c r="B11" s="21" t="s">
        <v>17</v>
      </c>
      <c r="D11" s="1">
        <f>D$12+D$24+D$36+D$48+D$60+D$72+D$84+D$96+D$108+D$120</f>
        <v>0</v>
      </c>
      <c r="E11" s="1">
        <f>E$12+E$24+E$36+E$48+E$60+E$72+E$84+E$96+E$108+E$120</f>
        <v>0</v>
      </c>
      <c r="F11" s="1">
        <f>F$12+F$24+F$36+F$48+F$60+F$72+F$84+F$96+F$108+F$120</f>
        <v>0</v>
      </c>
      <c r="G11" s="1">
        <f>G$12+G$24+G$36+G$48+G$60+G$72+G$84+G$96+G$108+G$120</f>
        <v>0</v>
      </c>
      <c r="H11" s="22">
        <f>H$12+H$24+H$36+H$48+H$60+H$72+H$84+H$96+H$108+H$120</f>
        <v>0</v>
      </c>
      <c r="I11" s="23">
        <f>SUM(D11:H11)</f>
        <v>0</v>
      </c>
      <c r="J11" s="24"/>
      <c r="K11" s="25">
        <f>K$12+K$24+K$36+K$48+K$60+K$72+K$84+K$96+K$108+K$120</f>
        <v>0</v>
      </c>
      <c r="L11" s="24"/>
      <c r="M11" s="26"/>
    </row>
    <row r="12" spans="2:13" ht="12.75" outlineLevel="2">
      <c r="B12" s="27" t="s">
        <v>18</v>
      </c>
      <c r="C12" s="28"/>
      <c r="D12" s="29">
        <f>D$13+D$14+D$15</f>
        <v>0</v>
      </c>
      <c r="E12" s="29">
        <f>E$13+E$14+E$15</f>
        <v>0</v>
      </c>
      <c r="F12" s="29">
        <f>F$13+F$14+F$15</f>
        <v>0</v>
      </c>
      <c r="G12" s="29">
        <f>G$13+G$14+G$15</f>
        <v>0</v>
      </c>
      <c r="H12" s="29">
        <f>H$13+H$14+H$15</f>
        <v>0</v>
      </c>
      <c r="I12" s="30">
        <f>SUM(D12:H12)</f>
        <v>0</v>
      </c>
      <c r="J12" s="31">
        <v>900</v>
      </c>
      <c r="K12" s="32">
        <f>I12*J12</f>
        <v>0</v>
      </c>
      <c r="L12" s="33">
        <v>144</v>
      </c>
      <c r="M12" s="34"/>
    </row>
    <row r="13" spans="2:13" ht="12.75" outlineLevel="3">
      <c r="B13" s="35"/>
      <c r="C13" s="36" t="s">
        <v>19</v>
      </c>
      <c r="D13" s="37"/>
      <c r="E13" s="37"/>
      <c r="F13" s="37"/>
      <c r="G13" s="37"/>
      <c r="H13" s="38"/>
      <c r="I13" s="39">
        <f>SUM(D13:H13)</f>
        <v>0</v>
      </c>
      <c r="J13" s="40"/>
      <c r="K13" s="41"/>
      <c r="L13" s="40"/>
      <c r="M13" s="42"/>
    </row>
    <row r="14" spans="2:13" ht="12.75" outlineLevel="3">
      <c r="B14" s="35"/>
      <c r="C14" s="36" t="s">
        <v>20</v>
      </c>
      <c r="D14" s="37"/>
      <c r="E14" s="37"/>
      <c r="F14" s="37"/>
      <c r="G14" s="37"/>
      <c r="H14" s="38"/>
      <c r="I14" s="39">
        <f>SUM(D14:H14)</f>
        <v>0</v>
      </c>
      <c r="J14" s="40"/>
      <c r="K14" s="41"/>
      <c r="L14" s="40"/>
      <c r="M14" s="42"/>
    </row>
    <row r="15" spans="2:13" ht="12.75" outlineLevel="3">
      <c r="B15" s="35"/>
      <c r="C15" s="36" t="s">
        <v>21</v>
      </c>
      <c r="D15" s="37"/>
      <c r="E15" s="37"/>
      <c r="F15" s="43"/>
      <c r="G15" s="43"/>
      <c r="H15" s="38"/>
      <c r="I15" s="39">
        <f>SUM(D15:H15)</f>
        <v>0</v>
      </c>
      <c r="J15" s="40"/>
      <c r="K15" s="41"/>
      <c r="L15" s="40"/>
      <c r="M15" s="42"/>
    </row>
    <row r="16" spans="2:13" ht="12.75" outlineLevel="3">
      <c r="B16" s="35"/>
      <c r="C16" s="36"/>
      <c r="D16" s="44"/>
      <c r="E16" s="44"/>
      <c r="F16" s="44"/>
      <c r="G16" s="44"/>
      <c r="H16" s="44"/>
      <c r="I16" s="39"/>
      <c r="J16" s="44"/>
      <c r="K16" s="44"/>
      <c r="L16" s="44"/>
      <c r="M16" s="45"/>
    </row>
    <row r="17" spans="2:13" s="46" customFormat="1" ht="12.75" customHeight="1" outlineLevel="3">
      <c r="B17" s="35"/>
      <c r="C17" s="47"/>
      <c r="H17" s="48"/>
      <c r="I17" s="49"/>
      <c r="M17" s="50"/>
    </row>
    <row r="18" spans="2:13" s="46" customFormat="1" ht="12.75" customHeight="1" outlineLevel="3">
      <c r="B18" s="35"/>
      <c r="C18" s="47"/>
      <c r="H18" s="48"/>
      <c r="I18" s="49"/>
      <c r="M18" s="50"/>
    </row>
    <row r="19" spans="2:13" s="46" customFormat="1" ht="12.75" customHeight="1" outlineLevel="3">
      <c r="B19" s="35"/>
      <c r="C19" s="47"/>
      <c r="H19" s="48"/>
      <c r="I19" s="49"/>
      <c r="M19" s="50"/>
    </row>
    <row r="20" spans="2:13" s="46" customFormat="1" ht="12.75" customHeight="1" outlineLevel="3">
      <c r="B20" s="35"/>
      <c r="C20" s="47"/>
      <c r="H20" s="48"/>
      <c r="I20" s="49"/>
      <c r="M20" s="50"/>
    </row>
    <row r="21" spans="2:13" s="46" customFormat="1" ht="12.75" customHeight="1" outlineLevel="3">
      <c r="B21" s="35"/>
      <c r="C21" s="47"/>
      <c r="H21" s="48"/>
      <c r="I21" s="49"/>
      <c r="M21" s="50"/>
    </row>
    <row r="22" spans="2:13" s="46" customFormat="1" ht="12.75" customHeight="1" outlineLevel="3">
      <c r="B22" s="35"/>
      <c r="C22" s="47"/>
      <c r="H22" s="48"/>
      <c r="I22" s="49"/>
      <c r="M22" s="50"/>
    </row>
    <row r="23" spans="2:13" s="46" customFormat="1" ht="12.75" customHeight="1" outlineLevel="3">
      <c r="B23" s="35"/>
      <c r="C23" s="47"/>
      <c r="H23" s="48"/>
      <c r="I23" s="49"/>
      <c r="M23" s="50"/>
    </row>
    <row r="24" spans="2:13" ht="12.75" outlineLevel="2">
      <c r="B24" s="27" t="s">
        <v>22</v>
      </c>
      <c r="C24" s="28"/>
      <c r="D24" s="29">
        <f>D$25+D$26+D$27</f>
        <v>0</v>
      </c>
      <c r="E24" s="29">
        <f>E$25+E$26+E$27</f>
        <v>0</v>
      </c>
      <c r="F24" s="29">
        <f>F$25+F$26+F$27</f>
        <v>0</v>
      </c>
      <c r="G24" s="29">
        <f>G$25+G$26+G$27</f>
        <v>0</v>
      </c>
      <c r="H24" s="29">
        <f>H$25+H$26+H$27</f>
        <v>0</v>
      </c>
      <c r="I24" s="30">
        <f>SUM(D24:H24)</f>
        <v>0</v>
      </c>
      <c r="J24" s="31">
        <v>870</v>
      </c>
      <c r="K24" s="32">
        <f>I24*J24</f>
        <v>0</v>
      </c>
      <c r="L24" s="33">
        <v>144</v>
      </c>
      <c r="M24" s="34"/>
    </row>
    <row r="25" spans="2:13" ht="12.75" outlineLevel="3">
      <c r="B25" s="35"/>
      <c r="C25" s="36" t="s">
        <v>19</v>
      </c>
      <c r="D25" s="38"/>
      <c r="E25" s="37"/>
      <c r="F25" s="37"/>
      <c r="G25" s="37"/>
      <c r="H25" s="38"/>
      <c r="I25" s="39">
        <f>SUM(D25:H25)</f>
        <v>0</v>
      </c>
      <c r="J25" s="40"/>
      <c r="K25" s="41"/>
      <c r="L25" s="40"/>
      <c r="M25" s="42"/>
    </row>
    <row r="26" spans="2:13" ht="12.75" outlineLevel="3">
      <c r="B26" s="35"/>
      <c r="C26" s="36" t="s">
        <v>20</v>
      </c>
      <c r="D26" s="38"/>
      <c r="E26" s="37"/>
      <c r="F26" s="37"/>
      <c r="G26" s="37"/>
      <c r="H26" s="38"/>
      <c r="I26" s="39">
        <f>SUM(D26:H26)</f>
        <v>0</v>
      </c>
      <c r="J26" s="40"/>
      <c r="K26" s="41"/>
      <c r="L26" s="40"/>
      <c r="M26" s="42"/>
    </row>
    <row r="27" spans="2:13" ht="12.75" outlineLevel="3">
      <c r="B27" s="35"/>
      <c r="C27" s="36" t="s">
        <v>21</v>
      </c>
      <c r="D27" s="38"/>
      <c r="E27" s="37"/>
      <c r="F27" s="37"/>
      <c r="G27" s="37"/>
      <c r="H27" s="38"/>
      <c r="I27" s="39">
        <f>SUM(D27:H27)</f>
        <v>0</v>
      </c>
      <c r="J27" s="40"/>
      <c r="K27" s="41"/>
      <c r="L27" s="40"/>
      <c r="M27" s="42"/>
    </row>
    <row r="28" spans="2:13" ht="12.75" outlineLevel="3">
      <c r="B28" s="35"/>
      <c r="C28" s="36"/>
      <c r="D28" s="44"/>
      <c r="E28" s="44"/>
      <c r="F28" s="44"/>
      <c r="G28" s="44"/>
      <c r="H28" s="44"/>
      <c r="I28" s="39"/>
      <c r="J28" s="44"/>
      <c r="K28" s="44"/>
      <c r="L28" s="44"/>
      <c r="M28" s="45"/>
    </row>
    <row r="29" spans="2:13" s="46" customFormat="1" ht="12.75" customHeight="1" outlineLevel="3">
      <c r="B29" s="35"/>
      <c r="C29" s="47"/>
      <c r="H29" s="48"/>
      <c r="I29" s="49"/>
      <c r="M29" s="50"/>
    </row>
    <row r="30" spans="2:13" s="46" customFormat="1" ht="12.75" customHeight="1" outlineLevel="3">
      <c r="B30" s="35"/>
      <c r="C30" s="47"/>
      <c r="H30" s="48"/>
      <c r="I30" s="49"/>
      <c r="M30" s="50"/>
    </row>
    <row r="31" spans="2:13" s="46" customFormat="1" ht="12.75" customHeight="1" outlineLevel="3">
      <c r="B31" s="35"/>
      <c r="C31" s="47"/>
      <c r="H31" s="48"/>
      <c r="I31" s="49"/>
      <c r="M31" s="50"/>
    </row>
    <row r="32" spans="2:13" s="46" customFormat="1" ht="12.75" customHeight="1" outlineLevel="3">
      <c r="B32" s="35"/>
      <c r="C32" s="47"/>
      <c r="H32" s="48"/>
      <c r="I32" s="49"/>
      <c r="M32" s="50"/>
    </row>
    <row r="33" spans="2:13" s="46" customFormat="1" ht="12.75" customHeight="1" outlineLevel="3">
      <c r="B33" s="35"/>
      <c r="C33" s="47"/>
      <c r="H33" s="48"/>
      <c r="I33" s="49"/>
      <c r="M33" s="50"/>
    </row>
    <row r="34" spans="2:13" s="46" customFormat="1" ht="12.75" customHeight="1" outlineLevel="3">
      <c r="B34" s="35"/>
      <c r="C34" s="47"/>
      <c r="H34" s="48"/>
      <c r="I34" s="49"/>
      <c r="M34" s="50"/>
    </row>
    <row r="35" spans="2:13" s="46" customFormat="1" ht="12.75" customHeight="1" outlineLevel="3">
      <c r="B35" s="35"/>
      <c r="C35" s="47"/>
      <c r="H35" s="48"/>
      <c r="I35" s="49"/>
      <c r="M35" s="50"/>
    </row>
    <row r="36" spans="2:13" ht="12.75" outlineLevel="2">
      <c r="B36" s="27" t="s">
        <v>23</v>
      </c>
      <c r="C36" s="28"/>
      <c r="D36" s="29">
        <f>D$37+D$38+D$39</f>
        <v>0</v>
      </c>
      <c r="E36" s="29">
        <f>E$37+E$38+E$39</f>
        <v>0</v>
      </c>
      <c r="F36" s="29">
        <f>F$37+F$38+F$39</f>
        <v>0</v>
      </c>
      <c r="G36" s="29">
        <f>G$37+G$38+G$39</f>
        <v>0</v>
      </c>
      <c r="H36" s="29">
        <f>H$37+H$38+H$39</f>
        <v>0</v>
      </c>
      <c r="I36" s="30">
        <f>SUM(D36:H36)</f>
        <v>0</v>
      </c>
      <c r="J36" s="31">
        <v>870</v>
      </c>
      <c r="K36" s="32">
        <f>I36*J36</f>
        <v>0</v>
      </c>
      <c r="L36" s="33">
        <v>144</v>
      </c>
      <c r="M36" s="34"/>
    </row>
    <row r="37" spans="2:13" ht="12.75" outlineLevel="3">
      <c r="B37" s="35"/>
      <c r="C37" s="36" t="s">
        <v>19</v>
      </c>
      <c r="D37" s="38"/>
      <c r="E37" s="37"/>
      <c r="F37" s="37"/>
      <c r="G37" s="37"/>
      <c r="H37" s="37"/>
      <c r="I37" s="39">
        <f>SUM(D37:H37)</f>
        <v>0</v>
      </c>
      <c r="J37" s="40"/>
      <c r="K37" s="41"/>
      <c r="L37" s="40"/>
      <c r="M37" s="42"/>
    </row>
    <row r="38" spans="2:13" ht="12.75" outlineLevel="3">
      <c r="B38" s="35"/>
      <c r="C38" s="36" t="s">
        <v>20</v>
      </c>
      <c r="D38" s="38"/>
      <c r="E38" s="37"/>
      <c r="F38" s="37"/>
      <c r="G38" s="37"/>
      <c r="H38" s="37"/>
      <c r="I38" s="39">
        <f>SUM(D38:H38)</f>
        <v>0</v>
      </c>
      <c r="J38" s="40"/>
      <c r="K38" s="41"/>
      <c r="L38" s="40"/>
      <c r="M38" s="42"/>
    </row>
    <row r="39" spans="2:13" ht="12.75" outlineLevel="3">
      <c r="B39" s="35"/>
      <c r="C39" s="36" t="s">
        <v>21</v>
      </c>
      <c r="D39" s="38"/>
      <c r="E39" s="37"/>
      <c r="F39" s="37"/>
      <c r="G39" s="37"/>
      <c r="H39" s="37"/>
      <c r="I39" s="39">
        <f>SUM(D39:H39)</f>
        <v>0</v>
      </c>
      <c r="J39" s="40"/>
      <c r="K39" s="41"/>
      <c r="L39" s="40"/>
      <c r="M39" s="42"/>
    </row>
    <row r="40" spans="2:13" ht="12.75" outlineLevel="3">
      <c r="B40" s="35"/>
      <c r="C40" s="36"/>
      <c r="D40" s="44"/>
      <c r="E40" s="44"/>
      <c r="F40" s="44"/>
      <c r="G40" s="44"/>
      <c r="H40" s="44"/>
      <c r="I40" s="39"/>
      <c r="J40" s="44"/>
      <c r="K40" s="44"/>
      <c r="L40" s="44"/>
      <c r="M40" s="45"/>
    </row>
    <row r="41" spans="2:13" s="46" customFormat="1" ht="12.75" customHeight="1" outlineLevel="3">
      <c r="B41" s="35"/>
      <c r="C41" s="47"/>
      <c r="H41" s="48"/>
      <c r="I41" s="49"/>
      <c r="M41" s="50"/>
    </row>
    <row r="42" spans="2:13" s="46" customFormat="1" ht="12.75" customHeight="1" outlineLevel="3">
      <c r="B42" s="35"/>
      <c r="C42" s="47"/>
      <c r="H42" s="48"/>
      <c r="I42" s="49"/>
      <c r="M42" s="50"/>
    </row>
    <row r="43" spans="2:13" s="46" customFormat="1" ht="12.75" customHeight="1" outlineLevel="3">
      <c r="B43" s="35"/>
      <c r="C43" s="47"/>
      <c r="H43" s="48"/>
      <c r="I43" s="49"/>
      <c r="M43" s="50"/>
    </row>
    <row r="44" spans="2:13" s="46" customFormat="1" ht="12.75" customHeight="1" outlineLevel="3">
      <c r="B44" s="35"/>
      <c r="C44" s="47"/>
      <c r="H44" s="48"/>
      <c r="I44" s="49"/>
      <c r="M44" s="50"/>
    </row>
    <row r="45" spans="2:13" s="46" customFormat="1" ht="12.75" customHeight="1" outlineLevel="3">
      <c r="B45" s="35"/>
      <c r="C45" s="47"/>
      <c r="H45" s="48"/>
      <c r="I45" s="49"/>
      <c r="M45" s="50"/>
    </row>
    <row r="46" spans="2:13" s="46" customFormat="1" ht="12.75" customHeight="1" outlineLevel="3">
      <c r="B46" s="35"/>
      <c r="C46" s="47"/>
      <c r="H46" s="48"/>
      <c r="I46" s="49"/>
      <c r="M46" s="50"/>
    </row>
    <row r="47" spans="2:13" s="46" customFormat="1" ht="12.75" customHeight="1" outlineLevel="3">
      <c r="B47" s="35"/>
      <c r="C47" s="47"/>
      <c r="H47" s="48"/>
      <c r="I47" s="49"/>
      <c r="M47" s="50"/>
    </row>
    <row r="48" spans="2:13" ht="12.75" outlineLevel="2">
      <c r="B48" s="27" t="s">
        <v>24</v>
      </c>
      <c r="C48" s="28"/>
      <c r="D48" s="29">
        <f>D$49+D$50+D$51</f>
        <v>0</v>
      </c>
      <c r="E48" s="29">
        <f>E$49+E$50+E$51</f>
        <v>0</v>
      </c>
      <c r="F48" s="29">
        <f>F$49+F$50+F$51</f>
        <v>0</v>
      </c>
      <c r="G48" s="29">
        <f>G$49+G$50+G$51</f>
        <v>0</v>
      </c>
      <c r="H48" s="29">
        <f>H$49+H$50+H$51</f>
        <v>0</v>
      </c>
      <c r="I48" s="30">
        <f>SUM(D48:H48)</f>
        <v>0</v>
      </c>
      <c r="J48" s="31">
        <v>870</v>
      </c>
      <c r="K48" s="32">
        <f>I48*J48</f>
        <v>0</v>
      </c>
      <c r="L48" s="33">
        <v>144</v>
      </c>
      <c r="M48" s="34"/>
    </row>
    <row r="49" spans="2:13" ht="12.75" outlineLevel="3">
      <c r="B49" s="35"/>
      <c r="C49" s="36" t="s">
        <v>19</v>
      </c>
      <c r="D49" s="38"/>
      <c r="E49" s="37"/>
      <c r="F49" s="37"/>
      <c r="G49" s="37"/>
      <c r="H49" s="38"/>
      <c r="I49" s="39">
        <f>SUM(D49:H49)</f>
        <v>0</v>
      </c>
      <c r="J49" s="40"/>
      <c r="K49" s="41"/>
      <c r="L49" s="40"/>
      <c r="M49" s="42"/>
    </row>
    <row r="50" spans="2:13" ht="12.75" outlineLevel="3">
      <c r="B50" s="35"/>
      <c r="C50" s="36" t="s">
        <v>20</v>
      </c>
      <c r="D50" s="38"/>
      <c r="E50" s="37"/>
      <c r="F50" s="37"/>
      <c r="G50" s="37"/>
      <c r="H50" s="38"/>
      <c r="I50" s="39">
        <f>SUM(D50:H50)</f>
        <v>0</v>
      </c>
      <c r="J50" s="40"/>
      <c r="K50" s="41"/>
      <c r="L50" s="40"/>
      <c r="M50" s="42"/>
    </row>
    <row r="51" spans="2:13" ht="12.75" outlineLevel="3">
      <c r="B51" s="35"/>
      <c r="C51" s="36" t="s">
        <v>21</v>
      </c>
      <c r="D51" s="38"/>
      <c r="E51" s="37"/>
      <c r="F51" s="37"/>
      <c r="G51" s="37"/>
      <c r="H51" s="38"/>
      <c r="I51" s="39">
        <f>SUM(D51:H51)</f>
        <v>0</v>
      </c>
      <c r="J51" s="40"/>
      <c r="K51" s="41"/>
      <c r="L51" s="40"/>
      <c r="M51" s="42"/>
    </row>
    <row r="52" spans="2:13" ht="12.75" outlineLevel="3">
      <c r="B52" s="35"/>
      <c r="C52" s="36"/>
      <c r="D52" s="44"/>
      <c r="E52" s="44"/>
      <c r="F52" s="44"/>
      <c r="G52" s="44"/>
      <c r="H52" s="44"/>
      <c r="I52" s="39"/>
      <c r="J52" s="44"/>
      <c r="K52" s="44"/>
      <c r="L52" s="44"/>
      <c r="M52" s="45"/>
    </row>
    <row r="53" spans="2:13" s="46" customFormat="1" ht="12.75" customHeight="1" outlineLevel="3">
      <c r="B53" s="35"/>
      <c r="C53" s="47"/>
      <c r="H53" s="48"/>
      <c r="I53" s="49"/>
      <c r="M53" s="50"/>
    </row>
    <row r="54" spans="2:13" s="46" customFormat="1" ht="12.75" customHeight="1" outlineLevel="3">
      <c r="B54" s="35"/>
      <c r="C54" s="47"/>
      <c r="H54" s="48"/>
      <c r="I54" s="49"/>
      <c r="M54" s="50"/>
    </row>
    <row r="55" spans="2:13" s="46" customFormat="1" ht="12.75" customHeight="1" outlineLevel="3">
      <c r="B55" s="35"/>
      <c r="C55" s="47"/>
      <c r="H55" s="48"/>
      <c r="I55" s="49"/>
      <c r="M55" s="50"/>
    </row>
    <row r="56" spans="2:13" s="46" customFormat="1" ht="12.75" customHeight="1" outlineLevel="3">
      <c r="B56" s="35"/>
      <c r="C56" s="47"/>
      <c r="H56" s="48"/>
      <c r="I56" s="49"/>
      <c r="M56" s="50"/>
    </row>
    <row r="57" spans="2:13" s="46" customFormat="1" ht="12.75" customHeight="1" outlineLevel="3">
      <c r="B57" s="35"/>
      <c r="C57" s="47"/>
      <c r="H57" s="48"/>
      <c r="I57" s="49"/>
      <c r="M57" s="50"/>
    </row>
    <row r="58" spans="2:13" s="46" customFormat="1" ht="12.75" customHeight="1" outlineLevel="3">
      <c r="B58" s="35"/>
      <c r="C58" s="47"/>
      <c r="H58" s="48"/>
      <c r="I58" s="49"/>
      <c r="M58" s="50"/>
    </row>
    <row r="59" spans="2:13" s="46" customFormat="1" ht="12.75" customHeight="1" outlineLevel="3">
      <c r="B59" s="35"/>
      <c r="C59" s="47"/>
      <c r="H59" s="48"/>
      <c r="I59" s="49"/>
      <c r="M59" s="50"/>
    </row>
    <row r="60" spans="2:13" ht="12.75" outlineLevel="2">
      <c r="B60" s="27" t="s">
        <v>25</v>
      </c>
      <c r="C60" s="28"/>
      <c r="D60" s="29">
        <f>D$61</f>
        <v>0</v>
      </c>
      <c r="E60" s="29">
        <f>E$61</f>
        <v>0</v>
      </c>
      <c r="F60" s="29">
        <f>F$61</f>
        <v>0</v>
      </c>
      <c r="G60" s="29">
        <f>G$61</f>
        <v>0</v>
      </c>
      <c r="H60" s="29">
        <f>H$61</f>
        <v>0</v>
      </c>
      <c r="I60" s="30">
        <f>SUM(D60:H60)</f>
        <v>0</v>
      </c>
      <c r="J60" s="31">
        <v>700</v>
      </c>
      <c r="K60" s="32">
        <f>I60*J60</f>
        <v>0</v>
      </c>
      <c r="L60" s="33">
        <v>72</v>
      </c>
      <c r="M60" s="34"/>
    </row>
    <row r="61" spans="2:13" ht="12.75" outlineLevel="3">
      <c r="B61" s="35"/>
      <c r="C61" s="36" t="s">
        <v>21</v>
      </c>
      <c r="D61" s="38"/>
      <c r="E61" s="37"/>
      <c r="F61" s="37"/>
      <c r="G61" s="37"/>
      <c r="H61" s="38"/>
      <c r="I61" s="39">
        <f>SUM(D61:H61)</f>
        <v>0</v>
      </c>
      <c r="J61" s="40"/>
      <c r="K61" s="41"/>
      <c r="L61" s="40"/>
      <c r="M61" s="42"/>
    </row>
    <row r="62" spans="2:13" ht="12.75" outlineLevel="3">
      <c r="B62" s="35"/>
      <c r="C62" s="36"/>
      <c r="D62" s="44"/>
      <c r="E62" s="44"/>
      <c r="F62" s="44"/>
      <c r="G62" s="44"/>
      <c r="H62" s="44"/>
      <c r="I62" s="39"/>
      <c r="J62" s="44"/>
      <c r="K62" s="44"/>
      <c r="L62" s="44"/>
      <c r="M62" s="45"/>
    </row>
    <row r="63" spans="2:13" s="46" customFormat="1" ht="12.75" customHeight="1" outlineLevel="3">
      <c r="B63" s="35"/>
      <c r="C63" s="47"/>
      <c r="H63" s="48"/>
      <c r="I63" s="49"/>
      <c r="M63" s="50"/>
    </row>
    <row r="64" spans="2:13" s="46" customFormat="1" ht="12.75" customHeight="1" outlineLevel="3">
      <c r="B64" s="35"/>
      <c r="C64" s="47"/>
      <c r="H64" s="48"/>
      <c r="I64" s="49"/>
      <c r="M64" s="50"/>
    </row>
    <row r="65" spans="2:13" s="46" customFormat="1" ht="12.75" customHeight="1" outlineLevel="3">
      <c r="B65" s="35"/>
      <c r="C65" s="47"/>
      <c r="H65" s="48"/>
      <c r="I65" s="49"/>
      <c r="M65" s="50"/>
    </row>
    <row r="66" spans="2:13" s="46" customFormat="1" ht="12.75" customHeight="1" outlineLevel="3">
      <c r="B66" s="35"/>
      <c r="C66" s="47"/>
      <c r="H66" s="48"/>
      <c r="I66" s="49"/>
      <c r="M66" s="50"/>
    </row>
    <row r="67" spans="2:13" s="46" customFormat="1" ht="12.75" customHeight="1" outlineLevel="3">
      <c r="B67" s="35"/>
      <c r="C67" s="47"/>
      <c r="H67" s="48"/>
      <c r="I67" s="49"/>
      <c r="M67" s="50"/>
    </row>
    <row r="68" spans="2:13" s="46" customFormat="1" ht="12.75" customHeight="1" outlineLevel="3">
      <c r="B68" s="35"/>
      <c r="C68" s="47"/>
      <c r="H68" s="48"/>
      <c r="I68" s="49"/>
      <c r="M68" s="50"/>
    </row>
    <row r="69" spans="2:13" s="46" customFormat="1" ht="12.75" customHeight="1" outlineLevel="3">
      <c r="B69" s="35"/>
      <c r="C69" s="47"/>
      <c r="H69" s="48"/>
      <c r="I69" s="49"/>
      <c r="M69" s="50"/>
    </row>
    <row r="70" spans="2:13" s="46" customFormat="1" ht="12.75" customHeight="1" outlineLevel="3">
      <c r="B70" s="35"/>
      <c r="C70" s="47"/>
      <c r="H70" s="48"/>
      <c r="I70" s="49"/>
      <c r="M70" s="50"/>
    </row>
    <row r="71" spans="2:13" s="46" customFormat="1" ht="12.75" customHeight="1" outlineLevel="3">
      <c r="B71" s="35"/>
      <c r="C71" s="47"/>
      <c r="H71" s="48"/>
      <c r="I71" s="49"/>
      <c r="M71" s="50"/>
    </row>
    <row r="72" spans="2:13" ht="12.75" outlineLevel="2">
      <c r="B72" s="27" t="s">
        <v>26</v>
      </c>
      <c r="C72" s="28"/>
      <c r="D72" s="29">
        <f>D$73</f>
        <v>0</v>
      </c>
      <c r="E72" s="29">
        <f>E$73</f>
        <v>0</v>
      </c>
      <c r="F72" s="29">
        <f>F$73</f>
        <v>0</v>
      </c>
      <c r="G72" s="29">
        <f>G$73</f>
        <v>0</v>
      </c>
      <c r="H72" s="29">
        <f>H$73</f>
        <v>0</v>
      </c>
      <c r="I72" s="30">
        <f>SUM(D72:H72)</f>
        <v>0</v>
      </c>
      <c r="J72" s="31">
        <v>700</v>
      </c>
      <c r="K72" s="32">
        <f>I72*J72</f>
        <v>0</v>
      </c>
      <c r="L72" s="33">
        <v>72</v>
      </c>
      <c r="M72" s="34"/>
    </row>
    <row r="73" spans="2:13" ht="12.75" outlineLevel="3">
      <c r="B73" s="35"/>
      <c r="C73" s="36" t="s">
        <v>21</v>
      </c>
      <c r="D73" s="38"/>
      <c r="E73" s="37"/>
      <c r="F73" s="43"/>
      <c r="G73" s="43"/>
      <c r="H73" s="38"/>
      <c r="I73" s="39">
        <f>SUM(D73:H73)</f>
        <v>0</v>
      </c>
      <c r="J73" s="40"/>
      <c r="K73" s="41"/>
      <c r="L73" s="40"/>
      <c r="M73" s="42"/>
    </row>
    <row r="74" spans="2:13" ht="12.75" outlineLevel="3">
      <c r="B74" s="35"/>
      <c r="C74" s="36"/>
      <c r="D74" s="44"/>
      <c r="E74" s="44"/>
      <c r="F74" s="44"/>
      <c r="G74" s="44"/>
      <c r="H74" s="44"/>
      <c r="I74" s="39"/>
      <c r="J74" s="44"/>
      <c r="K74" s="44"/>
      <c r="L74" s="44"/>
      <c r="M74" s="45"/>
    </row>
    <row r="75" spans="2:13" s="46" customFormat="1" ht="12.75" customHeight="1" outlineLevel="3">
      <c r="B75" s="35"/>
      <c r="C75" s="47"/>
      <c r="H75" s="48"/>
      <c r="I75" s="49"/>
      <c r="M75" s="50"/>
    </row>
    <row r="76" spans="2:13" s="46" customFormat="1" ht="12.75" customHeight="1" outlineLevel="3">
      <c r="B76" s="35"/>
      <c r="C76" s="47"/>
      <c r="H76" s="48"/>
      <c r="I76" s="49"/>
      <c r="M76" s="50"/>
    </row>
    <row r="77" spans="2:13" s="46" customFormat="1" ht="12.75" customHeight="1" outlineLevel="3">
      <c r="B77" s="35"/>
      <c r="C77" s="47"/>
      <c r="H77" s="48"/>
      <c r="I77" s="49"/>
      <c r="M77" s="50"/>
    </row>
    <row r="78" spans="2:13" s="46" customFormat="1" ht="12.75" customHeight="1" outlineLevel="3">
      <c r="B78" s="35"/>
      <c r="C78" s="47"/>
      <c r="H78" s="48"/>
      <c r="I78" s="49"/>
      <c r="M78" s="50"/>
    </row>
    <row r="79" spans="2:13" s="46" customFormat="1" ht="12.75" customHeight="1" outlineLevel="3">
      <c r="B79" s="35"/>
      <c r="C79" s="47"/>
      <c r="H79" s="48"/>
      <c r="I79" s="49"/>
      <c r="M79" s="50"/>
    </row>
    <row r="80" spans="2:13" s="46" customFormat="1" ht="12.75" customHeight="1" outlineLevel="3">
      <c r="B80" s="35"/>
      <c r="C80" s="47"/>
      <c r="H80" s="48"/>
      <c r="I80" s="49"/>
      <c r="M80" s="50"/>
    </row>
    <row r="81" spans="2:13" s="46" customFormat="1" ht="12.75" customHeight="1" outlineLevel="3">
      <c r="B81" s="35"/>
      <c r="C81" s="47"/>
      <c r="H81" s="48"/>
      <c r="I81" s="49"/>
      <c r="M81" s="50"/>
    </row>
    <row r="82" spans="2:13" s="46" customFormat="1" ht="12.75" customHeight="1" outlineLevel="3">
      <c r="B82" s="35"/>
      <c r="C82" s="47"/>
      <c r="H82" s="48"/>
      <c r="I82" s="49"/>
      <c r="M82" s="50"/>
    </row>
    <row r="83" spans="2:13" s="46" customFormat="1" ht="12.75" customHeight="1" outlineLevel="3">
      <c r="B83" s="35"/>
      <c r="C83" s="47"/>
      <c r="H83" s="48"/>
      <c r="I83" s="49"/>
      <c r="M83" s="50"/>
    </row>
    <row r="84" spans="2:13" ht="12.75" outlineLevel="2">
      <c r="B84" s="27" t="s">
        <v>27</v>
      </c>
      <c r="C84" s="28"/>
      <c r="D84" s="29">
        <f>D$85+D$86+D$87</f>
        <v>0</v>
      </c>
      <c r="E84" s="29">
        <f>E$85+E$86+E$87</f>
        <v>0</v>
      </c>
      <c r="F84" s="29">
        <f>F$85+F$86+F$87</f>
        <v>0</v>
      </c>
      <c r="G84" s="29">
        <f>G$85+G$86+G$87</f>
        <v>0</v>
      </c>
      <c r="H84" s="29">
        <f>H$85+H$86+H$87</f>
        <v>0</v>
      </c>
      <c r="I84" s="30">
        <f>SUM(D84:H84)</f>
        <v>0</v>
      </c>
      <c r="J84" s="31">
        <v>790</v>
      </c>
      <c r="K84" s="32">
        <f>I84*J84</f>
        <v>0</v>
      </c>
      <c r="L84" s="33">
        <v>144</v>
      </c>
      <c r="M84" s="34"/>
    </row>
    <row r="85" spans="2:13" ht="12.75" outlineLevel="3">
      <c r="B85" s="35"/>
      <c r="C85" s="36" t="s">
        <v>19</v>
      </c>
      <c r="D85" s="38"/>
      <c r="E85" s="37"/>
      <c r="F85" s="37"/>
      <c r="G85" s="37"/>
      <c r="H85" s="38"/>
      <c r="I85" s="39">
        <f>SUM(D85:H85)</f>
        <v>0</v>
      </c>
      <c r="J85" s="40"/>
      <c r="K85" s="41"/>
      <c r="L85" s="40"/>
      <c r="M85" s="42"/>
    </row>
    <row r="86" spans="2:13" ht="12.75" outlineLevel="3">
      <c r="B86" s="35"/>
      <c r="C86" s="36" t="s">
        <v>20</v>
      </c>
      <c r="D86" s="38"/>
      <c r="E86" s="37"/>
      <c r="F86" s="37"/>
      <c r="G86" s="37"/>
      <c r="H86" s="38"/>
      <c r="I86" s="39">
        <f>SUM(D86:H86)</f>
        <v>0</v>
      </c>
      <c r="J86" s="40"/>
      <c r="K86" s="41"/>
      <c r="L86" s="40"/>
      <c r="M86" s="42"/>
    </row>
    <row r="87" spans="2:13" ht="12.75" outlineLevel="3">
      <c r="B87" s="35"/>
      <c r="C87" s="36" t="s">
        <v>21</v>
      </c>
      <c r="D87" s="38"/>
      <c r="E87" s="37"/>
      <c r="F87" s="37"/>
      <c r="G87" s="43"/>
      <c r="H87" s="38"/>
      <c r="I87" s="39">
        <f>SUM(D87:H87)</f>
        <v>0</v>
      </c>
      <c r="J87" s="40"/>
      <c r="K87" s="41"/>
      <c r="L87" s="40"/>
      <c r="M87" s="42"/>
    </row>
    <row r="88" spans="2:13" ht="12.75" outlineLevel="3">
      <c r="B88" s="35"/>
      <c r="C88" s="36"/>
      <c r="D88" s="44"/>
      <c r="E88" s="44"/>
      <c r="F88" s="44"/>
      <c r="G88" s="44"/>
      <c r="H88" s="44"/>
      <c r="I88" s="39"/>
      <c r="J88" s="44"/>
      <c r="K88" s="44"/>
      <c r="L88" s="44"/>
      <c r="M88" s="45"/>
    </row>
    <row r="89" spans="2:13" s="46" customFormat="1" ht="12.75" customHeight="1" outlineLevel="3">
      <c r="B89" s="35"/>
      <c r="C89" s="47"/>
      <c r="H89" s="48"/>
      <c r="I89" s="49"/>
      <c r="M89" s="50"/>
    </row>
    <row r="90" spans="2:13" s="46" customFormat="1" ht="12.75" customHeight="1" outlineLevel="3">
      <c r="B90" s="35"/>
      <c r="C90" s="47"/>
      <c r="H90" s="48"/>
      <c r="I90" s="49"/>
      <c r="M90" s="50"/>
    </row>
    <row r="91" spans="2:13" s="46" customFormat="1" ht="12.75" customHeight="1" outlineLevel="3">
      <c r="B91" s="35"/>
      <c r="C91" s="47"/>
      <c r="H91" s="48"/>
      <c r="I91" s="49"/>
      <c r="M91" s="50"/>
    </row>
    <row r="92" spans="2:13" s="46" customFormat="1" ht="12.75" customHeight="1" outlineLevel="3">
      <c r="B92" s="35"/>
      <c r="C92" s="47"/>
      <c r="H92" s="48"/>
      <c r="I92" s="49"/>
      <c r="M92" s="50"/>
    </row>
    <row r="93" spans="2:13" s="46" customFormat="1" ht="12.75" customHeight="1" outlineLevel="3">
      <c r="B93" s="35"/>
      <c r="C93" s="47"/>
      <c r="H93" s="48"/>
      <c r="I93" s="49"/>
      <c r="M93" s="50"/>
    </row>
    <row r="94" spans="2:13" s="46" customFormat="1" ht="12.75" customHeight="1" outlineLevel="3">
      <c r="B94" s="35"/>
      <c r="C94" s="47"/>
      <c r="H94" s="48"/>
      <c r="I94" s="49"/>
      <c r="M94" s="50"/>
    </row>
    <row r="95" spans="2:13" s="46" customFormat="1" ht="12.75" customHeight="1" outlineLevel="3">
      <c r="B95" s="35"/>
      <c r="C95" s="47"/>
      <c r="H95" s="48"/>
      <c r="I95" s="49"/>
      <c r="M95" s="50"/>
    </row>
    <row r="96" spans="2:13" ht="12.75" outlineLevel="2">
      <c r="B96" s="27" t="s">
        <v>28</v>
      </c>
      <c r="C96" s="28"/>
      <c r="D96" s="29">
        <f>D$97+D$98+D$99</f>
        <v>0</v>
      </c>
      <c r="E96" s="29">
        <f>E$97+E$98+E$99</f>
        <v>0</v>
      </c>
      <c r="F96" s="29">
        <f>F$97+F$98+F$99</f>
        <v>0</v>
      </c>
      <c r="G96" s="29">
        <f>G$97+G$98+G$99</f>
        <v>0</v>
      </c>
      <c r="H96" s="29">
        <f>H$97+H$98+H$99</f>
        <v>0</v>
      </c>
      <c r="I96" s="30">
        <f>SUM(D96:H96)</f>
        <v>0</v>
      </c>
      <c r="J96" s="31">
        <v>790</v>
      </c>
      <c r="K96" s="32">
        <f>I96*J96</f>
        <v>0</v>
      </c>
      <c r="L96" s="33">
        <v>144</v>
      </c>
      <c r="M96" s="34"/>
    </row>
    <row r="97" spans="2:13" ht="12.75" outlineLevel="3">
      <c r="B97" s="35"/>
      <c r="C97" s="36" t="s">
        <v>19</v>
      </c>
      <c r="D97" s="38"/>
      <c r="E97" s="37"/>
      <c r="F97" s="37"/>
      <c r="G97" s="37"/>
      <c r="H97" s="38"/>
      <c r="I97" s="39">
        <f>SUM(D97:H97)</f>
        <v>0</v>
      </c>
      <c r="J97" s="40"/>
      <c r="K97" s="41"/>
      <c r="L97" s="40"/>
      <c r="M97" s="42"/>
    </row>
    <row r="98" spans="2:13" ht="12.75" outlineLevel="3">
      <c r="B98" s="35"/>
      <c r="C98" s="36" t="s">
        <v>20</v>
      </c>
      <c r="D98" s="38"/>
      <c r="E98" s="37"/>
      <c r="F98" s="37"/>
      <c r="G98" s="37"/>
      <c r="H98" s="38"/>
      <c r="I98" s="39">
        <f>SUM(D98:H98)</f>
        <v>0</v>
      </c>
      <c r="J98" s="40"/>
      <c r="K98" s="41"/>
      <c r="L98" s="40"/>
      <c r="M98" s="42"/>
    </row>
    <row r="99" spans="2:13" ht="12.75" outlineLevel="3">
      <c r="B99" s="35"/>
      <c r="C99" s="36" t="s">
        <v>21</v>
      </c>
      <c r="D99" s="38"/>
      <c r="E99" s="37"/>
      <c r="F99" s="37"/>
      <c r="G99" s="43"/>
      <c r="H99" s="38"/>
      <c r="I99" s="39">
        <f>SUM(D99:H99)</f>
        <v>0</v>
      </c>
      <c r="J99" s="40"/>
      <c r="K99" s="41"/>
      <c r="L99" s="40"/>
      <c r="M99" s="42"/>
    </row>
    <row r="100" spans="2:13" ht="12.75" outlineLevel="3">
      <c r="B100" s="35"/>
      <c r="C100" s="36"/>
      <c r="D100" s="44"/>
      <c r="E100" s="44"/>
      <c r="F100" s="44"/>
      <c r="G100" s="44"/>
      <c r="H100" s="44"/>
      <c r="I100" s="39"/>
      <c r="J100" s="44"/>
      <c r="K100" s="44"/>
      <c r="L100" s="44"/>
      <c r="M100" s="45"/>
    </row>
    <row r="101" spans="2:13" s="46" customFormat="1" ht="12.75" customHeight="1" outlineLevel="3">
      <c r="B101" s="35"/>
      <c r="C101" s="47"/>
      <c r="H101" s="48"/>
      <c r="I101" s="49"/>
      <c r="M101" s="50"/>
    </row>
    <row r="102" spans="2:13" s="46" customFormat="1" ht="12.75" customHeight="1" outlineLevel="3">
      <c r="B102" s="35"/>
      <c r="C102" s="47"/>
      <c r="H102" s="48"/>
      <c r="I102" s="49"/>
      <c r="M102" s="50"/>
    </row>
    <row r="103" spans="2:13" s="46" customFormat="1" ht="12.75" customHeight="1" outlineLevel="3">
      <c r="B103" s="35"/>
      <c r="C103" s="47"/>
      <c r="H103" s="48"/>
      <c r="I103" s="49"/>
      <c r="M103" s="50"/>
    </row>
    <row r="104" spans="2:13" s="46" customFormat="1" ht="12.75" customHeight="1" outlineLevel="3">
      <c r="B104" s="35"/>
      <c r="C104" s="47"/>
      <c r="H104" s="48"/>
      <c r="I104" s="49"/>
      <c r="M104" s="50"/>
    </row>
    <row r="105" spans="2:13" s="46" customFormat="1" ht="12.75" customHeight="1" outlineLevel="3">
      <c r="B105" s="35"/>
      <c r="C105" s="47"/>
      <c r="H105" s="48"/>
      <c r="I105" s="49"/>
      <c r="M105" s="50"/>
    </row>
    <row r="106" spans="2:13" s="46" customFormat="1" ht="12.75" customHeight="1" outlineLevel="3">
      <c r="B106" s="35"/>
      <c r="C106" s="47"/>
      <c r="H106" s="48"/>
      <c r="I106" s="49"/>
      <c r="M106" s="50"/>
    </row>
    <row r="107" spans="2:13" s="46" customFormat="1" ht="12.75" customHeight="1" outlineLevel="3">
      <c r="B107" s="35"/>
      <c r="C107" s="47"/>
      <c r="H107" s="48"/>
      <c r="I107" s="49"/>
      <c r="M107" s="50"/>
    </row>
    <row r="108" spans="2:13" ht="12.75" outlineLevel="2">
      <c r="B108" s="27" t="s">
        <v>29</v>
      </c>
      <c r="C108" s="28"/>
      <c r="D108" s="29">
        <f>D$109+D$110+D$111</f>
        <v>0</v>
      </c>
      <c r="E108" s="29">
        <f>E$109+E$110+E$111</f>
        <v>0</v>
      </c>
      <c r="F108" s="29">
        <f>F$109+F$110+F$111</f>
        <v>0</v>
      </c>
      <c r="G108" s="29">
        <f>G$109+G$110+G$111</f>
        <v>0</v>
      </c>
      <c r="H108" s="29">
        <f>H$109+H$110+H$111</f>
        <v>0</v>
      </c>
      <c r="I108" s="30">
        <f>SUM(D108:H108)</f>
        <v>0</v>
      </c>
      <c r="J108" s="51">
        <v>1400</v>
      </c>
      <c r="K108" s="32">
        <f>I108*J108</f>
        <v>0</v>
      </c>
      <c r="L108" s="33">
        <v>50</v>
      </c>
      <c r="M108" s="34"/>
    </row>
    <row r="109" spans="2:13" ht="12.75" outlineLevel="3">
      <c r="B109" s="35"/>
      <c r="C109" s="36" t="s">
        <v>19</v>
      </c>
      <c r="D109" s="43"/>
      <c r="E109" s="37"/>
      <c r="F109" s="37"/>
      <c r="G109" s="37"/>
      <c r="H109" s="38"/>
      <c r="I109" s="39">
        <f>SUM(D109:H109)</f>
        <v>0</v>
      </c>
      <c r="J109" s="40"/>
      <c r="K109" s="41"/>
      <c r="L109" s="40"/>
      <c r="M109" s="42"/>
    </row>
    <row r="110" spans="2:13" ht="12.75" outlineLevel="3">
      <c r="B110" s="35"/>
      <c r="C110" s="36" t="s">
        <v>20</v>
      </c>
      <c r="D110" s="43"/>
      <c r="E110" s="37"/>
      <c r="F110" s="37"/>
      <c r="G110" s="37"/>
      <c r="H110" s="38"/>
      <c r="I110" s="39">
        <f>SUM(D110:H110)</f>
        <v>0</v>
      </c>
      <c r="J110" s="40"/>
      <c r="K110" s="41"/>
      <c r="L110" s="40"/>
      <c r="M110" s="42"/>
    </row>
    <row r="111" spans="2:13" ht="12.75" outlineLevel="3">
      <c r="B111" s="35"/>
      <c r="C111" s="36" t="s">
        <v>21</v>
      </c>
      <c r="D111" s="43"/>
      <c r="E111" s="37"/>
      <c r="F111" s="37"/>
      <c r="G111" s="43"/>
      <c r="H111" s="38"/>
      <c r="I111" s="39">
        <f>SUM(D111:H111)</f>
        <v>0</v>
      </c>
      <c r="J111" s="40"/>
      <c r="K111" s="41"/>
      <c r="L111" s="40"/>
      <c r="M111" s="42"/>
    </row>
    <row r="112" spans="2:13" ht="12.75" outlineLevel="3">
      <c r="B112" s="35"/>
      <c r="C112" s="36"/>
      <c r="D112" s="44"/>
      <c r="E112" s="44"/>
      <c r="F112" s="44"/>
      <c r="G112" s="44"/>
      <c r="H112" s="44"/>
      <c r="I112" s="39"/>
      <c r="J112" s="44"/>
      <c r="K112" s="44"/>
      <c r="L112" s="44"/>
      <c r="M112" s="45"/>
    </row>
    <row r="113" spans="2:13" s="46" customFormat="1" ht="12.75" customHeight="1" outlineLevel="3">
      <c r="B113" s="35"/>
      <c r="C113" s="47"/>
      <c r="H113" s="48"/>
      <c r="I113" s="49"/>
      <c r="M113" s="50"/>
    </row>
    <row r="114" spans="2:13" s="46" customFormat="1" ht="12.75" customHeight="1" outlineLevel="3">
      <c r="B114" s="35"/>
      <c r="C114" s="47"/>
      <c r="H114" s="48"/>
      <c r="I114" s="49"/>
      <c r="M114" s="50"/>
    </row>
    <row r="115" spans="2:13" s="46" customFormat="1" ht="12.75" customHeight="1" outlineLevel="3">
      <c r="B115" s="35"/>
      <c r="C115" s="47"/>
      <c r="H115" s="48"/>
      <c r="I115" s="49"/>
      <c r="M115" s="50"/>
    </row>
    <row r="116" spans="2:13" s="46" customFormat="1" ht="12.75" customHeight="1" outlineLevel="3">
      <c r="B116" s="35"/>
      <c r="C116" s="47"/>
      <c r="H116" s="48"/>
      <c r="I116" s="49"/>
      <c r="M116" s="50"/>
    </row>
    <row r="117" spans="2:13" s="46" customFormat="1" ht="12.75" customHeight="1" outlineLevel="3">
      <c r="B117" s="35"/>
      <c r="C117" s="47"/>
      <c r="H117" s="48"/>
      <c r="I117" s="49"/>
      <c r="M117" s="50"/>
    </row>
    <row r="118" spans="2:13" s="46" customFormat="1" ht="12.75" customHeight="1" outlineLevel="3">
      <c r="B118" s="35"/>
      <c r="C118" s="47"/>
      <c r="H118" s="48"/>
      <c r="I118" s="49"/>
      <c r="M118" s="50"/>
    </row>
    <row r="119" spans="2:13" s="46" customFormat="1" ht="12.75" customHeight="1" outlineLevel="3">
      <c r="B119" s="35"/>
      <c r="C119" s="47"/>
      <c r="H119" s="48"/>
      <c r="I119" s="49"/>
      <c r="M119" s="50"/>
    </row>
    <row r="120" spans="2:13" ht="12.75" outlineLevel="2">
      <c r="B120" s="27" t="s">
        <v>30</v>
      </c>
      <c r="C120" s="28"/>
      <c r="D120" s="29">
        <f>D$121+D$122+D$123</f>
        <v>0</v>
      </c>
      <c r="E120" s="29">
        <f>E$121+E$122+E$123</f>
        <v>0</v>
      </c>
      <c r="F120" s="29">
        <f>F$121+F$122+F$123</f>
        <v>0</v>
      </c>
      <c r="G120" s="29">
        <f>G$121+G$122+G$123</f>
        <v>0</v>
      </c>
      <c r="H120" s="29">
        <f>H$121+H$122+H$123</f>
        <v>0</v>
      </c>
      <c r="I120" s="30">
        <f>SUM(D120:H120)</f>
        <v>0</v>
      </c>
      <c r="J120" s="51">
        <v>1400</v>
      </c>
      <c r="K120" s="32">
        <f>I120*J120</f>
        <v>0</v>
      </c>
      <c r="L120" s="33">
        <v>50</v>
      </c>
      <c r="M120" s="34"/>
    </row>
    <row r="121" spans="2:13" ht="12.75" outlineLevel="3">
      <c r="B121" s="35"/>
      <c r="C121" s="36" t="s">
        <v>19</v>
      </c>
      <c r="D121" s="38"/>
      <c r="E121" s="37"/>
      <c r="F121" s="37"/>
      <c r="G121" s="37"/>
      <c r="H121" s="38"/>
      <c r="I121" s="39">
        <f>SUM(D121:H121)</f>
        <v>0</v>
      </c>
      <c r="J121" s="40"/>
      <c r="K121" s="41"/>
      <c r="L121" s="40"/>
      <c r="M121" s="42"/>
    </row>
    <row r="122" spans="2:13" ht="12.75" outlineLevel="3">
      <c r="B122" s="35"/>
      <c r="C122" s="36" t="s">
        <v>20</v>
      </c>
      <c r="D122" s="38"/>
      <c r="E122" s="37"/>
      <c r="F122" s="37"/>
      <c r="G122" s="37"/>
      <c r="H122" s="38"/>
      <c r="I122" s="39">
        <f>SUM(D122:H122)</f>
        <v>0</v>
      </c>
      <c r="J122" s="40"/>
      <c r="K122" s="41"/>
      <c r="L122" s="40"/>
      <c r="M122" s="42"/>
    </row>
    <row r="123" spans="2:13" ht="12.75" outlineLevel="3">
      <c r="B123" s="35"/>
      <c r="C123" s="36" t="s">
        <v>21</v>
      </c>
      <c r="D123" s="38"/>
      <c r="E123" s="37"/>
      <c r="F123" s="37"/>
      <c r="G123" s="43"/>
      <c r="H123" s="38"/>
      <c r="I123" s="39">
        <f>SUM(D123:H123)</f>
        <v>0</v>
      </c>
      <c r="J123" s="40"/>
      <c r="K123" s="41"/>
      <c r="L123" s="40"/>
      <c r="M123" s="42"/>
    </row>
    <row r="124" spans="2:13" ht="12.75" outlineLevel="3">
      <c r="B124" s="35"/>
      <c r="C124" s="36"/>
      <c r="D124" s="44"/>
      <c r="E124" s="44"/>
      <c r="F124" s="44"/>
      <c r="G124" s="44"/>
      <c r="H124" s="44"/>
      <c r="I124" s="39"/>
      <c r="J124" s="44"/>
      <c r="K124" s="44"/>
      <c r="L124" s="44"/>
      <c r="M124" s="45"/>
    </row>
    <row r="125" spans="2:13" s="46" customFormat="1" ht="12.75" customHeight="1" outlineLevel="3">
      <c r="B125" s="35"/>
      <c r="C125" s="47"/>
      <c r="H125" s="48"/>
      <c r="I125" s="49"/>
      <c r="M125" s="50"/>
    </row>
    <row r="126" spans="2:13" s="46" customFormat="1" ht="12.75" customHeight="1" outlineLevel="3">
      <c r="B126" s="35"/>
      <c r="C126" s="47"/>
      <c r="H126" s="48"/>
      <c r="I126" s="49"/>
      <c r="M126" s="50"/>
    </row>
    <row r="127" spans="2:13" s="46" customFormat="1" ht="12.75" customHeight="1" outlineLevel="3">
      <c r="B127" s="35"/>
      <c r="C127" s="47"/>
      <c r="H127" s="48"/>
      <c r="I127" s="49"/>
      <c r="M127" s="50"/>
    </row>
    <row r="128" spans="2:13" s="46" customFormat="1" ht="12.75" customHeight="1" outlineLevel="3">
      <c r="B128" s="35"/>
      <c r="C128" s="47"/>
      <c r="H128" s="48"/>
      <c r="I128" s="49"/>
      <c r="M128" s="50"/>
    </row>
    <row r="129" spans="2:13" s="46" customFormat="1" ht="12.75" customHeight="1" outlineLevel="3">
      <c r="B129" s="35"/>
      <c r="C129" s="47"/>
      <c r="H129" s="48"/>
      <c r="I129" s="49"/>
      <c r="M129" s="50"/>
    </row>
    <row r="130" spans="2:13" s="46" customFormat="1" ht="12.75" customHeight="1" outlineLevel="3">
      <c r="B130" s="35"/>
      <c r="C130" s="47"/>
      <c r="H130" s="48"/>
      <c r="I130" s="49"/>
      <c r="M130" s="50"/>
    </row>
    <row r="131" spans="2:13" s="46" customFormat="1" ht="12.75" customHeight="1" outlineLevel="3">
      <c r="B131" s="35"/>
      <c r="C131" s="47"/>
      <c r="H131" s="48"/>
      <c r="I131" s="49"/>
      <c r="M131" s="50"/>
    </row>
    <row r="132" spans="2:13" ht="12.75" customHeight="1">
      <c r="B132" s="7" t="s">
        <v>5</v>
      </c>
      <c r="C132" s="7"/>
      <c r="D132" s="8" t="s">
        <v>31</v>
      </c>
      <c r="E132" s="8"/>
      <c r="F132" s="8"/>
      <c r="G132" s="8"/>
      <c r="H132" s="8"/>
      <c r="I132" s="9" t="s">
        <v>7</v>
      </c>
      <c r="J132" s="10" t="s">
        <v>8</v>
      </c>
      <c r="K132" s="10" t="s">
        <v>9</v>
      </c>
      <c r="L132" s="11" t="s">
        <v>10</v>
      </c>
      <c r="M132" s="12" t="s">
        <v>11</v>
      </c>
    </row>
    <row r="133" spans="2:13" ht="12.75">
      <c r="B133" s="7"/>
      <c r="C133" s="7"/>
      <c r="D133" s="13" t="s">
        <v>32</v>
      </c>
      <c r="E133" s="52">
        <v>2</v>
      </c>
      <c r="F133" s="53">
        <v>3</v>
      </c>
      <c r="G133" s="54">
        <v>4</v>
      </c>
      <c r="H133" s="55">
        <v>5</v>
      </c>
      <c r="I133" s="9"/>
      <c r="J133" s="10"/>
      <c r="K133" s="10"/>
      <c r="L133" s="11"/>
      <c r="M133" s="12"/>
    </row>
    <row r="134" spans="2:13" ht="12.75">
      <c r="B134" s="14" t="s">
        <v>31</v>
      </c>
      <c r="C134" s="15"/>
      <c r="D134" s="16"/>
      <c r="E134" s="16"/>
      <c r="F134" s="16"/>
      <c r="G134" s="16"/>
      <c r="H134" s="16"/>
      <c r="I134" s="17"/>
      <c r="J134" s="18"/>
      <c r="K134" s="19"/>
      <c r="L134" s="18"/>
      <c r="M134" s="20"/>
    </row>
    <row r="135" spans="2:13" ht="12.75" outlineLevel="1">
      <c r="B135" s="21" t="s">
        <v>17</v>
      </c>
      <c r="D135" s="1">
        <f>D$136+D$148+D$160+D$172+D$184+D$196</f>
        <v>0</v>
      </c>
      <c r="E135" s="1">
        <f>E$136+E$148+E$160+E$172+E$184+E$196</f>
        <v>0</v>
      </c>
      <c r="F135" s="1">
        <f>F$136+F$148+F$160+F$172+F$184+F$196</f>
        <v>0</v>
      </c>
      <c r="G135" s="1">
        <f>G$136+G$148+G$160+G$172+G$184+G$196</f>
        <v>0</v>
      </c>
      <c r="H135" s="22">
        <f>H$136+H$148+H$160+H$172+H$184+H$196</f>
        <v>0</v>
      </c>
      <c r="I135" s="23">
        <f>SUM(D135:H135)</f>
        <v>0</v>
      </c>
      <c r="J135" s="24"/>
      <c r="K135" s="25">
        <f>K$136+K$148+K$160+K$172+K$184+K$196</f>
        <v>0</v>
      </c>
      <c r="L135" s="24"/>
      <c r="M135" s="26"/>
    </row>
    <row r="136" spans="2:13" ht="12.75" outlineLevel="2">
      <c r="B136" s="27" t="s">
        <v>33</v>
      </c>
      <c r="C136" s="28"/>
      <c r="D136" s="29">
        <f>D$137+D$138+D$139</f>
        <v>0</v>
      </c>
      <c r="E136" s="29">
        <f>E$137+E$138+E$139</f>
        <v>0</v>
      </c>
      <c r="F136" s="29">
        <f>F$137+F$138+F$139</f>
        <v>0</v>
      </c>
      <c r="G136" s="29">
        <f>G$137+G$138+G$139</f>
        <v>0</v>
      </c>
      <c r="H136" s="29">
        <f>H$137+H$138+H$139</f>
        <v>0</v>
      </c>
      <c r="I136" s="30">
        <f>SUM(D136:H136)</f>
        <v>0</v>
      </c>
      <c r="J136" s="31">
        <v>380</v>
      </c>
      <c r="K136" s="32">
        <f>I136*J136</f>
        <v>0</v>
      </c>
      <c r="L136" s="33">
        <v>89</v>
      </c>
      <c r="M136" s="34"/>
    </row>
    <row r="137" spans="2:13" ht="12.75" outlineLevel="3">
      <c r="B137" s="35"/>
      <c r="C137" s="36" t="s">
        <v>19</v>
      </c>
      <c r="D137" s="38"/>
      <c r="E137" s="37"/>
      <c r="F137" s="37"/>
      <c r="G137" s="37"/>
      <c r="H137" s="38"/>
      <c r="I137" s="39">
        <f>SUM(D137:H137)</f>
        <v>0</v>
      </c>
      <c r="J137" s="40"/>
      <c r="K137" s="41"/>
      <c r="L137" s="40"/>
      <c r="M137" s="42"/>
    </row>
    <row r="138" spans="2:13" ht="12.75" outlineLevel="3">
      <c r="B138" s="35"/>
      <c r="C138" s="36" t="s">
        <v>20</v>
      </c>
      <c r="D138" s="38"/>
      <c r="E138" s="37"/>
      <c r="F138" s="37"/>
      <c r="G138" s="37"/>
      <c r="H138" s="38"/>
      <c r="I138" s="39">
        <f>SUM(D138:H138)</f>
        <v>0</v>
      </c>
      <c r="J138" s="40"/>
      <c r="K138" s="41"/>
      <c r="L138" s="40"/>
      <c r="M138" s="42"/>
    </row>
    <row r="139" spans="2:13" ht="12.75" outlineLevel="3">
      <c r="B139" s="35"/>
      <c r="C139" s="36" t="s">
        <v>21</v>
      </c>
      <c r="D139" s="38"/>
      <c r="E139" s="37"/>
      <c r="F139" s="37"/>
      <c r="G139" s="37"/>
      <c r="H139" s="38"/>
      <c r="I139" s="39">
        <f>SUM(D139:H139)</f>
        <v>0</v>
      </c>
      <c r="J139" s="40"/>
      <c r="K139" s="41"/>
      <c r="L139" s="40"/>
      <c r="M139" s="42"/>
    </row>
    <row r="140" spans="2:13" ht="12.75" outlineLevel="3">
      <c r="B140" s="35"/>
      <c r="C140" s="36"/>
      <c r="D140" s="44"/>
      <c r="E140" s="44"/>
      <c r="F140" s="44"/>
      <c r="G140" s="44"/>
      <c r="H140" s="44"/>
      <c r="I140" s="39"/>
      <c r="J140" s="44"/>
      <c r="K140" s="44"/>
      <c r="L140" s="44"/>
      <c r="M140" s="45"/>
    </row>
    <row r="141" spans="2:13" s="46" customFormat="1" ht="12.75" customHeight="1" outlineLevel="3">
      <c r="B141" s="35"/>
      <c r="C141" s="47"/>
      <c r="H141" s="48"/>
      <c r="I141" s="49"/>
      <c r="M141" s="50"/>
    </row>
    <row r="142" spans="2:13" s="46" customFormat="1" ht="12.75" customHeight="1" outlineLevel="3">
      <c r="B142" s="35"/>
      <c r="C142" s="47"/>
      <c r="H142" s="48"/>
      <c r="I142" s="49"/>
      <c r="M142" s="50"/>
    </row>
    <row r="143" spans="2:13" s="46" customFormat="1" ht="12.75" customHeight="1" outlineLevel="3">
      <c r="B143" s="35"/>
      <c r="C143" s="47"/>
      <c r="H143" s="48"/>
      <c r="I143" s="49"/>
      <c r="M143" s="50"/>
    </row>
    <row r="144" spans="2:13" s="46" customFormat="1" ht="12.75" customHeight="1" outlineLevel="3">
      <c r="B144" s="35"/>
      <c r="C144" s="47"/>
      <c r="H144" s="48"/>
      <c r="I144" s="49"/>
      <c r="M144" s="50"/>
    </row>
    <row r="145" spans="2:13" s="46" customFormat="1" ht="12.75" customHeight="1" outlineLevel="3">
      <c r="B145" s="35"/>
      <c r="C145" s="47"/>
      <c r="H145" s="48"/>
      <c r="I145" s="49"/>
      <c r="M145" s="50"/>
    </row>
    <row r="146" spans="2:13" s="46" customFormat="1" ht="12.75" customHeight="1" outlineLevel="3">
      <c r="B146" s="35"/>
      <c r="C146" s="47"/>
      <c r="H146" s="48"/>
      <c r="I146" s="49"/>
      <c r="M146" s="50"/>
    </row>
    <row r="147" spans="2:13" s="46" customFormat="1" ht="12.75" customHeight="1" outlineLevel="3">
      <c r="B147" s="35"/>
      <c r="C147" s="47"/>
      <c r="H147" s="48"/>
      <c r="I147" s="49"/>
      <c r="M147" s="50"/>
    </row>
    <row r="148" spans="2:13" ht="12.75" outlineLevel="2">
      <c r="B148" s="27" t="s">
        <v>34</v>
      </c>
      <c r="C148" s="28"/>
      <c r="D148" s="29">
        <f>D$149+D$150+D$151</f>
        <v>0</v>
      </c>
      <c r="E148" s="29">
        <f>E$149+E$150+E$151</f>
        <v>0</v>
      </c>
      <c r="F148" s="29">
        <f>F$149+F$150+F$151</f>
        <v>0</v>
      </c>
      <c r="G148" s="29">
        <f>G$149+G$150+G$151</f>
        <v>0</v>
      </c>
      <c r="H148" s="29">
        <f>H$149+H$150+H$151</f>
        <v>0</v>
      </c>
      <c r="I148" s="30">
        <f>SUM(D148:H148)</f>
        <v>0</v>
      </c>
      <c r="J148" s="31">
        <v>450</v>
      </c>
      <c r="K148" s="32">
        <f>I148*J148</f>
        <v>0</v>
      </c>
      <c r="L148" s="33">
        <v>89</v>
      </c>
      <c r="M148" s="34"/>
    </row>
    <row r="149" spans="2:13" ht="12.75" outlineLevel="3">
      <c r="B149" s="35"/>
      <c r="C149" s="36" t="s">
        <v>19</v>
      </c>
      <c r="D149" s="38"/>
      <c r="E149" s="37"/>
      <c r="F149" s="37"/>
      <c r="G149" s="37"/>
      <c r="H149" s="38"/>
      <c r="I149" s="39">
        <f>SUM(D149:H149)</f>
        <v>0</v>
      </c>
      <c r="J149" s="40"/>
      <c r="K149" s="41"/>
      <c r="L149" s="40"/>
      <c r="M149" s="42"/>
    </row>
    <row r="150" spans="2:13" ht="12.75" outlineLevel="3">
      <c r="B150" s="35"/>
      <c r="C150" s="36" t="s">
        <v>20</v>
      </c>
      <c r="D150" s="38"/>
      <c r="E150" s="37"/>
      <c r="F150" s="37"/>
      <c r="G150" s="37"/>
      <c r="H150" s="38"/>
      <c r="I150" s="39">
        <f>SUM(D150:H150)</f>
        <v>0</v>
      </c>
      <c r="J150" s="40"/>
      <c r="K150" s="41"/>
      <c r="L150" s="40"/>
      <c r="M150" s="42"/>
    </row>
    <row r="151" spans="2:13" ht="12.75" outlineLevel="3">
      <c r="B151" s="35"/>
      <c r="C151" s="36" t="s">
        <v>21</v>
      </c>
      <c r="D151" s="38"/>
      <c r="E151" s="37"/>
      <c r="F151" s="37"/>
      <c r="G151" s="37"/>
      <c r="H151" s="38"/>
      <c r="I151" s="39">
        <f>SUM(D151:H151)</f>
        <v>0</v>
      </c>
      <c r="J151" s="40"/>
      <c r="K151" s="41"/>
      <c r="L151" s="40"/>
      <c r="M151" s="42"/>
    </row>
    <row r="152" spans="2:13" ht="12.75" outlineLevel="3">
      <c r="B152" s="35"/>
      <c r="C152" s="36"/>
      <c r="D152" s="44"/>
      <c r="E152" s="44"/>
      <c r="F152" s="44"/>
      <c r="G152" s="44"/>
      <c r="H152" s="44"/>
      <c r="I152" s="39"/>
      <c r="J152" s="44"/>
      <c r="K152" s="44"/>
      <c r="L152" s="44"/>
      <c r="M152" s="45"/>
    </row>
    <row r="153" spans="2:13" s="46" customFormat="1" ht="12.75" customHeight="1" outlineLevel="3">
      <c r="B153" s="35"/>
      <c r="C153" s="47"/>
      <c r="H153" s="48"/>
      <c r="I153" s="49"/>
      <c r="M153" s="50"/>
    </row>
    <row r="154" spans="2:13" s="46" customFormat="1" ht="12.75" customHeight="1" outlineLevel="3">
      <c r="B154" s="35"/>
      <c r="C154" s="47"/>
      <c r="H154" s="48"/>
      <c r="I154" s="49"/>
      <c r="M154" s="50"/>
    </row>
    <row r="155" spans="2:13" s="46" customFormat="1" ht="12.75" customHeight="1" outlineLevel="3">
      <c r="B155" s="35"/>
      <c r="C155" s="47"/>
      <c r="H155" s="48"/>
      <c r="I155" s="49"/>
      <c r="M155" s="50"/>
    </row>
    <row r="156" spans="2:13" s="46" customFormat="1" ht="12.75" customHeight="1" outlineLevel="3">
      <c r="B156" s="35"/>
      <c r="C156" s="47"/>
      <c r="H156" s="48"/>
      <c r="I156" s="49"/>
      <c r="M156" s="50"/>
    </row>
    <row r="157" spans="2:13" s="46" customFormat="1" ht="12.75" customHeight="1" outlineLevel="3">
      <c r="B157" s="35"/>
      <c r="C157" s="47"/>
      <c r="H157" s="48"/>
      <c r="I157" s="49"/>
      <c r="M157" s="50"/>
    </row>
    <row r="158" spans="2:13" s="46" customFormat="1" ht="12.75" customHeight="1" outlineLevel="3">
      <c r="B158" s="35"/>
      <c r="C158" s="47"/>
      <c r="H158" s="48"/>
      <c r="I158" s="49"/>
      <c r="M158" s="50"/>
    </row>
    <row r="159" spans="2:13" s="46" customFormat="1" ht="12.75" customHeight="1" outlineLevel="3">
      <c r="B159" s="35"/>
      <c r="C159" s="47"/>
      <c r="H159" s="48"/>
      <c r="I159" s="49"/>
      <c r="M159" s="50"/>
    </row>
    <row r="160" spans="2:13" ht="12.75" outlineLevel="2">
      <c r="B160" s="27" t="s">
        <v>35</v>
      </c>
      <c r="C160" s="28"/>
      <c r="D160" s="29">
        <f>D$161+D$162+D$163</f>
        <v>0</v>
      </c>
      <c r="E160" s="29">
        <f>E$161+E$162+E$163</f>
        <v>0</v>
      </c>
      <c r="F160" s="29">
        <f>F$161+F$162+F$163</f>
        <v>0</v>
      </c>
      <c r="G160" s="29">
        <f>G$161+G$162+G$163</f>
        <v>0</v>
      </c>
      <c r="H160" s="29">
        <f>H$161+H$162+H$163</f>
        <v>0</v>
      </c>
      <c r="I160" s="30">
        <f>SUM(D160:H160)</f>
        <v>0</v>
      </c>
      <c r="J160" s="31">
        <v>400</v>
      </c>
      <c r="K160" s="32">
        <f>I160*J160</f>
        <v>0</v>
      </c>
      <c r="L160" s="33">
        <v>89</v>
      </c>
      <c r="M160" s="34"/>
    </row>
    <row r="161" spans="2:13" ht="12.75" outlineLevel="3">
      <c r="B161" s="35"/>
      <c r="C161" s="36" t="s">
        <v>19</v>
      </c>
      <c r="D161" s="38"/>
      <c r="E161" s="37"/>
      <c r="F161" s="37"/>
      <c r="G161" s="37"/>
      <c r="H161" s="38"/>
      <c r="I161" s="39">
        <f>SUM(D161:H161)</f>
        <v>0</v>
      </c>
      <c r="J161" s="40"/>
      <c r="K161" s="41"/>
      <c r="L161" s="40"/>
      <c r="M161" s="42"/>
    </row>
    <row r="162" spans="2:13" ht="12.75" outlineLevel="3">
      <c r="B162" s="35"/>
      <c r="C162" s="36" t="s">
        <v>20</v>
      </c>
      <c r="D162" s="38"/>
      <c r="E162" s="37"/>
      <c r="F162" s="37"/>
      <c r="G162" s="37"/>
      <c r="H162" s="38"/>
      <c r="I162" s="39">
        <f>SUM(D162:H162)</f>
        <v>0</v>
      </c>
      <c r="J162" s="40"/>
      <c r="K162" s="41"/>
      <c r="L162" s="40"/>
      <c r="M162" s="42"/>
    </row>
    <row r="163" spans="2:13" ht="12.75" outlineLevel="3">
      <c r="B163" s="35"/>
      <c r="C163" s="36" t="s">
        <v>21</v>
      </c>
      <c r="D163" s="38"/>
      <c r="E163" s="37"/>
      <c r="F163" s="37"/>
      <c r="G163" s="37"/>
      <c r="H163" s="38"/>
      <c r="I163" s="39">
        <f>SUM(D163:H163)</f>
        <v>0</v>
      </c>
      <c r="J163" s="40"/>
      <c r="K163" s="41"/>
      <c r="L163" s="40"/>
      <c r="M163" s="42"/>
    </row>
    <row r="164" spans="2:13" ht="12.75" outlineLevel="3">
      <c r="B164" s="35"/>
      <c r="C164" s="36"/>
      <c r="D164" s="44"/>
      <c r="E164" s="44"/>
      <c r="F164" s="44"/>
      <c r="G164" s="44"/>
      <c r="H164" s="44"/>
      <c r="I164" s="39"/>
      <c r="J164" s="44"/>
      <c r="K164" s="44"/>
      <c r="L164" s="44"/>
      <c r="M164" s="45"/>
    </row>
    <row r="165" spans="2:13" s="46" customFormat="1" ht="12.75" customHeight="1" outlineLevel="3">
      <c r="B165" s="35"/>
      <c r="C165" s="47"/>
      <c r="H165" s="48"/>
      <c r="I165" s="49"/>
      <c r="M165" s="50"/>
    </row>
    <row r="166" spans="2:13" s="46" customFormat="1" ht="12.75" customHeight="1" outlineLevel="3">
      <c r="B166" s="35"/>
      <c r="C166" s="47"/>
      <c r="H166" s="48"/>
      <c r="I166" s="49"/>
      <c r="M166" s="50"/>
    </row>
    <row r="167" spans="2:13" s="46" customFormat="1" ht="12.75" customHeight="1" outlineLevel="3">
      <c r="B167" s="35"/>
      <c r="C167" s="47"/>
      <c r="H167" s="48"/>
      <c r="I167" s="49"/>
      <c r="M167" s="50"/>
    </row>
    <row r="168" spans="2:13" s="46" customFormat="1" ht="12.75" customHeight="1" outlineLevel="3">
      <c r="B168" s="35"/>
      <c r="C168" s="47"/>
      <c r="H168" s="48"/>
      <c r="I168" s="49"/>
      <c r="M168" s="50"/>
    </row>
    <row r="169" spans="2:13" s="46" customFormat="1" ht="12.75" customHeight="1" outlineLevel="3">
      <c r="B169" s="35"/>
      <c r="C169" s="47"/>
      <c r="H169" s="48"/>
      <c r="I169" s="49"/>
      <c r="M169" s="50"/>
    </row>
    <row r="170" spans="2:13" s="46" customFormat="1" ht="12.75" customHeight="1" outlineLevel="3">
      <c r="B170" s="35"/>
      <c r="C170" s="47"/>
      <c r="H170" s="48"/>
      <c r="I170" s="49"/>
      <c r="M170" s="50"/>
    </row>
    <row r="171" spans="2:13" s="46" customFormat="1" ht="12.75" customHeight="1" outlineLevel="3">
      <c r="B171" s="35"/>
      <c r="C171" s="47"/>
      <c r="H171" s="48"/>
      <c r="I171" s="49"/>
      <c r="M171" s="50"/>
    </row>
    <row r="172" spans="2:13" ht="12.75" outlineLevel="2">
      <c r="B172" s="27" t="s">
        <v>36</v>
      </c>
      <c r="C172" s="28"/>
      <c r="D172" s="29">
        <f>D$173+D$174+D$175</f>
        <v>0</v>
      </c>
      <c r="E172" s="29">
        <f>E$173+E$174+E$175</f>
        <v>0</v>
      </c>
      <c r="F172" s="29">
        <f>F$173+F$174+F$175</f>
        <v>0</v>
      </c>
      <c r="G172" s="29">
        <f>G$173+G$174+G$175</f>
        <v>0</v>
      </c>
      <c r="H172" s="29">
        <f>H$173+H$174+H$175</f>
        <v>0</v>
      </c>
      <c r="I172" s="30">
        <f>SUM(D172:H172)</f>
        <v>0</v>
      </c>
      <c r="J172" s="31">
        <v>340</v>
      </c>
      <c r="K172" s="32">
        <f>I172*J172</f>
        <v>0</v>
      </c>
      <c r="L172" s="33">
        <v>89</v>
      </c>
      <c r="M172" s="34"/>
    </row>
    <row r="173" spans="2:13" ht="12.75" outlineLevel="3">
      <c r="B173" s="35"/>
      <c r="C173" s="36" t="s">
        <v>19</v>
      </c>
      <c r="D173" s="38"/>
      <c r="E173" s="37"/>
      <c r="F173" s="37"/>
      <c r="G173" s="37"/>
      <c r="H173" s="37"/>
      <c r="I173" s="39">
        <f>SUM(D173:H173)</f>
        <v>0</v>
      </c>
      <c r="J173" s="40"/>
      <c r="K173" s="41"/>
      <c r="L173" s="40"/>
      <c r="M173" s="42"/>
    </row>
    <row r="174" spans="2:13" ht="12.75" outlineLevel="3">
      <c r="B174" s="35"/>
      <c r="C174" s="36" t="s">
        <v>20</v>
      </c>
      <c r="D174" s="38"/>
      <c r="E174" s="37"/>
      <c r="F174" s="37"/>
      <c r="G174" s="37"/>
      <c r="H174" s="37"/>
      <c r="I174" s="39">
        <f>SUM(D174:H174)</f>
        <v>0</v>
      </c>
      <c r="J174" s="40"/>
      <c r="K174" s="41"/>
      <c r="L174" s="40"/>
      <c r="M174" s="42"/>
    </row>
    <row r="175" spans="2:13" ht="12.75" outlineLevel="3">
      <c r="B175" s="35"/>
      <c r="C175" s="36" t="s">
        <v>21</v>
      </c>
      <c r="D175" s="38"/>
      <c r="E175" s="43"/>
      <c r="F175" s="37"/>
      <c r="G175" s="37"/>
      <c r="H175" s="37"/>
      <c r="I175" s="39">
        <f>SUM(D175:H175)</f>
        <v>0</v>
      </c>
      <c r="J175" s="40"/>
      <c r="K175" s="41"/>
      <c r="L175" s="40"/>
      <c r="M175" s="42"/>
    </row>
    <row r="176" spans="2:13" ht="12.75" outlineLevel="3">
      <c r="B176" s="35"/>
      <c r="C176" s="36"/>
      <c r="D176" s="44"/>
      <c r="E176" s="44"/>
      <c r="F176" s="44"/>
      <c r="G176" s="44"/>
      <c r="H176" s="44"/>
      <c r="I176" s="39"/>
      <c r="J176" s="44"/>
      <c r="K176" s="44"/>
      <c r="L176" s="44"/>
      <c r="M176" s="45"/>
    </row>
    <row r="177" spans="2:13" s="46" customFormat="1" ht="12.75" customHeight="1" outlineLevel="3">
      <c r="B177" s="35"/>
      <c r="C177" s="47"/>
      <c r="H177" s="48"/>
      <c r="I177" s="49"/>
      <c r="M177" s="50"/>
    </row>
    <row r="178" spans="2:13" s="46" customFormat="1" ht="12.75" customHeight="1" outlineLevel="3">
      <c r="B178" s="35"/>
      <c r="C178" s="47"/>
      <c r="H178" s="48"/>
      <c r="I178" s="49"/>
      <c r="M178" s="50"/>
    </row>
    <row r="179" spans="2:13" s="46" customFormat="1" ht="12.75" customHeight="1" outlineLevel="3">
      <c r="B179" s="35"/>
      <c r="C179" s="47"/>
      <c r="H179" s="48"/>
      <c r="I179" s="49"/>
      <c r="M179" s="50"/>
    </row>
    <row r="180" spans="2:13" s="46" customFormat="1" ht="12.75" customHeight="1" outlineLevel="3">
      <c r="B180" s="35"/>
      <c r="C180" s="47"/>
      <c r="H180" s="48"/>
      <c r="I180" s="49"/>
      <c r="M180" s="50"/>
    </row>
    <row r="181" spans="2:13" s="46" customFormat="1" ht="12.75" customHeight="1" outlineLevel="3">
      <c r="B181" s="35"/>
      <c r="C181" s="47"/>
      <c r="H181" s="48"/>
      <c r="I181" s="49"/>
      <c r="M181" s="50"/>
    </row>
    <row r="182" spans="2:13" s="46" customFormat="1" ht="12.75" customHeight="1" outlineLevel="3">
      <c r="B182" s="35"/>
      <c r="C182" s="47"/>
      <c r="H182" s="48"/>
      <c r="I182" s="49"/>
      <c r="M182" s="50"/>
    </row>
    <row r="183" spans="2:13" s="46" customFormat="1" ht="12.75" customHeight="1" outlineLevel="3">
      <c r="B183" s="35"/>
      <c r="C183" s="47"/>
      <c r="H183" s="48"/>
      <c r="I183" s="49"/>
      <c r="M183" s="50"/>
    </row>
    <row r="184" spans="2:13" ht="12.75" outlineLevel="2">
      <c r="B184" s="27" t="s">
        <v>37</v>
      </c>
      <c r="C184" s="28"/>
      <c r="D184" s="29">
        <f>D$185+D$186</f>
        <v>0</v>
      </c>
      <c r="E184" s="29">
        <f>E$185+E$186</f>
        <v>0</v>
      </c>
      <c r="F184" s="29">
        <f>F$185+F$186</f>
        <v>0</v>
      </c>
      <c r="G184" s="29">
        <f>G$185+G$186</f>
        <v>0</v>
      </c>
      <c r="H184" s="29">
        <f>H$185+H$186</f>
        <v>0</v>
      </c>
      <c r="I184" s="30">
        <f>SUM(D184:H184)</f>
        <v>0</v>
      </c>
      <c r="J184" s="31">
        <v>330</v>
      </c>
      <c r="K184" s="32">
        <f>I184*J184</f>
        <v>0</v>
      </c>
      <c r="L184" s="33">
        <v>89</v>
      </c>
      <c r="M184" s="34"/>
    </row>
    <row r="185" spans="2:13" ht="12.75" outlineLevel="3">
      <c r="B185" s="35"/>
      <c r="C185" s="36" t="s">
        <v>19</v>
      </c>
      <c r="D185" s="37"/>
      <c r="E185" s="38"/>
      <c r="F185" s="38"/>
      <c r="G185" s="38"/>
      <c r="H185" s="38"/>
      <c r="I185" s="39">
        <f>SUM(D185:H185)</f>
        <v>0</v>
      </c>
      <c r="J185" s="40"/>
      <c r="K185" s="41"/>
      <c r="L185" s="40"/>
      <c r="M185" s="42"/>
    </row>
    <row r="186" spans="2:13" ht="12.75" outlineLevel="3">
      <c r="B186" s="35"/>
      <c r="C186" s="36" t="s">
        <v>21</v>
      </c>
      <c r="D186" s="37"/>
      <c r="E186" s="38"/>
      <c r="F186" s="38"/>
      <c r="G186" s="38"/>
      <c r="H186" s="38"/>
      <c r="I186" s="39">
        <f>SUM(D186:H186)</f>
        <v>0</v>
      </c>
      <c r="J186" s="40"/>
      <c r="K186" s="41"/>
      <c r="L186" s="40"/>
      <c r="M186" s="42"/>
    </row>
    <row r="187" spans="2:13" ht="12.75" outlineLevel="3">
      <c r="B187" s="35"/>
      <c r="C187" s="36"/>
      <c r="D187" s="44"/>
      <c r="E187" s="44"/>
      <c r="F187" s="44"/>
      <c r="G187" s="44"/>
      <c r="H187" s="44"/>
      <c r="I187" s="39"/>
      <c r="J187" s="44"/>
      <c r="K187" s="44"/>
      <c r="L187" s="44"/>
      <c r="M187" s="45"/>
    </row>
    <row r="188" spans="2:13" s="46" customFormat="1" ht="12.75" customHeight="1" outlineLevel="3">
      <c r="B188" s="35"/>
      <c r="C188" s="47"/>
      <c r="H188" s="48"/>
      <c r="I188" s="49"/>
      <c r="M188" s="50"/>
    </row>
    <row r="189" spans="2:13" s="46" customFormat="1" ht="12.75" customHeight="1" outlineLevel="3">
      <c r="B189" s="35"/>
      <c r="C189" s="47"/>
      <c r="H189" s="48"/>
      <c r="I189" s="49"/>
      <c r="M189" s="50"/>
    </row>
    <row r="190" spans="2:13" s="46" customFormat="1" ht="12.75" customHeight="1" outlineLevel="3">
      <c r="B190" s="35"/>
      <c r="C190" s="47"/>
      <c r="H190" s="48"/>
      <c r="I190" s="49"/>
      <c r="M190" s="50"/>
    </row>
    <row r="191" spans="2:13" s="46" customFormat="1" ht="12.75" customHeight="1" outlineLevel="3">
      <c r="B191" s="35"/>
      <c r="C191" s="47"/>
      <c r="H191" s="48"/>
      <c r="I191" s="49"/>
      <c r="M191" s="50"/>
    </row>
    <row r="192" spans="2:13" s="46" customFormat="1" ht="12.75" customHeight="1" outlineLevel="3">
      <c r="B192" s="35"/>
      <c r="C192" s="47"/>
      <c r="H192" s="48"/>
      <c r="I192" s="49"/>
      <c r="M192" s="50"/>
    </row>
    <row r="193" spans="2:13" s="46" customFormat="1" ht="12.75" customHeight="1" outlineLevel="3">
      <c r="B193" s="35"/>
      <c r="C193" s="47"/>
      <c r="H193" s="48"/>
      <c r="I193" s="49"/>
      <c r="M193" s="50"/>
    </row>
    <row r="194" spans="2:13" s="46" customFormat="1" ht="12.75" customHeight="1" outlineLevel="3">
      <c r="B194" s="35"/>
      <c r="C194" s="47"/>
      <c r="H194" s="48"/>
      <c r="I194" s="49"/>
      <c r="M194" s="50"/>
    </row>
    <row r="195" spans="2:13" s="46" customFormat="1" ht="12.75" customHeight="1" outlineLevel="3">
      <c r="B195" s="35"/>
      <c r="C195" s="47"/>
      <c r="H195" s="48"/>
      <c r="I195" s="49"/>
      <c r="M195" s="50"/>
    </row>
    <row r="196" spans="2:13" ht="12.75" outlineLevel="2">
      <c r="B196" s="27" t="s">
        <v>38</v>
      </c>
      <c r="C196" s="28"/>
      <c r="D196" s="29">
        <f>D$197+D$198+D$199</f>
        <v>0</v>
      </c>
      <c r="E196" s="29">
        <f>E$197+E$198+E$199</f>
        <v>0</v>
      </c>
      <c r="F196" s="29">
        <f>F$197+F$198+F$199</f>
        <v>0</v>
      </c>
      <c r="G196" s="29">
        <f>G$197+G$198+G$199</f>
        <v>0</v>
      </c>
      <c r="H196" s="29">
        <f>H$197+H$198+H$199</f>
        <v>0</v>
      </c>
      <c r="I196" s="30">
        <f>SUM(D196:H196)</f>
        <v>0</v>
      </c>
      <c r="J196" s="31">
        <v>600</v>
      </c>
      <c r="K196" s="32">
        <f>I196*J196</f>
        <v>0</v>
      </c>
      <c r="L196" s="33">
        <v>89</v>
      </c>
      <c r="M196" s="34"/>
    </row>
    <row r="197" spans="2:13" ht="12.75" outlineLevel="3">
      <c r="B197" s="35"/>
      <c r="C197" s="36" t="s">
        <v>19</v>
      </c>
      <c r="D197" s="38"/>
      <c r="E197" s="37"/>
      <c r="F197" s="37"/>
      <c r="G197" s="37"/>
      <c r="H197" s="38"/>
      <c r="I197" s="39">
        <f>SUM(D197:H197)</f>
        <v>0</v>
      </c>
      <c r="J197" s="40"/>
      <c r="K197" s="41"/>
      <c r="L197" s="40"/>
      <c r="M197" s="42"/>
    </row>
    <row r="198" spans="2:13" ht="12.75" outlineLevel="3">
      <c r="B198" s="35"/>
      <c r="C198" s="36" t="s">
        <v>20</v>
      </c>
      <c r="D198" s="38"/>
      <c r="E198" s="37"/>
      <c r="F198" s="37"/>
      <c r="G198" s="37"/>
      <c r="H198" s="38"/>
      <c r="I198" s="39">
        <f>SUM(D198:H198)</f>
        <v>0</v>
      </c>
      <c r="J198" s="40"/>
      <c r="K198" s="41"/>
      <c r="L198" s="40"/>
      <c r="M198" s="42"/>
    </row>
    <row r="199" spans="2:13" ht="12.75" outlineLevel="3">
      <c r="B199" s="35"/>
      <c r="C199" s="36" t="s">
        <v>21</v>
      </c>
      <c r="D199" s="38"/>
      <c r="E199" s="37"/>
      <c r="F199" s="37"/>
      <c r="G199" s="37"/>
      <c r="H199" s="38"/>
      <c r="I199" s="39">
        <f>SUM(D199:H199)</f>
        <v>0</v>
      </c>
      <c r="J199" s="40"/>
      <c r="K199" s="41"/>
      <c r="L199" s="40"/>
      <c r="M199" s="42"/>
    </row>
    <row r="200" spans="2:13" ht="12.75" outlineLevel="3">
      <c r="B200" s="35"/>
      <c r="C200" s="36"/>
      <c r="D200" s="44"/>
      <c r="E200" s="44"/>
      <c r="F200" s="44"/>
      <c r="G200" s="44"/>
      <c r="H200" s="44"/>
      <c r="I200" s="39"/>
      <c r="J200" s="44"/>
      <c r="K200" s="44"/>
      <c r="L200" s="44"/>
      <c r="M200" s="45"/>
    </row>
    <row r="201" spans="2:13" s="46" customFormat="1" ht="12.75" customHeight="1" outlineLevel="3">
      <c r="B201" s="35"/>
      <c r="C201" s="47"/>
      <c r="H201" s="48"/>
      <c r="I201" s="49"/>
      <c r="M201" s="50"/>
    </row>
    <row r="202" spans="2:13" s="46" customFormat="1" ht="12.75" customHeight="1" outlineLevel="3">
      <c r="B202" s="35"/>
      <c r="C202" s="47"/>
      <c r="H202" s="48"/>
      <c r="I202" s="49"/>
      <c r="M202" s="50"/>
    </row>
    <row r="203" spans="2:13" s="46" customFormat="1" ht="12.75" customHeight="1" outlineLevel="3">
      <c r="B203" s="35"/>
      <c r="C203" s="47"/>
      <c r="H203" s="48"/>
      <c r="I203" s="49"/>
      <c r="M203" s="50"/>
    </row>
    <row r="204" spans="2:13" s="46" customFormat="1" ht="12.75" customHeight="1" outlineLevel="3">
      <c r="B204" s="35"/>
      <c r="C204" s="47"/>
      <c r="H204" s="48"/>
      <c r="I204" s="49"/>
      <c r="M204" s="50"/>
    </row>
    <row r="205" spans="2:13" s="46" customFormat="1" ht="12.75" customHeight="1" outlineLevel="3">
      <c r="B205" s="35"/>
      <c r="C205" s="47"/>
      <c r="H205" s="48"/>
      <c r="I205" s="49"/>
      <c r="M205" s="50"/>
    </row>
    <row r="206" spans="2:13" s="46" customFormat="1" ht="12.75" customHeight="1" outlineLevel="3">
      <c r="B206" s="35"/>
      <c r="C206" s="47"/>
      <c r="H206" s="48"/>
      <c r="I206" s="49"/>
      <c r="M206" s="50"/>
    </row>
    <row r="207" spans="2:13" s="46" customFormat="1" ht="12.75" customHeight="1" outlineLevel="3">
      <c r="B207" s="35"/>
      <c r="C207" s="47"/>
      <c r="H207" s="48"/>
      <c r="I207" s="49"/>
      <c r="M207" s="50"/>
    </row>
    <row r="208" spans="2:13" ht="12.75">
      <c r="B208" s="56" t="s">
        <v>39</v>
      </c>
      <c r="C208" s="57"/>
      <c r="D208" s="56">
        <f>D$11+D$135</f>
        <v>0</v>
      </c>
      <c r="E208" s="56">
        <f>E$11+E$135</f>
        <v>0</v>
      </c>
      <c r="F208" s="56">
        <f>F$11+F$135</f>
        <v>0</v>
      </c>
      <c r="G208" s="56">
        <f>G$11+G$135</f>
        <v>0</v>
      </c>
      <c r="H208" s="56">
        <f>H$11+H$135</f>
        <v>0</v>
      </c>
      <c r="I208" s="58">
        <f>SUM(D208:H208)</f>
        <v>0</v>
      </c>
      <c r="J208" s="59"/>
      <c r="K208" s="60">
        <f>K$11+K$135</f>
        <v>0</v>
      </c>
      <c r="L208" s="61"/>
      <c r="M208" s="62"/>
    </row>
  </sheetData>
  <sheetProtection password="FCD1" sheet="1" formatColumns="0" formatRows="0" autoFilter="0"/>
  <mergeCells count="14">
    <mergeCell ref="B8:C9"/>
    <mergeCell ref="D8:H8"/>
    <mergeCell ref="I8:I9"/>
    <mergeCell ref="J8:J9"/>
    <mergeCell ref="K8:K9"/>
    <mergeCell ref="L8:L9"/>
    <mergeCell ref="M8:M9"/>
    <mergeCell ref="B132:C133"/>
    <mergeCell ref="D132:H132"/>
    <mergeCell ref="I132:I133"/>
    <mergeCell ref="J132:J133"/>
    <mergeCell ref="K132:K133"/>
    <mergeCell ref="L132:L133"/>
    <mergeCell ref="M132:M133"/>
  </mergeCells>
  <printOptions/>
  <pageMargins left="0.75" right="0.75" top="1" bottom="1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Быкова Ольга Владимировна</cp:lastModifiedBy>
  <cp:lastPrinted>2018-11-26T08:33:16Z</cp:lastPrinted>
  <dcterms:created xsi:type="dcterms:W3CDTF">2018-11-26T08:33:16Z</dcterms:created>
  <dcterms:modified xsi:type="dcterms:W3CDTF">2018-11-26T08:33:23Z</dcterms:modified>
  <cp:category/>
  <cp:version/>
  <cp:contentType/>
  <cp:contentStatus/>
  <cp:revision>1</cp:revision>
</cp:coreProperties>
</file>