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0" windowWidth="19200" windowHeight="11760"/>
  </bookViews>
  <sheets>
    <sheet name="Бланк заказа Весна 2019" sheetId="1" r:id="rId1"/>
  </sheets>
  <definedNames>
    <definedName name="_xlnm._FilterDatabase" localSheetId="0" hidden="1">'Бланк заказа Весна 2019'!#REF!</definedName>
    <definedName name="ВНИЗ">'Бланк заказа Весна 2019'!$D$10</definedName>
    <definedName name="Использование_условных_обозначений">'Бланк заказа Весна 2019'!$A$661</definedName>
    <definedName name="Отдел_продаж">'Бланк заказа Весна 2019'!$G$661</definedName>
    <definedName name="Условия_предоставления_скидок_за_объем_заказа">'Бланк заказа Весна 2019'!$A$672</definedName>
    <definedName name="черный">'Бланк заказа Весна 2019'!$G$668:$Q$668</definedName>
  </definedNames>
  <calcPr calcId="114210" refMode="R1C1"/>
</workbook>
</file>

<file path=xl/calcChain.xml><?xml version="1.0" encoding="utf-8"?>
<calcChain xmlns="http://schemas.openxmlformats.org/spreadsheetml/2006/main">
  <c r="Y189" i="1"/>
  <c r="X189"/>
  <c r="X550"/>
  <c r="Y550"/>
  <c r="X549"/>
  <c r="Y549"/>
  <c r="X41"/>
  <c r="Y41"/>
  <c r="X572"/>
  <c r="Y572"/>
  <c r="X567"/>
  <c r="Y567"/>
  <c r="X83"/>
  <c r="Y83"/>
  <c r="X84"/>
  <c r="Y84"/>
  <c r="X541"/>
  <c r="Y541"/>
  <c r="X354"/>
  <c r="Y354"/>
  <c r="X353"/>
  <c r="Y353"/>
  <c r="X385"/>
  <c r="Y385"/>
  <c r="X390"/>
  <c r="Y390"/>
  <c r="X623"/>
  <c r="Y623"/>
  <c r="X620"/>
  <c r="Y620"/>
  <c r="X622"/>
  <c r="Y622"/>
  <c r="X621"/>
  <c r="Y621"/>
  <c r="X619"/>
  <c r="Y619"/>
  <c r="X618"/>
  <c r="Y618"/>
  <c r="X596"/>
  <c r="Y596"/>
  <c r="X594"/>
  <c r="Y594"/>
  <c r="X597"/>
  <c r="Y597"/>
  <c r="X595"/>
  <c r="Y595"/>
  <c r="X593"/>
  <c r="Y593"/>
  <c r="X592"/>
  <c r="Y592"/>
  <c r="X591"/>
  <c r="Y591"/>
  <c r="X590"/>
  <c r="Y590"/>
  <c r="X351"/>
  <c r="Y351"/>
  <c r="X352"/>
  <c r="Y352"/>
  <c r="X604"/>
  <c r="Y604"/>
  <c r="X603"/>
  <c r="Y603"/>
  <c r="X602"/>
  <c r="Y602"/>
  <c r="X605"/>
  <c r="Y605"/>
  <c r="X607"/>
  <c r="Y607"/>
  <c r="X606"/>
  <c r="Y606"/>
  <c r="X612"/>
  <c r="Y612"/>
  <c r="X613"/>
  <c r="Y613"/>
  <c r="X91"/>
  <c r="Y91"/>
  <c r="X90"/>
  <c r="Y90"/>
  <c r="X54"/>
  <c r="Y54"/>
  <c r="X52"/>
  <c r="Y52"/>
  <c r="X53"/>
  <c r="Y53"/>
  <c r="X658"/>
  <c r="Y658"/>
  <c r="X657"/>
  <c r="Y657"/>
  <c r="X652"/>
  <c r="Y652"/>
  <c r="X651"/>
  <c r="Y651"/>
  <c r="X646"/>
  <c r="Y646"/>
  <c r="X645"/>
  <c r="Y645"/>
  <c r="X644"/>
  <c r="Y644"/>
  <c r="X630"/>
  <c r="Y630"/>
  <c r="X628"/>
  <c r="Y628"/>
  <c r="X629"/>
  <c r="Y629"/>
  <c r="X638"/>
  <c r="Y638"/>
  <c r="X639"/>
  <c r="Y639"/>
  <c r="X637"/>
  <c r="Y637"/>
  <c r="X636"/>
  <c r="Y636"/>
  <c r="X635"/>
  <c r="Y635"/>
  <c r="X473"/>
  <c r="Y473"/>
  <c r="X472"/>
  <c r="Y472"/>
  <c r="X497"/>
  <c r="Y497"/>
  <c r="X525"/>
  <c r="Y525"/>
  <c r="X536"/>
  <c r="Y536"/>
  <c r="X535"/>
  <c r="Y535"/>
  <c r="X582"/>
  <c r="Y582"/>
  <c r="X491"/>
  <c r="Y491"/>
  <c r="X419"/>
  <c r="Y419"/>
  <c r="X418"/>
  <c r="Y418"/>
  <c r="X155"/>
  <c r="Y155"/>
  <c r="X156"/>
  <c r="Y156"/>
  <c r="X103"/>
  <c r="Y103"/>
  <c r="X102"/>
  <c r="Y102"/>
  <c r="X85"/>
  <c r="Y85"/>
  <c r="X82"/>
  <c r="Y82"/>
  <c r="X81"/>
  <c r="Y81"/>
  <c r="X68"/>
  <c r="Y68"/>
  <c r="X67"/>
  <c r="Y67"/>
  <c r="X138"/>
  <c r="Y138"/>
  <c r="X137"/>
  <c r="Y137"/>
  <c r="X47"/>
  <c r="Y47"/>
  <c r="X46"/>
  <c r="Y46"/>
  <c r="X109"/>
  <c r="Y109"/>
  <c r="X108"/>
  <c r="Y108"/>
  <c r="X530"/>
  <c r="Y530"/>
  <c r="X526"/>
  <c r="Y526"/>
  <c r="X306"/>
  <c r="Y306"/>
  <c r="X294"/>
  <c r="Y294"/>
  <c r="X273"/>
  <c r="Y273"/>
  <c r="X272"/>
  <c r="Y272"/>
  <c r="X248"/>
  <c r="Y248"/>
  <c r="X247"/>
  <c r="Y247"/>
  <c r="X246"/>
  <c r="Y246"/>
  <c r="X452"/>
  <c r="Y452"/>
  <c r="X453"/>
  <c r="Y453"/>
  <c r="X451"/>
  <c r="Y451"/>
  <c r="X439"/>
  <c r="Y439"/>
  <c r="X165"/>
  <c r="Y165"/>
  <c r="X164"/>
  <c r="Y164"/>
  <c r="X433"/>
  <c r="Y433"/>
  <c r="X432"/>
  <c r="Y432"/>
  <c r="X427"/>
  <c r="Y427"/>
  <c r="X426"/>
  <c r="Y426"/>
  <c r="X203"/>
  <c r="Y203"/>
  <c r="X202"/>
  <c r="Y202"/>
  <c r="X220"/>
  <c r="Y220"/>
  <c r="X219"/>
  <c r="Y219"/>
  <c r="X214"/>
  <c r="Y214"/>
  <c r="X405"/>
  <c r="Y405"/>
  <c r="X355"/>
  <c r="Y355"/>
  <c r="X400"/>
  <c r="Y400"/>
  <c r="X542"/>
  <c r="Y542"/>
  <c r="X520"/>
  <c r="Y520"/>
  <c r="X517"/>
  <c r="Y517"/>
  <c r="X516"/>
  <c r="Y516"/>
  <c r="X510"/>
  <c r="Y510"/>
  <c r="X509"/>
  <c r="Y509"/>
  <c r="X504"/>
  <c r="Y504"/>
  <c r="X503"/>
  <c r="Y503"/>
  <c r="X498"/>
  <c r="Y498"/>
  <c r="X492"/>
  <c r="Y492"/>
  <c r="X485"/>
  <c r="Y485"/>
  <c r="X480"/>
  <c r="Y480"/>
  <c r="X479"/>
  <c r="Y479"/>
  <c r="X478"/>
  <c r="Y478"/>
  <c r="X583"/>
  <c r="Y583"/>
  <c r="X577"/>
  <c r="Y577"/>
  <c r="X562"/>
  <c r="Y562"/>
  <c r="X561"/>
  <c r="Y561"/>
  <c r="X560"/>
  <c r="Y560"/>
  <c r="X555"/>
  <c r="Y555"/>
  <c r="X150"/>
  <c r="Y150"/>
  <c r="X149"/>
  <c r="Y149"/>
  <c r="X143"/>
  <c r="Y143"/>
  <c r="X144"/>
  <c r="Y144"/>
  <c r="X131"/>
  <c r="Y131"/>
  <c r="X121"/>
  <c r="Y121"/>
  <c r="X120"/>
  <c r="Y120"/>
  <c r="X126"/>
  <c r="Y126"/>
  <c r="X115"/>
  <c r="Y115"/>
  <c r="X114"/>
  <c r="Y114"/>
  <c r="X97"/>
  <c r="Y97"/>
  <c r="X96"/>
  <c r="Y96"/>
  <c r="X74"/>
  <c r="Y74"/>
  <c r="X73"/>
  <c r="Y73"/>
  <c r="X62"/>
  <c r="Y62"/>
  <c r="X61"/>
  <c r="Y61"/>
  <c r="X40"/>
  <c r="Y40"/>
  <c r="X335"/>
  <c r="Y335"/>
  <c r="X340"/>
  <c r="Y340"/>
  <c r="X341"/>
  <c r="Y341"/>
  <c r="X332"/>
  <c r="Y332"/>
  <c r="X320"/>
  <c r="Y320"/>
  <c r="X321"/>
  <c r="Y321"/>
  <c r="X313"/>
  <c r="Y313"/>
  <c r="X312"/>
  <c r="Y312"/>
  <c r="X307"/>
  <c r="Y307"/>
  <c r="X305"/>
  <c r="Y305"/>
  <c r="X300"/>
  <c r="Y300"/>
  <c r="X295"/>
  <c r="Y295"/>
  <c r="X293"/>
  <c r="Y293"/>
  <c r="X288"/>
  <c r="Y288"/>
  <c r="X287"/>
  <c r="Y287"/>
  <c r="X286"/>
  <c r="Y286"/>
  <c r="X279"/>
  <c r="Y279"/>
  <c r="X278"/>
  <c r="Y278"/>
  <c r="X326"/>
  <c r="Y326"/>
  <c r="X267"/>
  <c r="Y267"/>
  <c r="X266"/>
  <c r="Y266"/>
  <c r="X261"/>
  <c r="Y261"/>
  <c r="X254"/>
  <c r="Y254"/>
  <c r="X253"/>
  <c r="Y253"/>
  <c r="X241"/>
  <c r="Y241"/>
  <c r="X240"/>
  <c r="Y240"/>
  <c r="X235"/>
  <c r="Y235"/>
  <c r="X234"/>
  <c r="Y234"/>
  <c r="X229"/>
  <c r="Y229"/>
  <c r="X228"/>
  <c r="Y228"/>
  <c r="X227"/>
  <c r="Y227"/>
  <c r="X209"/>
  <c r="Y209"/>
  <c r="X208"/>
  <c r="Y208"/>
  <c r="X195"/>
  <c r="Y195"/>
  <c r="X194"/>
  <c r="Y194"/>
  <c r="X184"/>
  <c r="Y184"/>
  <c r="X183"/>
  <c r="Y183"/>
  <c r="X178"/>
  <c r="Y178"/>
  <c r="X177"/>
  <c r="Y177"/>
  <c r="X172"/>
  <c r="Y172"/>
  <c r="X171"/>
  <c r="Y171"/>
  <c r="X170"/>
  <c r="Y170"/>
  <c r="X465"/>
  <c r="Y465"/>
  <c r="X464"/>
  <c r="Y464"/>
  <c r="X459"/>
  <c r="Y459"/>
  <c r="X458"/>
  <c r="Y458"/>
  <c r="X438"/>
  <c r="Y438"/>
  <c r="X440"/>
  <c r="Y440"/>
  <c r="X446"/>
  <c r="Y446"/>
  <c r="X445"/>
  <c r="Y445"/>
  <c r="X413"/>
  <c r="Y413"/>
  <c r="X412"/>
  <c r="Y412"/>
  <c r="X395"/>
  <c r="Y395"/>
  <c r="X380"/>
  <c r="Y380"/>
  <c r="X375"/>
  <c r="Y375"/>
  <c r="X374"/>
  <c r="Y374"/>
  <c r="X369"/>
  <c r="Y369"/>
  <c r="X368"/>
  <c r="Y368"/>
  <c r="X366"/>
  <c r="Y366"/>
  <c r="X361"/>
  <c r="Y361"/>
  <c r="X360"/>
  <c r="Y360"/>
  <c r="X367"/>
  <c r="Y367"/>
  <c r="X486"/>
  <c r="Y486"/>
  <c r="X350"/>
  <c r="Y350"/>
  <c r="X349"/>
  <c r="Y349"/>
  <c r="X334"/>
  <c r="Y334"/>
  <c r="X333"/>
  <c r="Y333"/>
  <c r="X327"/>
  <c r="Y327"/>
  <c r="X34"/>
  <c r="W660"/>
</calcChain>
</file>

<file path=xl/sharedStrings.xml><?xml version="1.0" encoding="utf-8"?>
<sst xmlns="http://schemas.openxmlformats.org/spreadsheetml/2006/main" count="898" uniqueCount="460">
  <si>
    <t>Кол-во в заказе</t>
  </si>
  <si>
    <t>голубой</t>
  </si>
  <si>
    <t>розовый</t>
  </si>
  <si>
    <t>синий</t>
  </si>
  <si>
    <t>бирюза</t>
  </si>
  <si>
    <t>бордо</t>
  </si>
  <si>
    <t>черный</t>
  </si>
  <si>
    <t>серый</t>
  </si>
  <si>
    <t xml:space="preserve">      скидка 5%</t>
  </si>
  <si>
    <t xml:space="preserve">      скидка 7%</t>
  </si>
  <si>
    <t>вишня</t>
  </si>
  <si>
    <t>сумма заказа</t>
  </si>
  <si>
    <t>Арт</t>
  </si>
  <si>
    <t>Итого</t>
  </si>
  <si>
    <t>коралл/серый</t>
  </si>
  <si>
    <t>лайм/серый</t>
  </si>
  <si>
    <t>бирюза/серый</t>
  </si>
  <si>
    <t>темно-синий</t>
  </si>
  <si>
    <t>модель имеет лучшую цену в коллекции "Аврора"</t>
  </si>
  <si>
    <t>модели, которые имели повышенные продажи и отшиты по просьбам покупателей</t>
  </si>
  <si>
    <t>материал верха проклеен, что препятствует миграции волокна.</t>
  </si>
  <si>
    <t>Использование условных обозначений:</t>
  </si>
  <si>
    <t>ткань верха - мембрана. Защита от ветра и промокания.</t>
  </si>
  <si>
    <t>товар отнесен к эксклюзивной группе товаров "Аврора"</t>
  </si>
  <si>
    <t>комбинация утеплителя для пуховиков: синтепух или натуральный пух + экофайбер</t>
  </si>
  <si>
    <t>пыльная роза</t>
  </si>
  <si>
    <t>% экологичной х/б ткани</t>
  </si>
  <si>
    <t xml:space="preserve">      скидка 3%</t>
  </si>
  <si>
    <t xml:space="preserve">      скидка 10%</t>
  </si>
  <si>
    <t>эксклюзивный авторский принт</t>
  </si>
  <si>
    <t>Новорожденная группа</t>
  </si>
  <si>
    <t>Дошкольная  группа</t>
  </si>
  <si>
    <t>Брюки и полукомбинезоны</t>
  </si>
  <si>
    <r>
      <t xml:space="preserve">при заказах от </t>
    </r>
    <r>
      <rPr>
        <b/>
        <sz val="20"/>
        <rFont val="Arial Narrow"/>
        <family val="2"/>
        <charset val="204"/>
      </rPr>
      <t xml:space="preserve">1 000 000 </t>
    </r>
    <r>
      <rPr>
        <sz val="20"/>
        <rFont val="Arial Narrow"/>
        <family val="2"/>
        <charset val="204"/>
      </rPr>
      <t>рублей</t>
    </r>
  </si>
  <si>
    <t>8(4872) 344-360, 345-000, 8-800-350-69-25</t>
  </si>
  <si>
    <t>Кондратьева Татьяна 8-906-621-65-93</t>
  </si>
  <si>
    <t>Грибкова Ксения 8-963-931-21-58</t>
  </si>
  <si>
    <t>Соколова Ирина Николаевна 8-963-228-48-56</t>
  </si>
  <si>
    <t>Макарочкина Галина 8-963-931-47-02</t>
  </si>
  <si>
    <t>Шамонин Иван 8-963-931-29-31</t>
  </si>
  <si>
    <t>Арт 492-Д</t>
  </si>
  <si>
    <t>в подарочной коробке</t>
  </si>
  <si>
    <t>Арт 493-М</t>
  </si>
  <si>
    <t>молочный</t>
  </si>
  <si>
    <t>бежевый</t>
  </si>
  <si>
    <t>молочный в подарочной коробке</t>
  </si>
  <si>
    <t>бежевый в подарочной коробке</t>
  </si>
  <si>
    <t>синий/фуксия</t>
  </si>
  <si>
    <r>
      <rPr>
        <sz val="20"/>
        <rFont val="Arial Narrow"/>
        <family val="2"/>
        <charset val="204"/>
      </rPr>
      <t>при заказах от</t>
    </r>
    <r>
      <rPr>
        <b/>
        <sz val="20"/>
        <rFont val="Arial Narrow"/>
        <family val="2"/>
        <charset val="204"/>
      </rPr>
      <t xml:space="preserve"> 100</t>
    </r>
    <r>
      <rPr>
        <sz val="20"/>
        <rFont val="Arial Narrow"/>
        <family val="2"/>
        <charset val="204"/>
      </rPr>
      <t xml:space="preserve"> тыс. рублей</t>
    </r>
  </si>
  <si>
    <r>
      <rPr>
        <sz val="20"/>
        <rFont val="Arial Narrow"/>
        <family val="2"/>
        <charset val="204"/>
      </rPr>
      <t xml:space="preserve">при заказах от </t>
    </r>
    <r>
      <rPr>
        <b/>
        <sz val="20"/>
        <rFont val="Arial Narrow"/>
        <family val="2"/>
        <charset val="204"/>
      </rPr>
      <t>200</t>
    </r>
    <r>
      <rPr>
        <sz val="20"/>
        <rFont val="Arial Narrow"/>
        <family val="2"/>
        <charset val="204"/>
      </rPr>
      <t xml:space="preserve"> тыс. рублей</t>
    </r>
  </si>
  <si>
    <r>
      <rPr>
        <sz val="20"/>
        <rFont val="Arial Narrow"/>
        <family val="2"/>
        <charset val="204"/>
      </rPr>
      <t>при заказах от</t>
    </r>
    <r>
      <rPr>
        <b/>
        <sz val="20"/>
        <rFont val="Arial Narrow"/>
        <family val="2"/>
        <charset val="204"/>
      </rPr>
      <t xml:space="preserve"> 500 </t>
    </r>
    <r>
      <rPr>
        <sz val="20"/>
        <rFont val="Arial Narrow"/>
        <family val="2"/>
        <charset val="204"/>
      </rPr>
      <t>тыс. рублей</t>
    </r>
  </si>
  <si>
    <r>
      <t>региональный менеджер</t>
    </r>
    <r>
      <rPr>
        <b/>
        <sz val="16"/>
        <rFont val="Myriad Pro"/>
        <family val="2"/>
      </rPr>
      <t xml:space="preserve"> (avrora-proizvoditel@yandex.ru)</t>
    </r>
  </si>
  <si>
    <t>Цена без скидки, руб.</t>
  </si>
  <si>
    <r>
      <t>региональный менеджер (</t>
    </r>
    <r>
      <rPr>
        <b/>
        <sz val="16"/>
        <rFont val="Myriad Pro"/>
        <family val="2"/>
      </rPr>
      <t>avrora-proizvoditel2@yandex.ru</t>
    </r>
    <r>
      <rPr>
        <sz val="16"/>
        <rFont val="Myriad Pro"/>
        <family val="2"/>
      </rPr>
      <t>)</t>
    </r>
  </si>
  <si>
    <t>Клейменов Сергей 8(4872)344-360, 345-000</t>
  </si>
  <si>
    <t>Толстовки</t>
  </si>
  <si>
    <r>
      <t>менеджер интернет-магазина (</t>
    </r>
    <r>
      <rPr>
        <b/>
        <sz val="16"/>
        <rFont val="Myriad Pro"/>
        <family val="2"/>
      </rPr>
      <t>sales@avrora-market.ru</t>
    </r>
    <r>
      <rPr>
        <sz val="16"/>
        <rFont val="Myriad Pro"/>
        <family val="2"/>
      </rPr>
      <t>)</t>
    </r>
  </si>
  <si>
    <t>Отдел продаж</t>
  </si>
  <si>
    <r>
      <t>ведущий менеджер по работе с VIP клиентами (</t>
    </r>
    <r>
      <rPr>
        <b/>
        <sz val="16"/>
        <rFont val="Myriad Pro"/>
        <family val="2"/>
      </rPr>
      <t>sales@avrora-tula.ru</t>
    </r>
    <r>
      <rPr>
        <sz val="16"/>
        <rFont val="Myriad Pro"/>
        <family val="2"/>
      </rPr>
      <t xml:space="preserve">) </t>
    </r>
  </si>
  <si>
    <r>
      <t>менеджер по развитию территории продаж (</t>
    </r>
    <r>
      <rPr>
        <b/>
        <sz val="16"/>
        <rFont val="Myriad Pro"/>
        <family val="2"/>
      </rPr>
      <t>sales@avrora-tula.ru</t>
    </r>
    <r>
      <rPr>
        <sz val="16"/>
        <rFont val="Myriad Pro"/>
        <family val="2"/>
      </rPr>
      <t>)</t>
    </r>
  </si>
  <si>
    <t>Конверт на выписку "Неваляшка" для новорожденных детей</t>
  </si>
  <si>
    <t xml:space="preserve">Ткань верха: велюр. Подкладка: х/б кулирка. Утеплитель: экофайбер 60г.                                           </t>
  </si>
  <si>
    <t>для детей от рождения до 1,5 лет</t>
  </si>
  <si>
    <t>Трансформер "Любимка" для девочки от 0,5 до 1,5 лет</t>
  </si>
  <si>
    <t>Арт 526-Д</t>
  </si>
  <si>
    <t>розовый принт</t>
  </si>
  <si>
    <t>Трансформер "Василек" для мальчика от 0,5 до 1,5 лет</t>
  </si>
  <si>
    <t xml:space="preserve">Ткань верха: дюспо. Подкладка: х/б кулирка. Утеплитель: экофайбер 200г.        </t>
  </si>
  <si>
    <t>голубой принт</t>
  </si>
  <si>
    <t>Ткань верха: дюспо. Подкладка: х/б кулирка. Утеплитель: экофайбер 200г.</t>
  </si>
  <si>
    <t>Трансформер "Пушинка" для девочки от 0,5 до 1,5 лет</t>
  </si>
  <si>
    <t>Трансформер "Почемучка" для мальчика от 0,5 до 1,5 лет</t>
  </si>
  <si>
    <t xml:space="preserve">Ткань верха: курточная ткань.
Утеплитель: экофайбер 150г.
Подкладка: х/б кулирка.
Отделка: велюр (внутренняя часть капюшона и клапаны рукавов). С прорезями для ремня автолюльки.
</t>
  </si>
  <si>
    <t>62/68</t>
  </si>
  <si>
    <t>Ткань верха: дюспо. Подкладка: х/б кулирка. Утеплитель: экофайбер 200г. Отделка: велюр (внутренняя часть капюшона и манжеты рукавов). Декоративные элементы: стразы, подвеска.</t>
  </si>
  <si>
    <t>Арт 419-М</t>
  </si>
  <si>
    <t>Арт 420-Д</t>
  </si>
  <si>
    <t>Комбинезон "Непоседа" для девочки от 1,5 до 2,5 лет</t>
  </si>
  <si>
    <t>Комбинезон "Фантазер" для мальчика от 1,5 до 2,5 лет</t>
  </si>
  <si>
    <t>розовый/шоколад</t>
  </si>
  <si>
    <t>синий/желтый</t>
  </si>
  <si>
    <t>серый/оранжевый</t>
  </si>
  <si>
    <t>синий/принт</t>
  </si>
  <si>
    <t xml:space="preserve">Ткань верха: мембрана. Подкладка: флис + полиэстер (в рукавах и штанинах). Утеплитель: экофайбер 100 г.
</t>
  </si>
  <si>
    <t>Арт 446-М</t>
  </si>
  <si>
    <t>Арт 480-Д</t>
  </si>
  <si>
    <t>фуксия/синий</t>
  </si>
  <si>
    <t>Ткань верха: джордан. Подкладка: х/б кулирка + полиэстер (в рукавах и штанинах). Утеплитель: экофайбер, куртка - 150г, полукомбинезон - 100г.</t>
  </si>
  <si>
    <t>Комплект "Леся" для девочки от 3 до 6 лет</t>
  </si>
  <si>
    <t>розовый принт/серый</t>
  </si>
  <si>
    <t>фисташка/бордовый</t>
  </si>
  <si>
    <t>Комплект "Лакомка" для девочки от 2,5 до 6 лет</t>
  </si>
  <si>
    <r>
      <t>Комплект "Сладкоежка"</t>
    </r>
    <r>
      <rPr>
        <b/>
        <sz val="24"/>
        <color indexed="8"/>
        <rFont val="Myriad Pro Cond"/>
        <family val="2"/>
      </rPr>
      <t xml:space="preserve"> </t>
    </r>
    <r>
      <rPr>
        <b/>
        <sz val="26"/>
        <color indexed="8"/>
        <rFont val="Myriad Pro Cond"/>
        <family val="2"/>
      </rPr>
      <t>для девочки от 2 до 6 лет</t>
    </r>
  </si>
  <si>
    <t>розовый/фисташковый</t>
  </si>
  <si>
    <t>желтый/серый</t>
  </si>
  <si>
    <t>Ткань верха: мембрана. Подкладка: х/б кулирка + полиэстер (в рукавах и штанинах).Утеплитель: экофайбер, куртка - 150г, полукомбинезон - 100г.</t>
  </si>
  <si>
    <t>принт ментол</t>
  </si>
  <si>
    <t>бирюза/синий</t>
  </si>
  <si>
    <t>серый/черный</t>
  </si>
  <si>
    <t>Комплект "Томми" для мальчика от 3 до 6 лет</t>
  </si>
  <si>
    <t>синий/зеленое яблоко</t>
  </si>
  <si>
    <t>бирюза/черный</t>
  </si>
  <si>
    <t>Ткань верха: таслан. Подкладка: х/б кулирка + полиэстер (в рукавах и штанинах).Утеплитель: экофайбер, куртка - 150г, полукомбинезон - 100г.Отделка: водонепроницаемые молнии.</t>
  </si>
  <si>
    <t>Комплект "Савелий" для мальчика от 2,5 до 4 лет</t>
  </si>
  <si>
    <t>Ткань верха: дюспо. Подкладка: флис + полиэстер (в рукавах и штанинах). Утеплитель: экофайбер 100г.</t>
  </si>
  <si>
    <t>Комплект "Молли" для девочки от 3 до 6 лет</t>
  </si>
  <si>
    <t>розовый/серый</t>
  </si>
  <si>
    <t>Ткань верха: дюспо. Подкладка: х/б кулирка + полиэстер (в рукавах и штанинах). Утеплитель: экофайбер, куртка - 150г, полукомбинезон - 100г. Отделка: печать.</t>
  </si>
  <si>
    <t>Комплект "Бутсы" для мальчика от 2 до 6 лет</t>
  </si>
  <si>
    <t>антрацит</t>
  </si>
  <si>
    <t>Куртка "Антошка" для мальчика от 1,5 до 2,5 лет</t>
  </si>
  <si>
    <t>Куртка "Любочка" для девочки от 1,5 до 2,5 лет</t>
  </si>
  <si>
    <t>желтый/синий</t>
  </si>
  <si>
    <t>розовый/принт</t>
  </si>
  <si>
    <t>голубой/принт</t>
  </si>
  <si>
    <t xml:space="preserve">Ткань верха: дюспо с пропиткой CIRE (придает ткани блеск). Подкладка: х/б кулирка + вискоза (в рукавах). Утеплитель: экофайбер 100 г.
</t>
  </si>
  <si>
    <t>Куртка "Женя" для мальчика от 1,5 до 3 лет</t>
  </si>
  <si>
    <t>Куртка "Женя" для девочки от 1,5 до 3 лет</t>
  </si>
  <si>
    <t>пудра</t>
  </si>
  <si>
    <t xml:space="preserve">Ткань верха: курточная ткань milki с проклеенной термострочкой, не позволяющей пуху пробивать ткань. Подкладка: полиэстер. Утеплитель: синтепух.
</t>
  </si>
  <si>
    <t>Арт 501-М</t>
  </si>
  <si>
    <t>Арт 500-Д</t>
  </si>
  <si>
    <t>Арт 496-Д</t>
  </si>
  <si>
    <t>Арт 486-Д</t>
  </si>
  <si>
    <t>Арт 477-М</t>
  </si>
  <si>
    <t>мятный</t>
  </si>
  <si>
    <t>Ткань верха: плащевая ткань FITSYSTEM с водоотталкивающей пропиткой. Подкладка: полибрушет. Утеплитель: экофайбер 100г. Отделка: фольгированная таффета.</t>
  </si>
  <si>
    <t>Полупальто "Эмили" для девочки от 3,5 до 8 лет</t>
  </si>
  <si>
    <t>пудровый меланж</t>
  </si>
  <si>
    <t>сиреневый меланж</t>
  </si>
  <si>
    <t>Куртка "Мишель" для девочки от 3 до 6 лет</t>
  </si>
  <si>
    <t>Ткань верха: дюспо. Подкладка: флис + полиэстер (в рукавах и штанинах).Утеплитель: экофайбер 100г.</t>
  </si>
  <si>
    <r>
      <t>Полупальто "Виола"</t>
    </r>
    <r>
      <rPr>
        <b/>
        <sz val="24"/>
        <color indexed="8"/>
        <rFont val="Myriad Pro Cond"/>
        <family val="2"/>
      </rPr>
      <t xml:space="preserve"> </t>
    </r>
    <r>
      <rPr>
        <b/>
        <sz val="26"/>
        <color indexed="8"/>
        <rFont val="Myriad Pro Cond"/>
        <family val="2"/>
      </rPr>
      <t>для девочки от 3,5 до 8 лет</t>
    </r>
  </si>
  <si>
    <t>Ткань верха: курточная ткань. Подкладка: флис.Утеплитель: экофайбер 100г.</t>
  </si>
  <si>
    <t>зеленое яблоко</t>
  </si>
  <si>
    <t>Куртка "Данил" для мальчика от 1 до 6 лет</t>
  </si>
  <si>
    <t>Ткань верха: мембрана. Подкладка: х/б кулирка + полиэстер (в рукавах).Утеплитель: экофайбер 150г.</t>
  </si>
  <si>
    <t>хаки/горчица</t>
  </si>
  <si>
    <r>
      <t>Куртка "Томас"</t>
    </r>
    <r>
      <rPr>
        <b/>
        <sz val="24"/>
        <color indexed="8"/>
        <rFont val="Myriad Pro Cond"/>
        <family val="2"/>
      </rPr>
      <t xml:space="preserve"> </t>
    </r>
    <r>
      <rPr>
        <b/>
        <sz val="26"/>
        <color indexed="8"/>
        <rFont val="Myriad Pro Cond"/>
        <family val="2"/>
      </rPr>
      <t>для мальчика от 3 до 6 лет</t>
    </r>
  </si>
  <si>
    <t>Куртка "Бумеранг" для мальчика от 2 до 6 лет</t>
  </si>
  <si>
    <t>бирюза/зеленое яблоко</t>
  </si>
  <si>
    <t xml:space="preserve">Ткань верха: мембрана. Подкладка: флис + полиэстер (в рукавах). Утеплитель: экофайбер 100г. </t>
  </si>
  <si>
    <t>Ветровка "Колибри" для девочки от 2 до 6 лет</t>
  </si>
  <si>
    <t>Полупальто "Вика" для девочки от 3 до 7 лет</t>
  </si>
  <si>
    <t>Ткань верха: дюспо с пропиткой CIRE (придает ткани блеск). Подкладка: флис.</t>
  </si>
  <si>
    <t>бирюза/принт</t>
  </si>
  <si>
    <t>Ветровка "Илона" для девочки от 2 до 6 лет</t>
  </si>
  <si>
    <t>Ткань верха: дюспо. Подкладка: флис/полибрушет.</t>
  </si>
  <si>
    <t>серый принт</t>
  </si>
  <si>
    <r>
      <t>Ветровка "Ласточка"</t>
    </r>
    <r>
      <rPr>
        <b/>
        <sz val="24"/>
        <color indexed="8"/>
        <rFont val="Myriad Pro Cond"/>
        <family val="2"/>
      </rPr>
      <t xml:space="preserve"> </t>
    </r>
    <r>
      <rPr>
        <b/>
        <sz val="26"/>
        <color indexed="8"/>
        <rFont val="Myriad Pro Cond"/>
        <family val="2"/>
      </rPr>
      <t>для девочки от 3 до 7 лет</t>
    </r>
  </si>
  <si>
    <t>принт розово-бирюзовый</t>
  </si>
  <si>
    <t>Ткань верха: дюспо. Подкладка: флис.</t>
  </si>
  <si>
    <r>
      <t>Ветровка "Кокетка"</t>
    </r>
    <r>
      <rPr>
        <b/>
        <sz val="24"/>
        <color indexed="8"/>
        <rFont val="Myriad Pro Cond"/>
        <family val="2"/>
      </rPr>
      <t xml:space="preserve"> </t>
    </r>
    <r>
      <rPr>
        <b/>
        <sz val="26"/>
        <color indexed="8"/>
        <rFont val="Myriad Pro Cond"/>
        <family val="2"/>
      </rPr>
      <t>для девочки от 2 до 7 лет</t>
    </r>
  </si>
  <si>
    <t>принт розовый</t>
  </si>
  <si>
    <t>принт лайм</t>
  </si>
  <si>
    <t>Ткань верха: принц. Подкладка: флис.</t>
  </si>
  <si>
    <r>
      <t>Ветровка "Дюймовочка"</t>
    </r>
    <r>
      <rPr>
        <b/>
        <sz val="24"/>
        <color indexed="8"/>
        <rFont val="Myriad Pro Cond"/>
        <family val="2"/>
      </rPr>
      <t xml:space="preserve"> </t>
    </r>
    <r>
      <rPr>
        <b/>
        <sz val="26"/>
        <color indexed="8"/>
        <rFont val="Myriad Pro Cond"/>
        <family val="2"/>
      </rPr>
      <t>для девочки от 2 до 7 лет</t>
    </r>
  </si>
  <si>
    <t>малина</t>
  </si>
  <si>
    <t>Ткань верха: мембрана. Подкладка: флис.</t>
  </si>
  <si>
    <t>Ветровка "Елизар" для мальчика от 2 до 6 лет</t>
  </si>
  <si>
    <t>серый/бирюза</t>
  </si>
  <si>
    <t>серый/лайм</t>
  </si>
  <si>
    <r>
      <t>Ветровка "Пилот"</t>
    </r>
    <r>
      <rPr>
        <b/>
        <sz val="24"/>
        <color indexed="8"/>
        <rFont val="Myriad Pro Cond"/>
        <family val="2"/>
      </rPr>
      <t xml:space="preserve"> </t>
    </r>
    <r>
      <rPr>
        <b/>
        <sz val="26"/>
        <color indexed="8"/>
        <rFont val="Myriad Pro Cond"/>
        <family val="2"/>
      </rPr>
      <t>для мальчика от 2 до 6 лет</t>
    </r>
  </si>
  <si>
    <t>зеленое яблоко/василек</t>
  </si>
  <si>
    <t>василек/зеленое яблоко</t>
  </si>
  <si>
    <t>темно-красный/синий</t>
  </si>
  <si>
    <t>лаванда/зеленое яблоко</t>
  </si>
  <si>
    <t>Ветровка "Старс" для мальчика от 2 до 6 лет</t>
  </si>
  <si>
    <t>Школьники и тинейджеры</t>
  </si>
  <si>
    <t>малиновый меланж</t>
  </si>
  <si>
    <t>деним меланж</t>
  </si>
  <si>
    <t>серый/сиреневый</t>
  </si>
  <si>
    <t>синий/красный</t>
  </si>
  <si>
    <t>Ткань верха: таслан. Подкладка: полибрушет. Утеплитель: экофайбер 100г.</t>
  </si>
  <si>
    <t>лавандовый</t>
  </si>
  <si>
    <t>Ткань верха: курточная с блеском. Подкладка: полибрушет. Утеплитель: экофайбер 100г.</t>
  </si>
  <si>
    <t>Пальто "Амалия" для девочки от 7 до 13 лет</t>
  </si>
  <si>
    <t>Пальто "Лора" для девочки от 7 до 12 лет</t>
  </si>
  <si>
    <t>Куртка "Ричард" для мальчика от 7 до 14 лет</t>
  </si>
  <si>
    <t>Ткань верха: мембрана. Подкладка: пледовая ткань + полиэстер (в рукавах). Утеплитель: экофайбер 150г.</t>
  </si>
  <si>
    <t>черный/серый</t>
  </si>
  <si>
    <t>Куртка "Дэвис" для мальчика от 7 до 13 лет</t>
  </si>
  <si>
    <t>черный/лайм</t>
  </si>
  <si>
    <t>Ткань верха: таслан. Подкладка: флис + полиэстер. Утеплитель: экофайбер 100г.</t>
  </si>
  <si>
    <t>Куртка "Морис" для мальчика от 7 до 12 лет</t>
  </si>
  <si>
    <t>хаки</t>
  </si>
  <si>
    <t xml:space="preserve">Ткань верха: плащевая хлопкосодержащая ткань. Подкладка: полиэстер. </t>
  </si>
  <si>
    <t>Удлиненная ветровка "Мона" для девочки от 7 до 13 лет</t>
  </si>
  <si>
    <t>Ветровка "Лика" для девочки от 7 до 13 лет</t>
  </si>
  <si>
    <t>Ткань: курточное трикотажное  полотно с внутренним слоем мембраны.</t>
  </si>
  <si>
    <t>Плащ "Стефания" для девочки от 7 до 13 лет</t>
  </si>
  <si>
    <t>горчица меланж</t>
  </si>
  <si>
    <t>синий меланж</t>
  </si>
  <si>
    <t xml:space="preserve">Ткань верха: мембрана. Подкладка: полибрушет. </t>
  </si>
  <si>
    <r>
      <t>Плащ "Римма"</t>
    </r>
    <r>
      <rPr>
        <b/>
        <sz val="24"/>
        <color indexed="8"/>
        <rFont val="Myriad Pro Cond"/>
        <family val="2"/>
      </rPr>
      <t xml:space="preserve"> </t>
    </r>
    <r>
      <rPr>
        <b/>
        <sz val="26"/>
        <color indexed="8"/>
        <rFont val="Myriad Pro Cond"/>
        <family val="2"/>
      </rPr>
      <t>для девочки от 7 до 13 лет</t>
    </r>
  </si>
  <si>
    <t>Ткань верха: принц. Подкладка: хлопкосодержащая ткань.</t>
  </si>
  <si>
    <t>Ветровка "Фламинго" для девочки от 7 до 13 лет</t>
  </si>
  <si>
    <t xml:space="preserve">Ткань верха: дюспо. Подкладка: полибрушет. </t>
  </si>
  <si>
    <t>Ветровка "Николь" для девочки от 7 до 12 лет</t>
  </si>
  <si>
    <t>цикламен/синий</t>
  </si>
  <si>
    <t>синий/цикламен</t>
  </si>
  <si>
    <t xml:space="preserve">Ткань верха: таслан. Подкладка: флис + полиэстер (в рукавах). </t>
  </si>
  <si>
    <t>Ветровка-парка "Бьюти" для девочки от 7 до 12 лет</t>
  </si>
  <si>
    <t>принт аква</t>
  </si>
  <si>
    <t>деним</t>
  </si>
  <si>
    <t>Ткань верха: мембрана. Подкладка: флис + полиэстер (в рукавах).</t>
  </si>
  <si>
    <t>Плащ "Амазонка" для девочки от 7 до 13 лет</t>
  </si>
  <si>
    <t>принт хаки</t>
  </si>
  <si>
    <t xml:space="preserve">Ткань верха: дюспо. Подкладка: флис. </t>
  </si>
  <si>
    <t>Плащ "Арина" для девочки от 7 до 12 лет</t>
  </si>
  <si>
    <t xml:space="preserve">Ткань верха: таслан. Подкладка: полибрушет. </t>
  </si>
  <si>
    <t>Ветровка "Стив" для мальчика от 7 до 14 лет</t>
  </si>
  <si>
    <t>мокрый асфальт</t>
  </si>
  <si>
    <t>серо-голубой</t>
  </si>
  <si>
    <t>Удлиненная ветровка "Герман" для мальчика от 7 до 14 лет</t>
  </si>
  <si>
    <t>серый меланж</t>
  </si>
  <si>
    <t>Ветровка "Джек" для мальчика от 7 до 12 лет</t>
  </si>
  <si>
    <t xml:space="preserve">Ткань верха: таслан. Подкладка: флис + полиэстер. </t>
  </si>
  <si>
    <t>Ветровка "Дартс" для мальчика от 7 до 12 лет</t>
  </si>
  <si>
    <t>красный</t>
  </si>
  <si>
    <t xml:space="preserve">Ткань верха: мембрана. Подкладка: флис. </t>
  </si>
  <si>
    <t>Жилеты</t>
  </si>
  <si>
    <t>Жилет "Ольга" для девочки от 7 до 14 лет</t>
  </si>
  <si>
    <t>горчица</t>
  </si>
  <si>
    <t>Жилет "Олег" для мальчика от 7 до 14 лет</t>
  </si>
  <si>
    <t>Жилет "Эверест" для мальчика от 3 до 9 лет</t>
  </si>
  <si>
    <t>Жилет "Забава" для девочки от 3 до 9 лет</t>
  </si>
  <si>
    <t xml:space="preserve">Ткань верха: дюспо. Подкладка: полиэстер. Утеплитель: экофайбер 200г. </t>
  </si>
  <si>
    <t>принт в ассортименте</t>
  </si>
  <si>
    <t>синий/голубой</t>
  </si>
  <si>
    <r>
      <t>Свитшот "Тимс"</t>
    </r>
    <r>
      <rPr>
        <b/>
        <sz val="24"/>
        <color indexed="8"/>
        <rFont val="Myriad Pro Cond"/>
        <family val="2"/>
      </rPr>
      <t xml:space="preserve"> </t>
    </r>
    <r>
      <rPr>
        <b/>
        <sz val="26"/>
        <color indexed="8"/>
        <rFont val="Myriad Pro Cond"/>
        <family val="2"/>
      </rPr>
      <t>для детей от 6 до 13 лет</t>
    </r>
  </si>
  <si>
    <t>синий/коралл</t>
  </si>
  <si>
    <t>Толстовка "Ева" для девочки от 2 до 14 лет</t>
  </si>
  <si>
    <t>мята/серый</t>
  </si>
  <si>
    <t>меланж/мята</t>
  </si>
  <si>
    <t>Толстовка "Стас" для мальчика от 6 до 13 лет</t>
  </si>
  <si>
    <t>Полукомбинезон "Веснушка" для девочки от 2 до 7 лет</t>
  </si>
  <si>
    <t>Полукомбинезон "Арсений" для мальчика от 2 до 7 лет</t>
  </si>
  <si>
    <t>Брюки "Жанна" для девочки от 3 до 7 лет</t>
  </si>
  <si>
    <t>Брюки "Жан" для мальчика от 3 до 7 лет</t>
  </si>
  <si>
    <t>Брюки "Берта" для девочки от 6 до 14 лет</t>
  </si>
  <si>
    <t>Ткань, дублированная флисом.</t>
  </si>
  <si>
    <t>Брюки "Роберт" для мальчика от 6 до 14 лет</t>
  </si>
  <si>
    <t>Брюки "Герда" для девочки от 3 до 6 лет</t>
  </si>
  <si>
    <t>Брюки "Кай" для мальчика от 3 до 6 лет</t>
  </si>
  <si>
    <t>Брюки-дождевики "Ники" для детей от 2 до 5 лет</t>
  </si>
  <si>
    <t xml:space="preserve">Ткань верха: курточная ткань, стежка. Подкладка: таффета фольгированная. Утеплитель: экофайбер 100г. </t>
  </si>
  <si>
    <r>
      <t>Ткань верха:</t>
    </r>
    <r>
      <rPr>
        <i/>
        <sz val="17"/>
        <rFont val="Myriad Pro"/>
        <family val="2"/>
      </rPr>
      <t>мембрана.</t>
    </r>
    <r>
      <rPr>
        <i/>
        <sz val="17"/>
        <rFont val="Myriad Pro"/>
        <family val="2"/>
      </rPr>
      <t>Подкладка: флис.</t>
    </r>
  </si>
  <si>
    <r>
      <t>Ткань верха:</t>
    </r>
    <r>
      <rPr>
        <i/>
        <sz val="17"/>
        <rFont val="Myriad Pro"/>
        <family val="2"/>
      </rPr>
      <t>мембрана</t>
    </r>
    <r>
      <rPr>
        <i/>
        <sz val="17"/>
        <rFont val="Myriad Pro"/>
        <family val="2"/>
      </rPr>
      <t>. Подкладка: флис.</t>
    </r>
  </si>
  <si>
    <r>
      <rPr>
        <b/>
        <i/>
        <sz val="17"/>
        <rFont val="Myriad Pro"/>
        <family val="2"/>
      </rPr>
      <t xml:space="preserve">УНИСЕКС   </t>
    </r>
    <r>
      <rPr>
        <i/>
        <sz val="17"/>
        <rFont val="Myriad Pro"/>
        <family val="2"/>
      </rPr>
      <t xml:space="preserve">                            Непромокаемая ткань верха. Состав: полиамид, полиэстер. </t>
    </r>
  </si>
  <si>
    <t>Куртки и пальто для девочек</t>
  </si>
  <si>
    <t>Куртки для мальчиков</t>
  </si>
  <si>
    <t>Ветровки и плащи для девочек</t>
  </si>
  <si>
    <t>Ветровки для мальчиков</t>
  </si>
  <si>
    <t>Комплекты для девочек</t>
  </si>
  <si>
    <t>Комплекты для мальчиков</t>
  </si>
  <si>
    <t>Куртки и полупальто для девочек</t>
  </si>
  <si>
    <t>Ветровки для девочек</t>
  </si>
  <si>
    <t>Для новорожденных и детей до 1,5 лет</t>
  </si>
  <si>
    <t>Комбинезоны для детей от 1,5 до 2,5 лет</t>
  </si>
  <si>
    <t xml:space="preserve"> Куртки и пальто для девочек</t>
  </si>
  <si>
    <t>Куртки утепленные для мальчиков</t>
  </si>
  <si>
    <t xml:space="preserve"> Ветровки и плащи для девочек</t>
  </si>
  <si>
    <t xml:space="preserve"> Куртки для мальчиков</t>
  </si>
  <si>
    <t>Бланк заказа</t>
  </si>
  <si>
    <t xml:space="preserve">                 Брюки и полукомбинезоны</t>
  </si>
  <si>
    <t xml:space="preserve">                  Толстовки и свитшоты</t>
  </si>
  <si>
    <t xml:space="preserve">                 Жилеты</t>
  </si>
  <si>
    <t xml:space="preserve">                 Верхняя одежда для малышей от рождения до 3 лет</t>
  </si>
  <si>
    <t xml:space="preserve">                Верхняя одежда для дошкольников (от 2 до 7 лет)</t>
  </si>
  <si>
    <t xml:space="preserve">          Верхняя одежда для школьников и тинейджеров (от 7 до 14 лет)</t>
  </si>
  <si>
    <t>НАВЕРХ</t>
  </si>
  <si>
    <t>ВНИЗ</t>
  </si>
  <si>
    <r>
      <t xml:space="preserve">коллекции </t>
    </r>
    <r>
      <rPr>
        <b/>
        <sz val="42"/>
        <color indexed="14"/>
        <rFont val="Myriad Pro"/>
        <family val="2"/>
      </rPr>
      <t xml:space="preserve"> "Весна-Осень 2019 года"</t>
    </r>
  </si>
  <si>
    <r>
      <rPr>
        <b/>
        <sz val="36"/>
        <color indexed="63"/>
        <rFont val="Myriad Pro"/>
        <family val="2"/>
      </rPr>
      <t xml:space="preserve">Навигация по бланку заказа </t>
    </r>
    <r>
      <rPr>
        <b/>
        <sz val="26"/>
        <color indexed="63"/>
        <rFont val="Myriad Pro"/>
        <family val="2"/>
      </rPr>
      <t xml:space="preserve"> </t>
    </r>
    <r>
      <rPr>
        <b/>
        <sz val="26"/>
        <color indexed="14"/>
        <rFont val="Myriad Pro"/>
        <family val="2"/>
      </rPr>
      <t xml:space="preserve">                                                                                                                                                             </t>
    </r>
    <r>
      <rPr>
        <b/>
        <sz val="20"/>
        <color indexed="14"/>
        <rFont val="Myriad Pro"/>
        <family val="2"/>
      </rPr>
      <t xml:space="preserve"> </t>
    </r>
    <r>
      <rPr>
        <b/>
        <sz val="18"/>
        <color indexed="14"/>
        <rFont val="Myriad Pro"/>
        <family val="2"/>
      </rPr>
      <t>(кликните на наименование, чтобы быстро перейти к заказу необходимых позиций!)</t>
    </r>
  </si>
  <si>
    <t>.</t>
  </si>
  <si>
    <r>
      <t xml:space="preserve">Более подробно о компании и особенностях и преимуществах детской одежды "Аврора", можно узнать </t>
    </r>
    <r>
      <rPr>
        <b/>
        <u/>
        <sz val="20"/>
        <color indexed="10"/>
        <rFont val="Arial Narrow"/>
        <family val="2"/>
        <charset val="204"/>
      </rPr>
      <t xml:space="preserve">http://avrora-tula.  </t>
    </r>
    <r>
      <rPr>
        <u/>
        <sz val="20"/>
        <color indexed="23"/>
        <rFont val="Arial Narrow"/>
        <family val="2"/>
        <charset val="204"/>
      </rPr>
      <t>На сайте также представлена информация о тканях, утеплителях, используемых нашей компанией.</t>
    </r>
  </si>
  <si>
    <t>шампань</t>
  </si>
  <si>
    <t>Трансформер "Ангелина" для девочки от 0,5 до 1,5 лет</t>
  </si>
  <si>
    <t>Комплект "Даня" для мальчика от 3 до 6 лет</t>
  </si>
  <si>
    <t>Комплекты и куртки для детей от 1,5 до 3 лет</t>
  </si>
  <si>
    <t>Комплект "Даня" для мальчика от 1 до 2,5 лет</t>
  </si>
  <si>
    <t>Комплект "Соня" для девочки от 1 года до 2,5 лет</t>
  </si>
  <si>
    <t>красный/синий</t>
  </si>
  <si>
    <t>Арт 422-Д</t>
  </si>
  <si>
    <t>Куртка "Стеша" для девочки от 1,5 до 2,5 лет</t>
  </si>
  <si>
    <t>мимоза</t>
  </si>
  <si>
    <t>Комплект "Соня" для девочки от 3 до 6 лет</t>
  </si>
  <si>
    <t>лаванда</t>
  </si>
  <si>
    <t>Куртка "Женя" для девочки от 4 до 7 лет</t>
  </si>
  <si>
    <t>Куртка "Женя" для мальчика от 4 до 7 лет</t>
  </si>
  <si>
    <t>мятный принт/серый</t>
  </si>
  <si>
    <t>мятный принт</t>
  </si>
  <si>
    <t>Брюки "Кристи" для девочки от 3 до 13 лет</t>
  </si>
  <si>
    <t>Брюки "Кристофер" для мальчика от 3 до 13 лет</t>
  </si>
  <si>
    <t>Арт 488-Д</t>
  </si>
  <si>
    <t>Арт 487-М</t>
  </si>
  <si>
    <t>Арт 482-Д</t>
  </si>
  <si>
    <t>Арт 494-М</t>
  </si>
  <si>
    <t>Арт 353-Д</t>
  </si>
  <si>
    <t>Арт 484-М</t>
  </si>
  <si>
    <t>Арт 475-Д</t>
  </si>
  <si>
    <t>Арт 377-1Д</t>
  </si>
  <si>
    <t>Арт 384-1М</t>
  </si>
  <si>
    <r>
      <t xml:space="preserve">Условия предоставления </t>
    </r>
    <r>
      <rPr>
        <b/>
        <sz val="22"/>
        <color indexed="10"/>
        <rFont val="Arial Narrow"/>
        <family val="2"/>
        <charset val="204"/>
      </rPr>
      <t>скидок за объем</t>
    </r>
    <r>
      <rPr>
        <b/>
        <sz val="22"/>
        <rFont val="Arial Narrow"/>
        <family val="2"/>
        <charset val="204"/>
      </rPr>
      <t xml:space="preserve"> заказа:</t>
    </r>
  </si>
  <si>
    <r>
      <t xml:space="preserve">Условия предоставления </t>
    </r>
    <r>
      <rPr>
        <b/>
        <sz val="20"/>
        <color indexed="10"/>
        <rFont val="Arial Narrow"/>
        <family val="2"/>
        <charset val="204"/>
      </rPr>
      <t>скидок за объем</t>
    </r>
    <r>
      <rPr>
        <b/>
        <sz val="20"/>
        <rFont val="Arial Narrow"/>
        <family val="2"/>
        <charset val="204"/>
      </rPr>
      <t xml:space="preserve"> заказа:</t>
    </r>
  </si>
  <si>
    <t xml:space="preserve">Ткань верха: дюспо. Подкладка: п/э Утеплитель: экофайбер 100г. </t>
  </si>
  <si>
    <t xml:space="preserve">Ткань верха: дюспо. Подкладка: п/э. Утеплитель: экофайбер 100г. </t>
  </si>
  <si>
    <t xml:space="preserve">Ткань верха: мембрана. Подкладка: флис + полиэстер (в рукавах). Утеплитель: экофайбер 100г. Отделка: водонепроницаемые молнии. </t>
  </si>
  <si>
    <t xml:space="preserve">Ткань верха: курточная ткань. Подкладка: х/б пледовая ткань + полиэстер (в рукавах). Отделка: водонепроницаемые молнии. </t>
  </si>
  <si>
    <t>Ветровка "Иван" для мальчика от 2 до 6 лет</t>
  </si>
  <si>
    <t>Ткань верха: мембрана. Подкладка: флис. Отделка: водонепроницаемые молнии.</t>
  </si>
  <si>
    <t>принт серый</t>
  </si>
  <si>
    <r>
      <t xml:space="preserve">Уникальные условия предоставления </t>
    </r>
    <r>
      <rPr>
        <b/>
        <sz val="26"/>
        <color indexed="10"/>
        <rFont val="Arial Narrow"/>
        <family val="2"/>
        <charset val="204"/>
      </rPr>
      <t>скидки за предоплату</t>
    </r>
    <r>
      <rPr>
        <b/>
        <sz val="26"/>
        <rFont val="Arial Narrow"/>
        <family val="2"/>
        <charset val="204"/>
      </rPr>
      <t xml:space="preserve"> уточняйте у менеджера.</t>
    </r>
  </si>
  <si>
    <r>
      <rPr>
        <b/>
        <sz val="24"/>
        <color indexed="10"/>
        <rFont val="Arial Narrow"/>
        <family val="2"/>
        <charset val="204"/>
      </rPr>
      <t>Уникальные</t>
    </r>
    <r>
      <rPr>
        <b/>
        <sz val="24"/>
        <rFont val="Arial Narrow"/>
        <family val="2"/>
        <charset val="204"/>
      </rPr>
      <t xml:space="preserve"> </t>
    </r>
    <r>
      <rPr>
        <b/>
        <sz val="24"/>
        <color indexed="10"/>
        <rFont val="Arial Narrow"/>
        <family val="2"/>
        <charset val="204"/>
      </rPr>
      <t>условия</t>
    </r>
    <r>
      <rPr>
        <b/>
        <sz val="24"/>
        <rFont val="Arial Narrow"/>
        <family val="2"/>
        <charset val="204"/>
      </rPr>
      <t xml:space="preserve"> предоставления скидки за предоплату уточняйте у менеджера.</t>
    </r>
  </si>
  <si>
    <t xml:space="preserve">  скидка 7%</t>
  </si>
  <si>
    <t xml:space="preserve">  скидка 10%</t>
  </si>
  <si>
    <t xml:space="preserve">  скидка 5%</t>
  </si>
  <si>
    <t xml:space="preserve">  скидка 3%</t>
  </si>
  <si>
    <t>Арт 555</t>
  </si>
  <si>
    <t>Толстовка "Саша" для ребенка от 2 до 6 лет</t>
  </si>
  <si>
    <r>
      <t>Ткань верха:</t>
    </r>
    <r>
      <rPr>
        <b/>
        <i/>
        <sz val="17"/>
        <rFont val="Myriad Pro"/>
        <family val="2"/>
      </rPr>
      <t>флис</t>
    </r>
    <r>
      <rPr>
        <i/>
        <sz val="17"/>
        <rFont val="Myriad Pro"/>
        <family val="2"/>
      </rPr>
      <t>. Манжеты: трикотаж.</t>
    </r>
  </si>
  <si>
    <t>принт полоска (флис)</t>
  </si>
  <si>
    <t>морская волна (флис)</t>
  </si>
  <si>
    <t>фуксия меланж (флис)</t>
  </si>
  <si>
    <r>
      <t>Ткань верха:</t>
    </r>
    <r>
      <rPr>
        <b/>
        <i/>
        <sz val="17"/>
        <rFont val="Myriad Pro"/>
        <family val="2"/>
      </rPr>
      <t>футер.</t>
    </r>
    <r>
      <rPr>
        <i/>
        <sz val="17"/>
        <rFont val="Myriad Pro"/>
        <family val="2"/>
      </rPr>
      <t xml:space="preserve"> Манжеты: трикотаж.</t>
    </r>
  </si>
  <si>
    <t>принт цветы (футер)</t>
  </si>
  <si>
    <t>принт ботинки (футер)</t>
  </si>
  <si>
    <t>фуксия однотон (футер)</t>
  </si>
  <si>
    <t>василек (футер)</t>
  </si>
  <si>
    <t>серый меланж (футер)</t>
  </si>
  <si>
    <t>Арт 554-Д</t>
  </si>
  <si>
    <t>Толстовка "Лера" для девочки от 7 до 13 лет</t>
  </si>
  <si>
    <r>
      <t xml:space="preserve">Ткань верха: </t>
    </r>
    <r>
      <rPr>
        <b/>
        <i/>
        <sz val="17"/>
        <rFont val="Myriad Pro"/>
        <family val="2"/>
      </rPr>
      <t>флис</t>
    </r>
  </si>
  <si>
    <t>бирюза меланж (флис)</t>
  </si>
  <si>
    <t>серый меланж (флис)</t>
  </si>
  <si>
    <t>Арт 554-М</t>
  </si>
  <si>
    <t>Толстовка "Валера" для мальчика от 7 до 13 лет</t>
  </si>
  <si>
    <r>
      <t xml:space="preserve">Ткань верха: </t>
    </r>
    <r>
      <rPr>
        <b/>
        <i/>
        <sz val="17"/>
        <rFont val="Myriad Pro"/>
        <family val="2"/>
      </rPr>
      <t>футер</t>
    </r>
  </si>
  <si>
    <t>бордо (футер)</t>
  </si>
  <si>
    <t>синий (футер)</t>
  </si>
  <si>
    <t>синий меланж (флис)</t>
  </si>
  <si>
    <t>Ткань верха: мембрана. Подкладка: х/б кулирка /полибрушет + полиэстер (в рукавах). Утеплитель: экофайбер 100г.</t>
  </si>
  <si>
    <t xml:space="preserve">розовый </t>
  </si>
  <si>
    <t>сливочный</t>
  </si>
  <si>
    <t>серый-оранжевый</t>
  </si>
  <si>
    <t>графит</t>
  </si>
  <si>
    <t>Ткань: таслан. Подкладка: тиси.</t>
  </si>
  <si>
    <t>форест</t>
  </si>
  <si>
    <t>Трансформер "Розочка" для девочки от 0,5 до 1,5 лет</t>
  </si>
  <si>
    <t>розовый металлик</t>
  </si>
  <si>
    <t>голубой металлик</t>
  </si>
  <si>
    <t>Толстовка "Эля" для девочки от 2 до 14 лет</t>
  </si>
  <si>
    <t>Комбинезон "Ли Ли" для новорожденного ребенка</t>
  </si>
  <si>
    <t>Комбинезон "Лу Лу" для новорожденного ребенка</t>
  </si>
  <si>
    <t xml:space="preserve">Ткань верха: велюр. Подкладка: х/б кулирка. Утеплитель: экофайбер 60г. Отделка: вышивка.                                             </t>
  </si>
  <si>
    <t>Трансформер "Колокольчик" для мальчика от 0,5 до 1,5 лет</t>
  </si>
  <si>
    <t xml:space="preserve">Ткань верха: курточная с блеском. Подкладка: х/б кулирка. Утеплитель: экофайбер 200г.        </t>
  </si>
  <si>
    <t xml:space="preserve">Верх: п/э. Подкладка: х/б кулирка. Утеплитель: экофайбер 160 г. Отделка: стежка.
</t>
  </si>
  <si>
    <t>Клейменов Сергей  8-962-272-26-52</t>
  </si>
  <si>
    <r>
      <rPr>
        <b/>
        <i/>
        <sz val="17"/>
        <rFont val="Myriad Pro"/>
        <family val="2"/>
      </rPr>
      <t>УНИСЕКС</t>
    </r>
    <r>
      <rPr>
        <i/>
        <sz val="17"/>
        <rFont val="Myriad Pro"/>
        <family val="2"/>
      </rPr>
      <t xml:space="preserve">                                 Ткань верха: футер (100% хлопок). Качество пенье.</t>
    </r>
  </si>
  <si>
    <t xml:space="preserve">Ткань верха: футер (100% хлопок). Качество пенье. Отделка: печать, фатин. </t>
  </si>
  <si>
    <t>Ткань верха: футер (100% хлопок). Качество пенье. Отделка: тесьма по бокам.</t>
  </si>
  <si>
    <t xml:space="preserve">Ткань верха: футер (хлопок 95%, полиуретан 5%). Качество пенье. </t>
  </si>
  <si>
    <r>
      <t xml:space="preserve">Ткань: </t>
    </r>
    <r>
      <rPr>
        <i/>
        <sz val="17"/>
        <rFont val="Myriad Pro"/>
        <family val="2"/>
      </rPr>
      <t xml:space="preserve">футер (хлопок 95%, полиуретан 5%). Качество пенье. </t>
    </r>
  </si>
  <si>
    <t>Ткань верха: футер (77% хлопок, 15% полиэстер, 8% полиуретан). Качество пенье.</t>
  </si>
  <si>
    <t>Ткань верха: Таслан. Подкладка: флис + полиэстер (в рукавах и штанинах).Утеплитель: экофайбер 100г.</t>
  </si>
  <si>
    <t>Куртка "Мэгги" для девочки от 7 до 13 лет</t>
  </si>
  <si>
    <t>орхидея</t>
  </si>
  <si>
    <t>01 октября 2018</t>
  </si>
  <si>
    <t>1. молочный (стежка)</t>
  </si>
  <si>
    <t>1.</t>
  </si>
  <si>
    <t>2.мятно-бирюзовый (стежка)</t>
  </si>
  <si>
    <t>3.розовый (стежка)</t>
  </si>
  <si>
    <t>4. мятный металлик</t>
  </si>
  <si>
    <t>5.розовый металлик</t>
  </si>
  <si>
    <t>6.голубой металлик</t>
  </si>
  <si>
    <t>7.подарочная коробка для упаковки</t>
  </si>
  <si>
    <t>синий/лайм</t>
  </si>
  <si>
    <t>черный/красный</t>
  </si>
  <si>
    <t>Ткань верха: таслан. Подкладка: х/б кулирка + полиэстер (в рукавах). Утеплитель: экофайбер 150г. Отделка: водонепроницаемые молнии.</t>
  </si>
  <si>
    <t>мята/серый меланж</t>
  </si>
  <si>
    <t xml:space="preserve"> </t>
  </si>
  <si>
    <t xml:space="preserve">Ткань верха: п/э. Подкладка: х/б кулирка. Утеплитель: экофайбер 200г. Отделка: велюр, стёжка.                 </t>
  </si>
  <si>
    <t>бирюзовый</t>
  </si>
  <si>
    <t>терракот</t>
  </si>
  <si>
    <t>Жилет "Киндер" для девочки от 3,5 до 8 лет</t>
  </si>
  <si>
    <t>Жилет "Лёня" для ребенка от 3,5 до 8 лет</t>
  </si>
  <si>
    <r>
      <t>директор по продажам  (</t>
    </r>
    <r>
      <rPr>
        <b/>
        <sz val="16"/>
        <rFont val="Myriad Pro"/>
        <family val="2"/>
      </rPr>
      <t>sales@avrora-tula.ru</t>
    </r>
    <r>
      <rPr>
        <sz val="16"/>
        <rFont val="Myriad Pro"/>
        <family val="2"/>
      </rPr>
      <t>)</t>
    </r>
  </si>
  <si>
    <r>
      <t>директор по продажам (</t>
    </r>
    <r>
      <rPr>
        <b/>
        <sz val="16"/>
        <rFont val="Myriad Pro"/>
        <family val="2"/>
      </rPr>
      <t>sales@avrora-tula.ru</t>
    </r>
    <r>
      <rPr>
        <sz val="16"/>
        <rFont val="Myriad Pro"/>
        <family val="2"/>
      </rPr>
      <t>)</t>
    </r>
  </si>
  <si>
    <r>
      <rPr>
        <b/>
        <sz val="20"/>
        <color indexed="10"/>
        <rFont val="Arial Narrow"/>
        <family val="2"/>
        <charset val="204"/>
      </rPr>
      <t xml:space="preserve">Уникальные условия </t>
    </r>
    <r>
      <rPr>
        <b/>
        <sz val="20"/>
        <rFont val="Arial Narrow"/>
        <family val="2"/>
        <charset val="204"/>
      </rPr>
      <t>предоставления скидки за предоплату уточняйте у менеджера.</t>
    </r>
  </si>
  <si>
    <r>
      <rPr>
        <b/>
        <sz val="24"/>
        <color indexed="10"/>
        <rFont val="Arial Narrow"/>
        <family val="2"/>
        <charset val="204"/>
      </rPr>
      <t xml:space="preserve">Уникальные условия </t>
    </r>
    <r>
      <rPr>
        <b/>
        <sz val="24"/>
        <rFont val="Arial Narrow"/>
        <family val="2"/>
        <charset val="204"/>
      </rPr>
      <t>предоставления скидки за предоплату уточняйте у менеджера.</t>
    </r>
  </si>
  <si>
    <t>Арт 610-Д</t>
  </si>
  <si>
    <t>Арт 611-М</t>
  </si>
  <si>
    <t xml:space="preserve">Ткань верха: дюспо. Подкладка: полиэстер. Утеплитель: экофайбер 150г. </t>
  </si>
  <si>
    <t xml:space="preserve">Ткань верха: дюспо + курточная с блеском на полочках. Подкладка: полиэстер. Утеплитель: экофайбер 150г. </t>
  </si>
  <si>
    <t>фуксия/серый</t>
  </si>
  <si>
    <t>Закончился</t>
  </si>
  <si>
    <t>Жилет "Ириска" для девочки от 3 до 6 лет</t>
  </si>
  <si>
    <t>Закончилась</t>
  </si>
  <si>
    <t>Ткань верха: курточная с блеском. Подкладка: полиэстер. Утеплитель: экофайбер 150г. Двухсторонний жилет.</t>
  </si>
  <si>
    <t xml:space="preserve">Ткань верха: мембрана (малиновый меланж и деним меланж). Подкладка: полиэстер. Утеплитель: экофайбер 150г. </t>
  </si>
  <si>
    <t>Закончилось</t>
  </si>
  <si>
    <t>закончился</t>
  </si>
  <si>
    <t>принт розы</t>
  </si>
  <si>
    <t>Арт 561-Д</t>
  </si>
  <si>
    <t>Арт 515-Д</t>
  </si>
  <si>
    <t>Арт 586-Д</t>
  </si>
  <si>
    <t>Арт 581-М</t>
  </si>
  <si>
    <t>Арт 580-М</t>
  </si>
  <si>
    <t>Арт 569-М</t>
  </si>
  <si>
    <t>Арт 584-Д</t>
  </si>
  <si>
    <t>Арт 594-Д</t>
  </si>
  <si>
    <t>Арт 585-Д</t>
  </si>
  <si>
    <t>Арт 591-Д</t>
  </si>
  <si>
    <t>Арт 593-Д</t>
  </si>
  <si>
    <t>Арт 564-Д</t>
  </si>
  <si>
    <t>Арт 570-Д</t>
  </si>
  <si>
    <t>Арт 565-Д</t>
  </si>
  <si>
    <t>Арт 583-М</t>
  </si>
  <si>
    <t>Арт 582-М</t>
  </si>
  <si>
    <t>Арт 568-М</t>
  </si>
  <si>
    <t>Арт 592-Д</t>
  </si>
  <si>
    <t>Арт 587-Д</t>
  </si>
  <si>
    <t>Арт 562-Д</t>
  </si>
  <si>
    <t>Арт 560-М</t>
  </si>
  <si>
    <t>Арт 588-М</t>
  </si>
  <si>
    <t>Арт 566-М</t>
  </si>
  <si>
    <t>Арт 578-Д</t>
  </si>
  <si>
    <t>Арт 580-Д</t>
  </si>
  <si>
    <t>Арт 563-Д</t>
  </si>
  <si>
    <t>Арт 604-М</t>
  </si>
  <si>
    <t>Арт 603-М</t>
  </si>
  <si>
    <t>Арт 579-Д</t>
  </si>
  <si>
    <t>Арт 598-Д</t>
  </si>
  <si>
    <t>Арт 589-М</t>
  </si>
  <si>
    <t>Арт 576-М</t>
  </si>
  <si>
    <t>Арт 567-М</t>
  </si>
  <si>
    <t>Арт 597-У</t>
  </si>
  <si>
    <t>Арт 571-М</t>
  </si>
  <si>
    <t>Арт 614-Д</t>
  </si>
  <si>
    <t>Арт 615-М</t>
  </si>
  <si>
    <t>Арт 574-М</t>
  </si>
  <si>
    <t>Арт 575-Д</t>
  </si>
  <si>
    <t>Арт 606-У</t>
  </si>
  <si>
    <t>Арт 608-Д</t>
  </si>
  <si>
    <t>Арт 607-М</t>
  </si>
  <si>
    <t>Арт 600-Д</t>
  </si>
  <si>
    <t>Арт 601-М</t>
  </si>
  <si>
    <t xml:space="preserve">Арт 612-Д </t>
  </si>
  <si>
    <t>Арт 505-М</t>
  </si>
  <si>
    <t>Арт 646-Д</t>
  </si>
  <si>
    <t>Арт 443-М</t>
  </si>
  <si>
    <t>Арт 616-Д</t>
  </si>
  <si>
    <t>Арт 617-У</t>
  </si>
  <si>
    <t>Арт 572-Д</t>
  </si>
  <si>
    <t>Арт 573-М</t>
  </si>
  <si>
    <t>Арт 595-У</t>
  </si>
  <si>
    <t>Арт 602-М</t>
  </si>
  <si>
    <t>Ткань верха: оксфорд. Подкладка: х/б кулирка + полиэстер (в рукавах и штанинах).Утеплитель: экофайбер, куртка - 150г, полукомбинезон - 100г.</t>
  </si>
</sst>
</file>

<file path=xl/styles.xml><?xml version="1.0" encoding="utf-8"?>
<styleSheet xmlns="http://schemas.openxmlformats.org/spreadsheetml/2006/main">
  <numFmts count="1">
    <numFmt numFmtId="164" formatCode="#,##0\ [$₽-419]"/>
  </numFmts>
  <fonts count="76">
    <font>
      <sz val="10"/>
      <name val="Arial Cyr"/>
      <charset val="204"/>
    </font>
    <font>
      <sz val="8"/>
      <name val="Arial Cyr"/>
      <charset val="204"/>
    </font>
    <font>
      <sz val="16"/>
      <name val="Myriad Pro"/>
      <family val="2"/>
    </font>
    <font>
      <b/>
      <sz val="16"/>
      <name val="Myriad Pro"/>
      <family val="2"/>
    </font>
    <font>
      <b/>
      <sz val="16"/>
      <color indexed="8"/>
      <name val="Myriad Pro"/>
      <family val="2"/>
    </font>
    <font>
      <b/>
      <i/>
      <sz val="16"/>
      <name val="Myriad Pro"/>
      <family val="2"/>
    </font>
    <font>
      <b/>
      <sz val="16"/>
      <color indexed="10"/>
      <name val="Myriad Pro"/>
      <family val="2"/>
    </font>
    <font>
      <i/>
      <sz val="20"/>
      <name val="Myriad Pro"/>
      <family val="2"/>
    </font>
    <font>
      <i/>
      <sz val="18"/>
      <name val="Myriad Pro"/>
      <family val="2"/>
    </font>
    <font>
      <b/>
      <sz val="18"/>
      <name val="Myriad Pro"/>
      <family val="2"/>
    </font>
    <font>
      <b/>
      <sz val="36"/>
      <name val="Myriad Pro"/>
      <family val="2"/>
    </font>
    <font>
      <b/>
      <sz val="26"/>
      <name val="Myriad Pro"/>
      <family val="2"/>
    </font>
    <font>
      <b/>
      <sz val="26"/>
      <name val="Myriad Pro Cond"/>
      <family val="2"/>
    </font>
    <font>
      <i/>
      <sz val="26"/>
      <name val="Myriad Pro"/>
      <family val="2"/>
    </font>
    <font>
      <sz val="26"/>
      <name val="Myriad Pro"/>
      <family val="2"/>
    </font>
    <font>
      <b/>
      <sz val="16"/>
      <name val="Arial Narrow"/>
      <family val="2"/>
      <charset val="204"/>
    </font>
    <font>
      <sz val="20"/>
      <name val="Arial Narrow"/>
      <family val="2"/>
      <charset val="204"/>
    </font>
    <font>
      <b/>
      <sz val="20"/>
      <name val="Arial Narrow"/>
      <family val="2"/>
      <charset val="204"/>
    </font>
    <font>
      <b/>
      <sz val="20"/>
      <color indexed="8"/>
      <name val="Arial Narrow"/>
      <family val="2"/>
      <charset val="204"/>
    </font>
    <font>
      <u/>
      <sz val="20"/>
      <color indexed="23"/>
      <name val="Arial Narrow"/>
      <family val="2"/>
      <charset val="204"/>
    </font>
    <font>
      <b/>
      <i/>
      <sz val="26"/>
      <name val="Myriad Pro"/>
      <family val="2"/>
    </font>
    <font>
      <b/>
      <i/>
      <sz val="26"/>
      <name val="Myriad Pro"/>
      <family val="2"/>
    </font>
    <font>
      <b/>
      <sz val="18"/>
      <name val="Myriad Pro"/>
      <family val="2"/>
    </font>
    <font>
      <sz val="16"/>
      <name val="Myriad Pro"/>
      <family val="2"/>
    </font>
    <font>
      <b/>
      <i/>
      <sz val="24"/>
      <name val="Myriad Pro"/>
      <family val="2"/>
    </font>
    <font>
      <b/>
      <sz val="16"/>
      <color indexed="10"/>
      <name val="Myriad Pro"/>
      <family val="2"/>
    </font>
    <font>
      <b/>
      <sz val="20"/>
      <name val="Myriad Pro"/>
      <family val="2"/>
    </font>
    <font>
      <b/>
      <sz val="26"/>
      <color indexed="8"/>
      <name val="Myriad Pro Cond"/>
      <family val="2"/>
    </font>
    <font>
      <b/>
      <sz val="24"/>
      <color indexed="8"/>
      <name val="Myriad Pro Cond"/>
      <family val="2"/>
    </font>
    <font>
      <sz val="17"/>
      <name val="Myriad Pro"/>
      <family val="2"/>
    </font>
    <font>
      <i/>
      <sz val="17"/>
      <name val="Myriad Pro"/>
      <family val="2"/>
    </font>
    <font>
      <i/>
      <sz val="17"/>
      <name val="Myriad Pro"/>
      <family val="2"/>
    </font>
    <font>
      <b/>
      <i/>
      <sz val="17"/>
      <name val="Myriad Pro"/>
      <family val="2"/>
    </font>
    <font>
      <b/>
      <i/>
      <sz val="26"/>
      <name val="Arial Narrow"/>
      <family val="2"/>
      <charset val="204"/>
    </font>
    <font>
      <sz val="20"/>
      <name val="Arial"/>
      <family val="2"/>
      <charset val="204"/>
    </font>
    <font>
      <b/>
      <sz val="16"/>
      <name val="Myriad Pro"/>
      <family val="2"/>
    </font>
    <font>
      <b/>
      <i/>
      <sz val="20"/>
      <name val="Myriad Pro"/>
      <family val="2"/>
    </font>
    <font>
      <b/>
      <sz val="16"/>
      <color indexed="8"/>
      <name val="Myriad Pro"/>
      <family val="2"/>
    </font>
    <font>
      <sz val="18"/>
      <name val="Myriad Pro"/>
      <family val="2"/>
    </font>
    <font>
      <b/>
      <sz val="22"/>
      <name val="Arial Narrow"/>
      <family val="2"/>
      <charset val="204"/>
    </font>
    <font>
      <b/>
      <sz val="24"/>
      <name val="Arial Narrow"/>
      <family val="2"/>
      <charset val="204"/>
    </font>
    <font>
      <b/>
      <i/>
      <sz val="24"/>
      <name val="Arial Narrow"/>
      <family val="2"/>
      <charset val="204"/>
    </font>
    <font>
      <b/>
      <sz val="36"/>
      <name val="Myriad Pro"/>
      <family val="2"/>
    </font>
    <font>
      <b/>
      <i/>
      <sz val="22"/>
      <name val="Myriad Pro"/>
      <family val="2"/>
    </font>
    <font>
      <sz val="22"/>
      <name val="Myriad Pro"/>
      <family val="2"/>
    </font>
    <font>
      <sz val="26"/>
      <name val="Myriad Pro"/>
      <family val="2"/>
    </font>
    <font>
      <b/>
      <sz val="42"/>
      <color indexed="14"/>
      <name val="Myriad Pro"/>
      <family val="2"/>
    </font>
    <font>
      <b/>
      <sz val="20"/>
      <color indexed="14"/>
      <name val="Myriad Pro"/>
      <family val="2"/>
    </font>
    <font>
      <b/>
      <sz val="26"/>
      <color indexed="14"/>
      <name val="Myriad Pro"/>
      <family val="2"/>
    </font>
    <font>
      <b/>
      <sz val="18"/>
      <color indexed="14"/>
      <name val="Myriad Pro"/>
      <family val="2"/>
    </font>
    <font>
      <b/>
      <sz val="14"/>
      <name val="Myriad Pro"/>
      <family val="2"/>
    </font>
    <font>
      <b/>
      <sz val="36"/>
      <color indexed="63"/>
      <name val="Myriad Pro"/>
      <family val="2"/>
    </font>
    <font>
      <b/>
      <sz val="26"/>
      <color indexed="63"/>
      <name val="Myriad Pro"/>
      <family val="2"/>
    </font>
    <font>
      <b/>
      <u/>
      <sz val="20"/>
      <color indexed="10"/>
      <name val="Arial Narrow"/>
      <family val="2"/>
      <charset val="204"/>
    </font>
    <font>
      <b/>
      <sz val="22"/>
      <color indexed="10"/>
      <name val="Arial Narrow"/>
      <family val="2"/>
      <charset val="204"/>
    </font>
    <font>
      <b/>
      <sz val="20"/>
      <color indexed="10"/>
      <name val="Arial Narrow"/>
      <family val="2"/>
      <charset val="204"/>
    </font>
    <font>
      <b/>
      <sz val="24"/>
      <color indexed="10"/>
      <name val="Arial Narrow"/>
      <family val="2"/>
      <charset val="204"/>
    </font>
    <font>
      <b/>
      <sz val="26"/>
      <name val="Arial Narrow"/>
      <family val="2"/>
      <charset val="204"/>
    </font>
    <font>
      <b/>
      <sz val="26"/>
      <color indexed="10"/>
      <name val="Arial Narrow"/>
      <family val="2"/>
      <charset val="204"/>
    </font>
    <font>
      <b/>
      <sz val="18"/>
      <color indexed="10"/>
      <name val="Myriad Pro"/>
      <family val="2"/>
    </font>
    <font>
      <b/>
      <sz val="26"/>
      <color indexed="8"/>
      <name val="Myriad Pro Cond"/>
      <family val="2"/>
    </font>
    <font>
      <u/>
      <sz val="20"/>
      <color indexed="23"/>
      <name val="Arial Narrow"/>
      <family val="2"/>
      <charset val="204"/>
    </font>
    <font>
      <b/>
      <i/>
      <sz val="22"/>
      <color indexed="10"/>
      <name val="Arial Cyr"/>
      <charset val="204"/>
    </font>
    <font>
      <u/>
      <sz val="16"/>
      <color indexed="12"/>
      <name val="Arial"/>
      <family val="2"/>
      <charset val="204"/>
    </font>
    <font>
      <b/>
      <sz val="42"/>
      <color indexed="14"/>
      <name val="Myriad Pro"/>
      <family val="2"/>
    </font>
    <font>
      <b/>
      <sz val="36"/>
      <color indexed="14"/>
      <name val="Myriad Pro"/>
      <family val="2"/>
    </font>
    <font>
      <b/>
      <sz val="20"/>
      <color indexed="14"/>
      <name val="Myriad Pro"/>
      <family val="2"/>
    </font>
    <font>
      <b/>
      <u/>
      <sz val="22"/>
      <color indexed="10"/>
      <name val="Arial Cyr"/>
      <charset val="204"/>
    </font>
    <font>
      <sz val="16"/>
      <name val="Cambria"/>
      <family val="1"/>
      <charset val="204"/>
    </font>
    <font>
      <b/>
      <sz val="20"/>
      <color indexed="10"/>
      <name val="Arial Narrow"/>
      <family val="2"/>
      <charset val="204"/>
    </font>
    <font>
      <b/>
      <sz val="24"/>
      <color indexed="10"/>
      <name val="Arial Narrow"/>
      <family val="2"/>
      <charset val="204"/>
    </font>
    <font>
      <sz val="14"/>
      <name val="Myriad Pro"/>
      <family val="2"/>
    </font>
    <font>
      <b/>
      <sz val="16"/>
      <name val="Myriad Pro"/>
      <family val="2"/>
    </font>
    <font>
      <b/>
      <sz val="20"/>
      <name val="Myriad Pro"/>
      <charset val="204"/>
    </font>
    <font>
      <sz val="20"/>
      <name val="Arial Cyr"/>
      <charset val="204"/>
    </font>
    <font>
      <u/>
      <sz val="10"/>
      <color theme="1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</fills>
  <borders count="2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5" fillId="0" borderId="0" applyNumberFormat="0" applyFill="0" applyBorder="0" applyAlignment="0" applyProtection="0"/>
  </cellStyleXfs>
  <cellXfs count="245">
    <xf numFmtId="0" fontId="0" fillId="0" borderId="0" xfId="0"/>
    <xf numFmtId="0" fontId="2" fillId="2" borderId="0" xfId="0" applyFont="1" applyFill="1" applyProtection="1">
      <protection locked="0"/>
    </xf>
    <xf numFmtId="0" fontId="3" fillId="2" borderId="0" xfId="0" applyFont="1" applyFill="1" applyProtection="1">
      <protection locked="0"/>
    </xf>
    <xf numFmtId="2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3" fontId="6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Protection="1">
      <protection locked="0"/>
    </xf>
    <xf numFmtId="0" fontId="3" fillId="2" borderId="0" xfId="0" applyFont="1" applyFill="1" applyBorder="1" applyProtection="1"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Protection="1">
      <protection locked="0"/>
    </xf>
    <xf numFmtId="0" fontId="12" fillId="2" borderId="0" xfId="0" applyFont="1" applyFill="1" applyBorder="1" applyAlignment="1" applyProtection="1">
      <alignment vertical="center"/>
      <protection locked="0"/>
    </xf>
    <xf numFmtId="0" fontId="13" fillId="2" borderId="0" xfId="0" applyFont="1" applyFill="1" applyBorder="1" applyProtection="1">
      <protection locked="0"/>
    </xf>
    <xf numFmtId="0" fontId="14" fillId="2" borderId="0" xfId="0" applyFont="1" applyFill="1" applyBorder="1" applyProtection="1">
      <protection locked="0"/>
    </xf>
    <xf numFmtId="0" fontId="8" fillId="2" borderId="0" xfId="0" applyFont="1" applyFill="1" applyBorder="1" applyAlignment="1" applyProtection="1">
      <alignment horizontal="left" vertical="center" wrapText="1"/>
      <protection locked="0"/>
    </xf>
    <xf numFmtId="2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3" fontId="6" fillId="2" borderId="0" xfId="0" applyNumberFormat="1" applyFont="1" applyFill="1" applyBorder="1" applyAlignment="1" applyProtection="1">
      <alignment horizontal="center" vertical="center" wrapText="1"/>
      <protection hidden="1"/>
    </xf>
    <xf numFmtId="1" fontId="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2" fontId="23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0" xfId="0" applyFont="1" applyFill="1" applyProtection="1">
      <protection locked="0"/>
    </xf>
    <xf numFmtId="3" fontId="20" fillId="2" borderId="0" xfId="0" applyNumberFormat="1" applyFont="1" applyFill="1" applyBorder="1" applyAlignment="1" applyProtection="1">
      <alignment horizontal="center"/>
      <protection locked="0"/>
    </xf>
    <xf numFmtId="0" fontId="20" fillId="2" borderId="0" xfId="0" applyFont="1" applyFill="1" applyBorder="1" applyAlignment="1" applyProtection="1">
      <alignment horizontal="center"/>
      <protection locked="0"/>
    </xf>
    <xf numFmtId="3" fontId="25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6" fillId="2" borderId="1" xfId="0" applyFont="1" applyFill="1" applyBorder="1" applyAlignment="1" applyProtection="1">
      <alignment horizontal="center" vertical="center" wrapText="1"/>
      <protection locked="0"/>
    </xf>
    <xf numFmtId="0" fontId="60" fillId="2" borderId="0" xfId="0" applyFont="1" applyFill="1" applyBorder="1" applyAlignment="1" applyProtection="1">
      <alignment vertical="center"/>
      <protection locked="0"/>
    </xf>
    <xf numFmtId="0" fontId="29" fillId="2" borderId="0" xfId="0" applyFont="1" applyFill="1" applyProtection="1">
      <protection locked="0"/>
    </xf>
    <xf numFmtId="0" fontId="29" fillId="2" borderId="0" xfId="0" applyFont="1" applyFill="1" applyBorder="1" applyProtection="1">
      <protection locked="0"/>
    </xf>
    <xf numFmtId="0" fontId="30" fillId="2" borderId="0" xfId="0" applyFont="1" applyFill="1" applyBorder="1" applyProtection="1">
      <protection locked="0"/>
    </xf>
    <xf numFmtId="0" fontId="30" fillId="2" borderId="1" xfId="0" applyFont="1" applyFill="1" applyBorder="1" applyAlignment="1" applyProtection="1">
      <alignment horizontal="left" vertical="center" wrapText="1"/>
      <protection locked="0"/>
    </xf>
    <xf numFmtId="0" fontId="31" fillId="2" borderId="1" xfId="0" applyFont="1" applyFill="1" applyBorder="1" applyAlignment="1" applyProtection="1">
      <alignment horizontal="left" vertical="center" wrapText="1"/>
      <protection locked="0"/>
    </xf>
    <xf numFmtId="0" fontId="30" fillId="2" borderId="0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Protection="1"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1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3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11" fillId="2" borderId="0" xfId="0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horizontal="center" vertical="center"/>
      <protection locked="0"/>
    </xf>
    <xf numFmtId="0" fontId="34" fillId="3" borderId="0" xfId="0" applyFont="1" applyFill="1" applyAlignment="1" applyProtection="1">
      <alignment vertical="center"/>
      <protection locked="0"/>
    </xf>
    <xf numFmtId="0" fontId="34" fillId="3" borderId="0" xfId="0" applyFont="1" applyFill="1" applyProtection="1">
      <protection locked="0"/>
    </xf>
    <xf numFmtId="0" fontId="33" fillId="0" borderId="0" xfId="0" applyFont="1" applyFill="1" applyAlignment="1" applyProtection="1">
      <alignment vertical="center"/>
      <protection locked="0"/>
    </xf>
    <xf numFmtId="0" fontId="34" fillId="0" borderId="0" xfId="0" applyFont="1" applyFill="1" applyAlignment="1" applyProtection="1">
      <alignment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0" fontId="34" fillId="0" borderId="0" xfId="0" applyFont="1" applyFill="1" applyAlignment="1" applyProtection="1">
      <alignment vertical="center" wrapText="1"/>
      <protection locked="0"/>
    </xf>
    <xf numFmtId="0" fontId="16" fillId="0" borderId="0" xfId="0" applyFont="1" applyFill="1" applyAlignment="1" applyProtection="1">
      <alignment vertical="center" wrapText="1"/>
      <protection locked="0"/>
    </xf>
    <xf numFmtId="0" fontId="11" fillId="2" borderId="0" xfId="0" applyFont="1" applyFill="1" applyBorder="1" applyAlignment="1" applyProtection="1">
      <alignment horizontal="left" vertical="center"/>
      <protection locked="0"/>
    </xf>
    <xf numFmtId="0" fontId="13" fillId="2" borderId="0" xfId="0" applyFont="1" applyFill="1" applyBorder="1" applyAlignment="1" applyProtection="1">
      <protection locked="0"/>
    </xf>
    <xf numFmtId="0" fontId="7" fillId="2" borderId="1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 applyProtection="1">
      <alignment vertical="center" wrapText="1"/>
      <protection locked="0"/>
    </xf>
    <xf numFmtId="0" fontId="2" fillId="2" borderId="3" xfId="0" applyFont="1" applyFill="1" applyBorder="1" applyProtection="1">
      <protection locked="0"/>
    </xf>
    <xf numFmtId="0" fontId="31" fillId="2" borderId="0" xfId="0" applyFont="1" applyFill="1" applyBorder="1" applyAlignment="1" applyProtection="1">
      <alignment horizontal="left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30" fillId="2" borderId="4" xfId="0" applyFont="1" applyFill="1" applyBorder="1" applyAlignment="1" applyProtection="1">
      <alignment horizontal="left" vertical="center" wrapText="1"/>
      <protection locked="0"/>
    </xf>
    <xf numFmtId="2" fontId="24" fillId="2" borderId="0" xfId="0" applyNumberFormat="1" applyFont="1" applyFill="1" applyBorder="1" applyAlignment="1" applyProtection="1">
      <alignment horizontal="center" vertical="center"/>
      <protection locked="0"/>
    </xf>
    <xf numFmtId="0" fontId="31" fillId="2" borderId="4" xfId="0" applyFont="1" applyFill="1" applyBorder="1" applyAlignment="1" applyProtection="1">
      <alignment horizontal="left" vertical="center" wrapText="1"/>
      <protection locked="0"/>
    </xf>
    <xf numFmtId="0" fontId="34" fillId="3" borderId="0" xfId="0" applyFont="1" applyFill="1" applyAlignment="1" applyProtection="1">
      <alignment horizontal="left" vertical="center" wrapText="1"/>
      <protection locked="0"/>
    </xf>
    <xf numFmtId="0" fontId="38" fillId="2" borderId="0" xfId="0" applyFont="1" applyFill="1" applyBorder="1" applyProtection="1">
      <protection locked="0"/>
    </xf>
    <xf numFmtId="0" fontId="38" fillId="2" borderId="0" xfId="0" applyFont="1" applyFill="1" applyProtection="1">
      <protection locked="0"/>
    </xf>
    <xf numFmtId="0" fontId="61" fillId="0" borderId="0" xfId="1" applyFont="1" applyFill="1" applyBorder="1" applyAlignment="1" applyProtection="1">
      <alignment horizontal="center" vertical="center" wrapText="1"/>
      <protection hidden="1"/>
    </xf>
    <xf numFmtId="0" fontId="61" fillId="0" borderId="0" xfId="1" applyFont="1" applyFill="1" applyBorder="1" applyAlignment="1" applyProtection="1">
      <alignment vertical="center" wrapText="1"/>
      <protection hidden="1"/>
    </xf>
    <xf numFmtId="0" fontId="21" fillId="2" borderId="0" xfId="0" applyFont="1" applyFill="1" applyProtection="1">
      <protection locked="0"/>
    </xf>
    <xf numFmtId="0" fontId="35" fillId="2" borderId="0" xfId="0" applyFont="1" applyFill="1" applyProtection="1">
      <protection locked="0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top" wrapText="1"/>
    </xf>
    <xf numFmtId="0" fontId="38" fillId="0" borderId="0" xfId="0" applyFont="1" applyFill="1" applyProtection="1">
      <protection locked="0"/>
    </xf>
    <xf numFmtId="0" fontId="43" fillId="2" borderId="0" xfId="0" applyFont="1" applyFill="1" applyBorder="1" applyProtection="1">
      <protection locked="0"/>
    </xf>
    <xf numFmtId="0" fontId="43" fillId="2" borderId="0" xfId="0" applyFont="1" applyFill="1" applyProtection="1">
      <protection locked="0"/>
    </xf>
    <xf numFmtId="0" fontId="44" fillId="2" borderId="0" xfId="0" applyFont="1" applyFill="1" applyBorder="1" applyProtection="1">
      <protection locked="0"/>
    </xf>
    <xf numFmtId="1" fontId="9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4" borderId="0" xfId="0" applyFont="1" applyFill="1" applyAlignment="1" applyProtection="1">
      <alignment vertical="center"/>
      <protection locked="0"/>
    </xf>
    <xf numFmtId="0" fontId="42" fillId="0" borderId="0" xfId="0" applyFont="1" applyFill="1" applyAlignment="1" applyProtection="1">
      <alignment vertical="center"/>
      <protection locked="0"/>
    </xf>
    <xf numFmtId="0" fontId="44" fillId="2" borderId="0" xfId="0" applyFont="1" applyFill="1" applyBorder="1" applyAlignment="1" applyProtection="1">
      <alignment horizontal="center"/>
      <protection locked="0"/>
    </xf>
    <xf numFmtId="1" fontId="9" fillId="6" borderId="1" xfId="0" applyNumberFormat="1" applyFont="1" applyFill="1" applyBorder="1" applyAlignment="1" applyProtection="1">
      <alignment horizontal="center" vertical="center" wrapText="1"/>
      <protection locked="0"/>
    </xf>
    <xf numFmtId="164" fontId="37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7" borderId="0" xfId="0" applyFont="1" applyFill="1" applyBorder="1" applyProtection="1">
      <protection locked="0"/>
    </xf>
    <xf numFmtId="0" fontId="50" fillId="2" borderId="0" xfId="0" applyFont="1" applyFill="1" applyBorder="1" applyAlignment="1" applyProtection="1">
      <alignment horizontal="center" vertical="center" wrapText="1"/>
      <protection locked="0"/>
    </xf>
    <xf numFmtId="1" fontId="9" fillId="8" borderId="1" xfId="0" applyNumberFormat="1" applyFont="1" applyFill="1" applyBorder="1" applyAlignment="1" applyProtection="1">
      <alignment horizontal="center" vertical="center" wrapText="1"/>
      <protection locked="0"/>
    </xf>
    <xf numFmtId="1" fontId="22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Protection="1">
      <protection locked="0"/>
    </xf>
    <xf numFmtId="0" fontId="45" fillId="2" borderId="0" xfId="0" applyFont="1" applyFill="1" applyBorder="1" applyProtection="1">
      <protection locked="0"/>
    </xf>
    <xf numFmtId="0" fontId="39" fillId="7" borderId="2" xfId="0" applyFont="1" applyFill="1" applyBorder="1" applyAlignment="1">
      <alignment vertical="center" wrapText="1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2" fontId="38" fillId="2" borderId="1" xfId="0" applyNumberFormat="1" applyFont="1" applyFill="1" applyBorder="1" applyAlignment="1" applyProtection="1">
      <alignment horizontal="center" vertical="center" wrapText="1"/>
      <protection hidden="1"/>
    </xf>
    <xf numFmtId="3" fontId="59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0" xfId="0" applyFont="1" applyFill="1" applyBorder="1" applyAlignment="1" applyProtection="1">
      <alignment horizontal="center" vertical="center" wrapText="1"/>
      <protection locked="0"/>
    </xf>
    <xf numFmtId="2" fontId="38" fillId="2" borderId="0" xfId="0" applyNumberFormat="1" applyFont="1" applyFill="1" applyBorder="1" applyAlignment="1" applyProtection="1">
      <alignment horizontal="center" vertical="center" wrapText="1"/>
      <protection hidden="1"/>
    </xf>
    <xf numFmtId="3" fontId="59" fillId="2" borderId="0" xfId="0" applyNumberFormat="1" applyFont="1" applyFill="1" applyBorder="1" applyAlignment="1" applyProtection="1">
      <alignment horizontal="center" vertical="center" wrapText="1"/>
      <protection hidden="1"/>
    </xf>
    <xf numFmtId="1" fontId="26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36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26" fillId="2" borderId="14" xfId="0" applyNumberFormat="1" applyFont="1" applyFill="1" applyBorder="1" applyAlignment="1" applyProtection="1">
      <alignment horizontal="center" vertical="center" wrapText="1"/>
      <protection locked="0"/>
    </xf>
    <xf numFmtId="1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7" fillId="0" borderId="0" xfId="0" applyNumberFormat="1" applyFont="1" applyFill="1" applyBorder="1" applyAlignment="1">
      <alignment vertical="top" wrapText="1"/>
    </xf>
    <xf numFmtId="1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9" fillId="8" borderId="10" xfId="0" applyNumberFormat="1" applyFont="1" applyFill="1" applyBorder="1" applyAlignment="1" applyProtection="1">
      <alignment horizontal="center" vertical="center" wrapText="1"/>
      <protection locked="0"/>
    </xf>
    <xf numFmtId="1" fontId="9" fillId="8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>
      <alignment vertical="center"/>
    </xf>
    <xf numFmtId="0" fontId="43" fillId="0" borderId="0" xfId="0" applyFont="1" applyFill="1" applyProtection="1">
      <protection locked="0"/>
    </xf>
    <xf numFmtId="0" fontId="14" fillId="0" borderId="0" xfId="0" applyFont="1" applyFill="1" applyBorder="1" applyProtection="1">
      <protection locked="0"/>
    </xf>
    <xf numFmtId="0" fontId="23" fillId="0" borderId="0" xfId="0" applyFont="1" applyFill="1" applyProtection="1">
      <protection locked="0"/>
    </xf>
    <xf numFmtId="2" fontId="2" fillId="2" borderId="10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12" xfId="0" applyNumberFormat="1" applyFont="1" applyFill="1" applyBorder="1" applyAlignment="1" applyProtection="1">
      <alignment horizontal="center" vertical="center" wrapText="1"/>
      <protection hidden="1"/>
    </xf>
    <xf numFmtId="1" fontId="9" fillId="4" borderId="14" xfId="0" applyNumberFormat="1" applyFont="1" applyFill="1" applyBorder="1" applyAlignment="1" applyProtection="1">
      <alignment horizontal="center" vertical="center" wrapText="1"/>
      <protection locked="0"/>
    </xf>
    <xf numFmtId="2" fontId="2" fillId="2" borderId="14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4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2" fillId="2" borderId="17" xfId="0" applyFont="1" applyFill="1" applyBorder="1" applyAlignment="1" applyProtection="1">
      <alignment horizontal="center" vertical="center" wrapText="1"/>
      <protection locked="0"/>
    </xf>
    <xf numFmtId="0" fontId="30" fillId="2" borderId="14" xfId="0" applyFont="1" applyFill="1" applyBorder="1" applyAlignment="1" applyProtection="1">
      <alignment horizontal="center" vertical="center" wrapText="1"/>
      <protection locked="0"/>
    </xf>
    <xf numFmtId="0" fontId="30" fillId="2" borderId="4" xfId="0" applyFont="1" applyFill="1" applyBorder="1" applyAlignment="1" applyProtection="1">
      <alignment horizontal="center" vertical="center" wrapText="1"/>
      <protection locked="0"/>
    </xf>
    <xf numFmtId="164" fontId="4" fillId="2" borderId="14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1" xfId="0" applyFont="1" applyFill="1" applyBorder="1" applyAlignment="1" applyProtection="1">
      <alignment horizontal="center" vertical="center" wrapText="1"/>
      <protection locked="0"/>
    </xf>
    <xf numFmtId="0" fontId="31" fillId="2" borderId="4" xfId="0" applyFont="1" applyFill="1" applyBorder="1" applyAlignment="1" applyProtection="1">
      <alignment horizontal="center" vertical="center" wrapText="1"/>
      <protection locked="0"/>
    </xf>
    <xf numFmtId="2" fontId="24" fillId="4" borderId="0" xfId="0" applyNumberFormat="1" applyFont="1" applyFill="1" applyBorder="1" applyAlignment="1" applyProtection="1">
      <alignment horizontal="center" vertical="center"/>
      <protection locked="0"/>
    </xf>
    <xf numFmtId="1" fontId="9" fillId="0" borderId="13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4" fillId="5" borderId="0" xfId="0" applyFont="1" applyFill="1" applyBorder="1" applyAlignment="1" applyProtection="1">
      <alignment horizontal="center"/>
      <protection locked="0"/>
    </xf>
    <xf numFmtId="1" fontId="9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17" xfId="0" applyFont="1" applyFill="1" applyBorder="1" applyAlignment="1" applyProtection="1">
      <alignment horizontal="center" vertical="center" wrapText="1"/>
      <protection locked="0"/>
    </xf>
    <xf numFmtId="2" fontId="71" fillId="2" borderId="10" xfId="0" applyNumberFormat="1" applyFont="1" applyFill="1" applyBorder="1" applyAlignment="1" applyProtection="1">
      <alignment horizontal="center" vertical="center" wrapText="1"/>
      <protection hidden="1"/>
    </xf>
    <xf numFmtId="2" fontId="71" fillId="2" borderId="11" xfId="0" applyNumberFormat="1" applyFont="1" applyFill="1" applyBorder="1" applyAlignment="1" applyProtection="1">
      <alignment horizontal="center" vertical="center" wrapText="1"/>
      <protection hidden="1"/>
    </xf>
    <xf numFmtId="2" fontId="71" fillId="2" borderId="12" xfId="0" applyNumberFormat="1" applyFont="1" applyFill="1" applyBorder="1" applyAlignment="1" applyProtection="1">
      <alignment horizontal="center" vertical="center" wrapText="1"/>
      <protection hidden="1"/>
    </xf>
    <xf numFmtId="1" fontId="4" fillId="2" borderId="14" xfId="0" applyNumberFormat="1" applyFont="1" applyFill="1" applyBorder="1" applyAlignment="1" applyProtection="1">
      <alignment horizontal="center" vertical="center" wrapText="1"/>
      <protection locked="0"/>
    </xf>
    <xf numFmtId="1" fontId="4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4" fillId="4" borderId="0" xfId="0" applyFont="1" applyFill="1" applyBorder="1" applyAlignment="1" applyProtection="1">
      <alignment horizontal="center"/>
      <protection locked="0"/>
    </xf>
    <xf numFmtId="0" fontId="39" fillId="5" borderId="15" xfId="0" applyFont="1" applyFill="1" applyBorder="1" applyAlignment="1">
      <alignment horizontal="center" vertical="center"/>
    </xf>
    <xf numFmtId="0" fontId="39" fillId="5" borderId="25" xfId="0" applyFont="1" applyFill="1" applyBorder="1" applyAlignment="1">
      <alignment horizontal="center" vertical="center"/>
    </xf>
    <xf numFmtId="0" fontId="39" fillId="5" borderId="16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left" vertical="center"/>
    </xf>
    <xf numFmtId="0" fontId="17" fillId="3" borderId="16" xfId="0" applyFont="1" applyFill="1" applyBorder="1" applyAlignment="1">
      <alignment horizontal="left" vertical="center"/>
    </xf>
    <xf numFmtId="0" fontId="63" fillId="0" borderId="0" xfId="1" applyFont="1" applyFill="1" applyBorder="1" applyAlignment="1" applyProtection="1">
      <alignment horizontal="center"/>
      <protection locked="0"/>
    </xf>
    <xf numFmtId="0" fontId="67" fillId="0" borderId="22" xfId="1" applyFont="1" applyFill="1" applyBorder="1" applyAlignment="1" applyProtection="1">
      <alignment horizontal="center" vertical="top"/>
      <protection locked="0"/>
    </xf>
    <xf numFmtId="0" fontId="67" fillId="0" borderId="3" xfId="1" applyFont="1" applyFill="1" applyBorder="1" applyAlignment="1" applyProtection="1">
      <alignment horizontal="center" vertical="top"/>
      <protection locked="0"/>
    </xf>
    <xf numFmtId="0" fontId="18" fillId="3" borderId="2" xfId="0" applyFont="1" applyFill="1" applyBorder="1" applyAlignment="1">
      <alignment horizontal="left" vertical="center" wrapText="1"/>
    </xf>
    <xf numFmtId="0" fontId="40" fillId="5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left" vertical="center" wrapText="1"/>
      <protection locked="0"/>
    </xf>
    <xf numFmtId="0" fontId="2" fillId="3" borderId="15" xfId="0" applyFont="1" applyFill="1" applyBorder="1" applyAlignment="1" applyProtection="1">
      <alignment horizontal="left" vertical="center" wrapText="1"/>
      <protection locked="0"/>
    </xf>
    <xf numFmtId="0" fontId="2" fillId="3" borderId="25" xfId="0" applyFont="1" applyFill="1" applyBorder="1" applyAlignment="1" applyProtection="1">
      <alignment horizontal="left" vertical="center" wrapText="1"/>
      <protection locked="0"/>
    </xf>
    <xf numFmtId="0" fontId="2" fillId="3" borderId="16" xfId="0" applyFont="1" applyFill="1" applyBorder="1" applyAlignment="1" applyProtection="1">
      <alignment horizontal="left" vertical="center" wrapText="1"/>
      <protection locked="0"/>
    </xf>
    <xf numFmtId="0" fontId="64" fillId="4" borderId="0" xfId="0" applyFont="1" applyFill="1" applyAlignment="1" applyProtection="1">
      <alignment horizontal="center" vertical="center"/>
      <protection locked="0"/>
    </xf>
    <xf numFmtId="0" fontId="65" fillId="4" borderId="0" xfId="0" applyFont="1" applyFill="1" applyAlignment="1" applyProtection="1">
      <alignment horizontal="center" vertical="center"/>
      <protection locked="0"/>
    </xf>
    <xf numFmtId="0" fontId="17" fillId="3" borderId="2" xfId="0" applyFont="1" applyFill="1" applyBorder="1" applyAlignment="1" applyProtection="1">
      <alignment horizontal="left" vertical="center"/>
      <protection locked="0"/>
    </xf>
    <xf numFmtId="0" fontId="39" fillId="5" borderId="2" xfId="0" applyFont="1" applyFill="1" applyBorder="1" applyAlignment="1">
      <alignment horizontal="center" vertical="center" wrapText="1"/>
    </xf>
    <xf numFmtId="0" fontId="66" fillId="4" borderId="0" xfId="0" applyFont="1" applyFill="1" applyBorder="1" applyAlignment="1" applyProtection="1">
      <alignment horizontal="center" vertical="center" wrapText="1"/>
      <protection locked="0"/>
    </xf>
    <xf numFmtId="0" fontId="17" fillId="3" borderId="15" xfId="0" applyFont="1" applyFill="1" applyBorder="1" applyAlignment="1" applyProtection="1">
      <alignment horizontal="left" vertical="center"/>
      <protection locked="0"/>
    </xf>
    <xf numFmtId="0" fontId="17" fillId="3" borderId="25" xfId="0" applyFont="1" applyFill="1" applyBorder="1" applyAlignment="1" applyProtection="1">
      <alignment horizontal="left" vertical="center"/>
      <protection locked="0"/>
    </xf>
    <xf numFmtId="0" fontId="17" fillId="3" borderId="16" xfId="0" applyFont="1" applyFill="1" applyBorder="1" applyAlignment="1" applyProtection="1">
      <alignment horizontal="left" vertical="center"/>
      <protection locked="0"/>
    </xf>
    <xf numFmtId="0" fontId="62" fillId="0" borderId="0" xfId="1" applyFont="1" applyFill="1" applyBorder="1" applyAlignment="1" applyProtection="1">
      <alignment horizontal="center"/>
      <protection locked="0"/>
    </xf>
    <xf numFmtId="0" fontId="17" fillId="3" borderId="2" xfId="0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/>
    </xf>
    <xf numFmtId="0" fontId="40" fillId="5" borderId="2" xfId="0" applyFont="1" applyFill="1" applyBorder="1" applyAlignment="1" applyProtection="1">
      <alignment horizontal="center" vertical="center" wrapText="1"/>
      <protection locked="0"/>
    </xf>
    <xf numFmtId="0" fontId="40" fillId="5" borderId="19" xfId="0" applyFont="1" applyFill="1" applyBorder="1" applyAlignment="1">
      <alignment horizontal="center" vertical="center" wrapText="1"/>
    </xf>
    <xf numFmtId="0" fontId="40" fillId="5" borderId="20" xfId="0" applyFont="1" applyFill="1" applyBorder="1" applyAlignment="1">
      <alignment horizontal="center" vertical="center" wrapText="1"/>
    </xf>
    <xf numFmtId="0" fontId="40" fillId="5" borderId="21" xfId="0" applyFont="1" applyFill="1" applyBorder="1" applyAlignment="1">
      <alignment horizontal="center" vertical="center" wrapText="1"/>
    </xf>
    <xf numFmtId="0" fontId="40" fillId="5" borderId="22" xfId="0" applyFont="1" applyFill="1" applyBorder="1" applyAlignment="1">
      <alignment horizontal="center" vertical="center" wrapText="1"/>
    </xf>
    <xf numFmtId="0" fontId="40" fillId="5" borderId="0" xfId="0" applyFont="1" applyFill="1" applyBorder="1" applyAlignment="1">
      <alignment horizontal="center" vertical="center" wrapText="1"/>
    </xf>
    <xf numFmtId="0" fontId="40" fillId="5" borderId="3" xfId="0" applyFont="1" applyFill="1" applyBorder="1" applyAlignment="1">
      <alignment horizontal="center" vertical="center" wrapText="1"/>
    </xf>
    <xf numFmtId="0" fontId="40" fillId="5" borderId="23" xfId="0" applyFont="1" applyFill="1" applyBorder="1" applyAlignment="1">
      <alignment horizontal="center" vertical="center" wrapText="1"/>
    </xf>
    <xf numFmtId="0" fontId="40" fillId="5" borderId="18" xfId="0" applyFont="1" applyFill="1" applyBorder="1" applyAlignment="1">
      <alignment horizontal="center" vertical="center" wrapText="1"/>
    </xf>
    <xf numFmtId="0" fontId="40" fillId="5" borderId="24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 applyProtection="1">
      <alignment horizontal="center" vertical="center" wrapText="1"/>
      <protection locked="0"/>
    </xf>
    <xf numFmtId="0" fontId="24" fillId="5" borderId="0" xfId="0" applyFont="1" applyFill="1" applyBorder="1" applyAlignment="1" applyProtection="1">
      <alignment horizontal="center" vertical="center"/>
      <protection locked="0"/>
    </xf>
    <xf numFmtId="0" fontId="31" fillId="2" borderId="1" xfId="0" applyFont="1" applyFill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34" fillId="3" borderId="0" xfId="0" applyFont="1" applyFill="1" applyAlignment="1" applyProtection="1">
      <alignment horizontal="left" vertical="center" wrapText="1"/>
      <protection locked="0"/>
    </xf>
    <xf numFmtId="0" fontId="17" fillId="7" borderId="2" xfId="0" applyFont="1" applyFill="1" applyBorder="1" applyAlignment="1">
      <alignment horizontal="left" vertical="center" wrapText="1"/>
    </xf>
    <xf numFmtId="0" fontId="17" fillId="5" borderId="18" xfId="0" applyFont="1" applyFill="1" applyBorder="1" applyAlignment="1">
      <alignment horizontal="center" vertical="center"/>
    </xf>
    <xf numFmtId="0" fontId="17" fillId="5" borderId="24" xfId="0" applyFont="1" applyFill="1" applyBorder="1" applyAlignment="1">
      <alignment horizontal="center" vertical="center"/>
    </xf>
    <xf numFmtId="1" fontId="9" fillId="8" borderId="10" xfId="0" applyNumberFormat="1" applyFont="1" applyFill="1" applyBorder="1" applyAlignment="1" applyProtection="1">
      <alignment horizontal="center" vertical="center" wrapText="1"/>
      <protection locked="0"/>
    </xf>
    <xf numFmtId="1" fontId="9" fillId="8" borderId="12" xfId="0" applyNumberFormat="1" applyFont="1" applyFill="1" applyBorder="1" applyAlignment="1" applyProtection="1">
      <alignment horizontal="center" vertical="center" wrapText="1"/>
      <protection locked="0"/>
    </xf>
    <xf numFmtId="1" fontId="38" fillId="0" borderId="10" xfId="0" applyNumberFormat="1" applyFont="1" applyFill="1" applyBorder="1" applyAlignment="1" applyProtection="1">
      <alignment horizontal="center" vertical="center"/>
      <protection locked="0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2" fontId="24" fillId="8" borderId="0" xfId="0" applyNumberFormat="1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6" xfId="0" applyFont="1" applyFill="1" applyBorder="1" applyAlignment="1" applyProtection="1">
      <alignment horizontal="center" vertical="center" wrapText="1"/>
      <protection locked="0"/>
    </xf>
    <xf numFmtId="0" fontId="5" fillId="2" borderId="7" xfId="0" applyFont="1" applyFill="1" applyBorder="1" applyAlignment="1" applyProtection="1">
      <alignment horizontal="center" vertical="center" wrapText="1"/>
      <protection locked="0"/>
    </xf>
    <xf numFmtId="0" fontId="5" fillId="2" borderId="9" xfId="0" applyFont="1" applyFill="1" applyBorder="1" applyAlignment="1" applyProtection="1">
      <alignment horizontal="center" vertical="center" wrapText="1"/>
      <protection locked="0"/>
    </xf>
    <xf numFmtId="0" fontId="5" fillId="2" borderId="14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7" fillId="5" borderId="19" xfId="0" applyFont="1" applyFill="1" applyBorder="1" applyAlignment="1">
      <alignment horizontal="center" vertical="center" wrapText="1"/>
    </xf>
    <xf numFmtId="0" fontId="57" fillId="5" borderId="20" xfId="0" applyFont="1" applyFill="1" applyBorder="1" applyAlignment="1">
      <alignment horizontal="center" vertical="center" wrapText="1"/>
    </xf>
    <xf numFmtId="0" fontId="57" fillId="5" borderId="21" xfId="0" applyFont="1" applyFill="1" applyBorder="1" applyAlignment="1">
      <alignment horizontal="center" vertical="center" wrapText="1"/>
    </xf>
    <xf numFmtId="0" fontId="57" fillId="5" borderId="22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57" fillId="5" borderId="3" xfId="0" applyFont="1" applyFill="1" applyBorder="1" applyAlignment="1">
      <alignment horizontal="center" vertical="center" wrapText="1"/>
    </xf>
    <xf numFmtId="0" fontId="57" fillId="5" borderId="23" xfId="0" applyFont="1" applyFill="1" applyBorder="1" applyAlignment="1">
      <alignment horizontal="center" vertical="center" wrapText="1"/>
    </xf>
    <xf numFmtId="0" fontId="57" fillId="5" borderId="18" xfId="0" applyFont="1" applyFill="1" applyBorder="1" applyAlignment="1">
      <alignment horizontal="center" vertical="center" wrapText="1"/>
    </xf>
    <xf numFmtId="0" fontId="57" fillId="5" borderId="24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34" fillId="3" borderId="0" xfId="0" applyFont="1" applyFill="1" applyAlignment="1" applyProtection="1">
      <alignment horizontal="left" wrapText="1"/>
      <protection locked="0"/>
    </xf>
    <xf numFmtId="0" fontId="34" fillId="3" borderId="0" xfId="0" applyFont="1" applyFill="1" applyAlignment="1" applyProtection="1">
      <alignment horizontal="left" vertical="center"/>
      <protection locked="0"/>
    </xf>
    <xf numFmtId="2" fontId="73" fillId="2" borderId="13" xfId="0" applyNumberFormat="1" applyFont="1" applyFill="1" applyBorder="1" applyAlignment="1" applyProtection="1">
      <alignment horizontal="center" vertical="center"/>
      <protection hidden="1"/>
    </xf>
    <xf numFmtId="0" fontId="74" fillId="0" borderId="5" xfId="0" applyFont="1" applyBorder="1" applyAlignment="1">
      <alignment horizontal="center" vertical="center"/>
    </xf>
    <xf numFmtId="0" fontId="74" fillId="0" borderId="6" xfId="0" applyFont="1" applyBorder="1" applyAlignment="1">
      <alignment horizontal="center" vertical="center"/>
    </xf>
    <xf numFmtId="0" fontId="74" fillId="0" borderId="7" xfId="0" applyFont="1" applyBorder="1" applyAlignment="1">
      <alignment horizontal="center" vertical="center"/>
    </xf>
    <xf numFmtId="0" fontId="74" fillId="0" borderId="8" xfId="0" applyFont="1" applyBorder="1" applyAlignment="1">
      <alignment horizontal="center" vertical="center"/>
    </xf>
    <xf numFmtId="0" fontId="74" fillId="0" borderId="9" xfId="0" applyFont="1" applyBorder="1" applyAlignment="1">
      <alignment horizontal="center" vertical="center"/>
    </xf>
    <xf numFmtId="2" fontId="72" fillId="0" borderId="10" xfId="0" applyNumberFormat="1" applyFont="1" applyFill="1" applyBorder="1" applyAlignment="1" applyProtection="1">
      <alignment horizontal="center" vertical="center"/>
      <protection hidden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8" fillId="2" borderId="5" xfId="0" applyFont="1" applyFill="1" applyBorder="1" applyAlignment="1" applyProtection="1">
      <alignment horizontal="center" vertical="center" wrapText="1"/>
      <protection locked="0"/>
    </xf>
    <xf numFmtId="0" fontId="68" fillId="2" borderId="6" xfId="0" applyFont="1" applyFill="1" applyBorder="1" applyAlignment="1" applyProtection="1">
      <alignment horizontal="center" vertical="center" wrapText="1"/>
      <protection locked="0"/>
    </xf>
    <xf numFmtId="0" fontId="68" fillId="2" borderId="0" xfId="0" applyFont="1" applyFill="1" applyBorder="1" applyAlignment="1" applyProtection="1">
      <alignment horizontal="center" vertical="center" wrapText="1"/>
      <protection locked="0"/>
    </xf>
    <xf numFmtId="0" fontId="68" fillId="2" borderId="17" xfId="0" applyFont="1" applyFill="1" applyBorder="1" applyAlignment="1" applyProtection="1">
      <alignment horizontal="center" vertical="center" wrapText="1"/>
      <protection locked="0"/>
    </xf>
    <xf numFmtId="3" fontId="21" fillId="7" borderId="0" xfId="0" applyNumberFormat="1" applyFont="1" applyFill="1" applyBorder="1" applyAlignment="1" applyProtection="1">
      <alignment horizontal="center"/>
      <protection locked="0"/>
    </xf>
    <xf numFmtId="3" fontId="21" fillId="7" borderId="3" xfId="0" applyNumberFormat="1" applyFont="1" applyFill="1" applyBorder="1" applyAlignment="1" applyProtection="1">
      <alignment horizontal="center"/>
      <protection locked="0"/>
    </xf>
    <xf numFmtId="0" fontId="61" fillId="3" borderId="2" xfId="1" applyFont="1" applyFill="1" applyBorder="1" applyAlignment="1" applyProtection="1">
      <alignment horizontal="center" vertical="center" wrapText="1"/>
      <protection hidden="1"/>
    </xf>
    <xf numFmtId="0" fontId="45" fillId="2" borderId="0" xfId="0" applyFont="1" applyFill="1" applyAlignment="1" applyProtection="1">
      <alignment horizontal="right"/>
      <protection locked="0"/>
    </xf>
    <xf numFmtId="0" fontId="17" fillId="5" borderId="2" xfId="0" applyFont="1" applyFill="1" applyBorder="1" applyAlignment="1" applyProtection="1">
      <alignment horizontal="center" vertical="center" wrapText="1"/>
      <protection locked="0"/>
    </xf>
    <xf numFmtId="0" fontId="67" fillId="0" borderId="0" xfId="1" applyFont="1" applyFill="1" applyAlignment="1" applyProtection="1">
      <alignment horizontal="center" vertical="top"/>
      <protection locked="0"/>
    </xf>
    <xf numFmtId="0" fontId="17" fillId="7" borderId="15" xfId="0" applyFont="1" applyFill="1" applyBorder="1" applyAlignment="1">
      <alignment horizontal="left" vertical="center" wrapText="1"/>
    </xf>
    <xf numFmtId="0" fontId="17" fillId="7" borderId="16" xfId="0" applyFont="1" applyFill="1" applyBorder="1" applyAlignment="1">
      <alignment horizontal="left" vertical="center" wrapText="1"/>
    </xf>
    <xf numFmtId="0" fontId="41" fillId="5" borderId="0" xfId="0" applyFont="1" applyFill="1" applyBorder="1" applyAlignment="1">
      <alignment horizontal="center" vertical="center"/>
    </xf>
    <xf numFmtId="0" fontId="41" fillId="5" borderId="18" xfId="0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center" vertical="center"/>
    </xf>
    <xf numFmtId="0" fontId="33" fillId="5" borderId="0" xfId="0" applyFont="1" applyFill="1" applyAlignment="1" applyProtection="1">
      <alignment horizontal="center" vertical="center"/>
      <protection locked="0"/>
    </xf>
    <xf numFmtId="0" fontId="34" fillId="3" borderId="0" xfId="0" applyFont="1" applyFill="1" applyAlignment="1" applyProtection="1">
      <alignment horizontal="right" vertical="top" wrapText="1"/>
      <protection locked="0"/>
    </xf>
    <xf numFmtId="3" fontId="20" fillId="7" borderId="15" xfId="0" applyNumberFormat="1" applyFont="1" applyFill="1" applyBorder="1" applyAlignment="1" applyProtection="1">
      <alignment horizontal="center"/>
      <protection locked="0"/>
    </xf>
    <xf numFmtId="0" fontId="20" fillId="7" borderId="16" xfId="0" applyFont="1" applyFill="1" applyBorder="1" applyAlignment="1" applyProtection="1">
      <alignment horizontal="center"/>
      <protection locked="0"/>
    </xf>
    <xf numFmtId="2" fontId="3" fillId="0" borderId="10" xfId="0" applyNumberFormat="1" applyFont="1" applyFill="1" applyBorder="1" applyAlignment="1" applyProtection="1">
      <alignment horizontal="center" vertical="center"/>
      <protection hidden="1"/>
    </xf>
    <xf numFmtId="2" fontId="3" fillId="0" borderId="11" xfId="0" applyNumberFormat="1" applyFont="1" applyFill="1" applyBorder="1" applyAlignment="1" applyProtection="1">
      <alignment horizontal="center" vertical="center"/>
      <protection hidden="1"/>
    </xf>
    <xf numFmtId="2" fontId="3" fillId="0" borderId="12" xfId="0" applyNumberFormat="1" applyFont="1" applyFill="1" applyBorder="1" applyAlignment="1" applyProtection="1">
      <alignment horizontal="center" vertical="center"/>
      <protection hidden="1"/>
    </xf>
  </cellXfs>
  <cellStyles count="2">
    <cellStyle name="Гиперссылка" xfId="1" builtinId="8"/>
    <cellStyle name="Обычный" xfId="0" builtinId="0"/>
  </cellStyles>
  <dxfs count="8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7.jpeg"/><Relationship Id="rId159" Type="http://schemas.openxmlformats.org/officeDocument/2006/relationships/image" Target="../media/image157.jpeg"/><Relationship Id="rId170" Type="http://schemas.openxmlformats.org/officeDocument/2006/relationships/image" Target="../media/image168.jpeg"/><Relationship Id="rId191" Type="http://schemas.openxmlformats.org/officeDocument/2006/relationships/image" Target="../media/image189.png"/><Relationship Id="rId205" Type="http://schemas.openxmlformats.org/officeDocument/2006/relationships/image" Target="../media/image203.jpeg"/><Relationship Id="rId226" Type="http://schemas.openxmlformats.org/officeDocument/2006/relationships/image" Target="../media/image224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7.jpeg"/><Relationship Id="rId149" Type="http://schemas.openxmlformats.org/officeDocument/2006/relationships/image" Target="../media/image148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58.jpeg"/><Relationship Id="rId181" Type="http://schemas.openxmlformats.org/officeDocument/2006/relationships/image" Target="../media/image179.jpeg"/><Relationship Id="rId216" Type="http://schemas.openxmlformats.org/officeDocument/2006/relationships/image" Target="../media/image2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3.jpeg"/><Relationship Id="rId139" Type="http://schemas.openxmlformats.org/officeDocument/2006/relationships/image" Target="../media/image138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150" Type="http://schemas.openxmlformats.org/officeDocument/2006/relationships/image" Target="../media/image149.jpeg"/><Relationship Id="rId155" Type="http://schemas.openxmlformats.org/officeDocument/2006/relationships/image" Target="../media/image154.png"/><Relationship Id="rId171" Type="http://schemas.openxmlformats.org/officeDocument/2006/relationships/image" Target="../media/image169.jpeg"/><Relationship Id="rId176" Type="http://schemas.openxmlformats.org/officeDocument/2006/relationships/image" Target="../media/image174.jpeg"/><Relationship Id="rId192" Type="http://schemas.openxmlformats.org/officeDocument/2006/relationships/image" Target="../media/image190.jpeg"/><Relationship Id="rId197" Type="http://schemas.openxmlformats.org/officeDocument/2006/relationships/image" Target="../media/image195.png"/><Relationship Id="rId206" Type="http://schemas.openxmlformats.org/officeDocument/2006/relationships/image" Target="../media/image204.jpeg"/><Relationship Id="rId227" Type="http://schemas.openxmlformats.org/officeDocument/2006/relationships/image" Target="../media/image225.jpeg"/><Relationship Id="rId201" Type="http://schemas.openxmlformats.org/officeDocument/2006/relationships/image" Target="../media/image199.jpeg"/><Relationship Id="rId222" Type="http://schemas.openxmlformats.org/officeDocument/2006/relationships/image" Target="../media/image220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3.jpeg"/><Relationship Id="rId129" Type="http://schemas.openxmlformats.org/officeDocument/2006/relationships/image" Target="../media/image12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39.jpeg"/><Relationship Id="rId145" Type="http://schemas.openxmlformats.org/officeDocument/2006/relationships/image" Target="../media/image144.jpeg"/><Relationship Id="rId161" Type="http://schemas.openxmlformats.org/officeDocument/2006/relationships/image" Target="../media/image159.jpeg"/><Relationship Id="rId166" Type="http://schemas.openxmlformats.org/officeDocument/2006/relationships/image" Target="../media/image164.jpeg"/><Relationship Id="rId182" Type="http://schemas.openxmlformats.org/officeDocument/2006/relationships/image" Target="../media/image180.jpeg"/><Relationship Id="rId187" Type="http://schemas.openxmlformats.org/officeDocument/2006/relationships/image" Target="../media/image185.jpeg"/><Relationship Id="rId217" Type="http://schemas.openxmlformats.org/officeDocument/2006/relationships/image" Target="../media/image21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0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151" Type="http://schemas.openxmlformats.org/officeDocument/2006/relationships/image" Target="../media/image150.jpeg"/><Relationship Id="rId156" Type="http://schemas.openxmlformats.org/officeDocument/2006/relationships/hyperlink" Target="#'&#1041;&#1083;&#1072;&#1085;&#1082; &#1079;&#1072;&#1082;&#1072;&#1079;&#1072; &#1042;&#1077;&#1089;&#1085;&#1072; 2019'!C1"/><Relationship Id="rId177" Type="http://schemas.openxmlformats.org/officeDocument/2006/relationships/image" Target="../media/image175.jpeg"/><Relationship Id="rId198" Type="http://schemas.openxmlformats.org/officeDocument/2006/relationships/image" Target="../media/image196.jpeg"/><Relationship Id="rId172" Type="http://schemas.openxmlformats.org/officeDocument/2006/relationships/image" Target="../media/image170.jpeg"/><Relationship Id="rId193" Type="http://schemas.openxmlformats.org/officeDocument/2006/relationships/image" Target="../media/image191.jpeg"/><Relationship Id="rId202" Type="http://schemas.openxmlformats.org/officeDocument/2006/relationships/image" Target="../media/image200.jpeg"/><Relationship Id="rId207" Type="http://schemas.openxmlformats.org/officeDocument/2006/relationships/image" Target="../media/image205.jpeg"/><Relationship Id="rId223" Type="http://schemas.openxmlformats.org/officeDocument/2006/relationships/image" Target="../media/image221.jpeg"/><Relationship Id="rId228" Type="http://schemas.openxmlformats.org/officeDocument/2006/relationships/image" Target="../media/image226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hyperlink" Target="#'&#1041;&#1083;&#1072;&#1085;&#1082; &#1079;&#1072;&#1082;&#1072;&#1079;&#1072; &#1042;&#1077;&#1089;&#1085;&#1072; 2019'!R578C7:R578C17"/><Relationship Id="rId125" Type="http://schemas.openxmlformats.org/officeDocument/2006/relationships/image" Target="../media/image124.jpeg"/><Relationship Id="rId141" Type="http://schemas.openxmlformats.org/officeDocument/2006/relationships/image" Target="../media/image140.jpeg"/><Relationship Id="rId146" Type="http://schemas.openxmlformats.org/officeDocument/2006/relationships/image" Target="../media/image145.jpeg"/><Relationship Id="rId167" Type="http://schemas.openxmlformats.org/officeDocument/2006/relationships/image" Target="../media/image165.jpeg"/><Relationship Id="rId188" Type="http://schemas.openxmlformats.org/officeDocument/2006/relationships/image" Target="../media/image18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0.jpeg"/><Relationship Id="rId183" Type="http://schemas.openxmlformats.org/officeDocument/2006/relationships/image" Target="../media/image181.jpeg"/><Relationship Id="rId213" Type="http://schemas.openxmlformats.org/officeDocument/2006/relationships/image" Target="../media/image211.jpeg"/><Relationship Id="rId218" Type="http://schemas.openxmlformats.org/officeDocument/2006/relationships/image" Target="../media/image21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157" Type="http://schemas.openxmlformats.org/officeDocument/2006/relationships/image" Target="../media/image155.png"/><Relationship Id="rId178" Type="http://schemas.openxmlformats.org/officeDocument/2006/relationships/image" Target="../media/image17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1.jpeg"/><Relationship Id="rId173" Type="http://schemas.openxmlformats.org/officeDocument/2006/relationships/image" Target="../media/image171.jpeg"/><Relationship Id="rId194" Type="http://schemas.openxmlformats.org/officeDocument/2006/relationships/image" Target="../media/image192.jpeg"/><Relationship Id="rId199" Type="http://schemas.openxmlformats.org/officeDocument/2006/relationships/image" Target="../media/image197.jpeg"/><Relationship Id="rId203" Type="http://schemas.openxmlformats.org/officeDocument/2006/relationships/image" Target="../media/image201.jpeg"/><Relationship Id="rId208" Type="http://schemas.openxmlformats.org/officeDocument/2006/relationships/image" Target="../media/image206.jpeg"/><Relationship Id="rId229" Type="http://schemas.openxmlformats.org/officeDocument/2006/relationships/image" Target="../media/image227.jpeg"/><Relationship Id="rId19" Type="http://schemas.openxmlformats.org/officeDocument/2006/relationships/image" Target="../media/image19.png"/><Relationship Id="rId224" Type="http://schemas.openxmlformats.org/officeDocument/2006/relationships/image" Target="../media/image222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5.jpeg"/><Relationship Id="rId147" Type="http://schemas.openxmlformats.org/officeDocument/2006/relationships/image" Target="../media/image146.jpeg"/><Relationship Id="rId168" Type="http://schemas.openxmlformats.org/officeDocument/2006/relationships/image" Target="../media/image16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0.jpeg"/><Relationship Id="rId142" Type="http://schemas.openxmlformats.org/officeDocument/2006/relationships/image" Target="../media/image141.jpeg"/><Relationship Id="rId163" Type="http://schemas.openxmlformats.org/officeDocument/2006/relationships/image" Target="../media/image161.jpeg"/><Relationship Id="rId184" Type="http://schemas.openxmlformats.org/officeDocument/2006/relationships/image" Target="../media/image182.jpeg"/><Relationship Id="rId189" Type="http://schemas.openxmlformats.org/officeDocument/2006/relationships/image" Target="../media/image187.jpeg"/><Relationship Id="rId219" Type="http://schemas.openxmlformats.org/officeDocument/2006/relationships/image" Target="../media/image217.jpeg"/><Relationship Id="rId3" Type="http://schemas.openxmlformats.org/officeDocument/2006/relationships/image" Target="../media/image3.jpeg"/><Relationship Id="rId214" Type="http://schemas.openxmlformats.org/officeDocument/2006/relationships/image" Target="../media/image212.jpeg"/><Relationship Id="rId230" Type="http://schemas.openxmlformats.org/officeDocument/2006/relationships/image" Target="../media/image22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6.jpeg"/><Relationship Id="rId158" Type="http://schemas.openxmlformats.org/officeDocument/2006/relationships/image" Target="../media/image156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1.jpeg"/><Relationship Id="rId153" Type="http://schemas.openxmlformats.org/officeDocument/2006/relationships/image" Target="../media/image152.jpeg"/><Relationship Id="rId174" Type="http://schemas.openxmlformats.org/officeDocument/2006/relationships/image" Target="../media/image172.jpeg"/><Relationship Id="rId179" Type="http://schemas.openxmlformats.org/officeDocument/2006/relationships/image" Target="../media/image177.jpeg"/><Relationship Id="rId195" Type="http://schemas.openxmlformats.org/officeDocument/2006/relationships/image" Target="../media/image193.jpeg"/><Relationship Id="rId209" Type="http://schemas.openxmlformats.org/officeDocument/2006/relationships/image" Target="../media/image207.png"/><Relationship Id="rId190" Type="http://schemas.openxmlformats.org/officeDocument/2006/relationships/image" Target="../media/image188.jpeg"/><Relationship Id="rId204" Type="http://schemas.openxmlformats.org/officeDocument/2006/relationships/image" Target="../media/image202.jpeg"/><Relationship Id="rId220" Type="http://schemas.openxmlformats.org/officeDocument/2006/relationships/image" Target="../media/image218.jpeg"/><Relationship Id="rId225" Type="http://schemas.openxmlformats.org/officeDocument/2006/relationships/image" Target="../media/image223.jpe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1.jpeg"/><Relationship Id="rId143" Type="http://schemas.openxmlformats.org/officeDocument/2006/relationships/image" Target="../media/image142.jpeg"/><Relationship Id="rId148" Type="http://schemas.openxmlformats.org/officeDocument/2006/relationships/image" Target="../media/image147.jpeg"/><Relationship Id="rId164" Type="http://schemas.openxmlformats.org/officeDocument/2006/relationships/image" Target="../media/image162.jpeg"/><Relationship Id="rId169" Type="http://schemas.openxmlformats.org/officeDocument/2006/relationships/image" Target="../media/image167.jpeg"/><Relationship Id="rId185" Type="http://schemas.openxmlformats.org/officeDocument/2006/relationships/image" Target="../media/image18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8.jpeg"/><Relationship Id="rId210" Type="http://schemas.openxmlformats.org/officeDocument/2006/relationships/image" Target="../media/image208.jpeg"/><Relationship Id="rId215" Type="http://schemas.openxmlformats.org/officeDocument/2006/relationships/image" Target="../media/image213.jpeg"/><Relationship Id="rId26" Type="http://schemas.openxmlformats.org/officeDocument/2006/relationships/image" Target="../media/image26.jpeg"/><Relationship Id="rId231" Type="http://schemas.openxmlformats.org/officeDocument/2006/relationships/image" Target="../media/image2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2.jpeg"/><Relationship Id="rId154" Type="http://schemas.openxmlformats.org/officeDocument/2006/relationships/image" Target="../media/image153.jpeg"/><Relationship Id="rId175" Type="http://schemas.openxmlformats.org/officeDocument/2006/relationships/image" Target="../media/image173.jpeg"/><Relationship Id="rId196" Type="http://schemas.openxmlformats.org/officeDocument/2006/relationships/image" Target="../media/image194.jpeg"/><Relationship Id="rId200" Type="http://schemas.openxmlformats.org/officeDocument/2006/relationships/image" Target="../media/image198.jpeg"/><Relationship Id="rId16" Type="http://schemas.openxmlformats.org/officeDocument/2006/relationships/image" Target="../media/image16.png"/><Relationship Id="rId221" Type="http://schemas.openxmlformats.org/officeDocument/2006/relationships/image" Target="../media/image2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2.jpeg"/><Relationship Id="rId144" Type="http://schemas.openxmlformats.org/officeDocument/2006/relationships/image" Target="../media/image143.jpeg"/><Relationship Id="rId90" Type="http://schemas.openxmlformats.org/officeDocument/2006/relationships/image" Target="../media/image90.png"/><Relationship Id="rId165" Type="http://schemas.openxmlformats.org/officeDocument/2006/relationships/image" Target="../media/image163.jpeg"/><Relationship Id="rId186" Type="http://schemas.openxmlformats.org/officeDocument/2006/relationships/image" Target="../media/image184.jpeg"/><Relationship Id="rId211" Type="http://schemas.openxmlformats.org/officeDocument/2006/relationships/image" Target="../media/image2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323</xdr:row>
      <xdr:rowOff>666750</xdr:rowOff>
    </xdr:from>
    <xdr:to>
      <xdr:col>2</xdr:col>
      <xdr:colOff>1714500</xdr:colOff>
      <xdr:row>325</xdr:row>
      <xdr:rowOff>276225</xdr:rowOff>
    </xdr:to>
    <xdr:pic>
      <xdr:nvPicPr>
        <xdr:cNvPr id="1025" name="Рисунок 3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53879350"/>
          <a:ext cx="3076575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87</xdr:row>
      <xdr:rowOff>857250</xdr:rowOff>
    </xdr:from>
    <xdr:to>
      <xdr:col>2</xdr:col>
      <xdr:colOff>1704975</xdr:colOff>
      <xdr:row>88</xdr:row>
      <xdr:rowOff>647700</xdr:rowOff>
    </xdr:to>
    <xdr:pic>
      <xdr:nvPicPr>
        <xdr:cNvPr id="1026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86025" y="58026300"/>
          <a:ext cx="3048000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290</xdr:row>
      <xdr:rowOff>47625</xdr:rowOff>
    </xdr:from>
    <xdr:to>
      <xdr:col>1</xdr:col>
      <xdr:colOff>361950</xdr:colOff>
      <xdr:row>294</xdr:row>
      <xdr:rowOff>409575</xdr:rowOff>
    </xdr:to>
    <xdr:pic>
      <xdr:nvPicPr>
        <xdr:cNvPr id="1027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26837875"/>
          <a:ext cx="2295525" cy="438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659</xdr:row>
      <xdr:rowOff>0</xdr:rowOff>
    </xdr:from>
    <xdr:to>
      <xdr:col>1</xdr:col>
      <xdr:colOff>28575</xdr:colOff>
      <xdr:row>661</xdr:row>
      <xdr:rowOff>323850</xdr:rowOff>
    </xdr:to>
    <xdr:sp macro="" textlink="">
      <xdr:nvSpPr>
        <xdr:cNvPr id="1028" name="AutoShape 2" descr="схема работы термобелья"/>
        <xdr:cNvSpPr>
          <a:spLocks noChangeAspect="1" noChangeArrowheads="1"/>
        </xdr:cNvSpPr>
      </xdr:nvSpPr>
      <xdr:spPr bwMode="auto">
        <a:xfrm>
          <a:off x="47625" y="476726250"/>
          <a:ext cx="19145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114300</xdr:rowOff>
    </xdr:to>
    <xdr:pic>
      <xdr:nvPicPr>
        <xdr:cNvPr id="1029" name="Рисунок 41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248775" y="4767262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19050</xdr:rowOff>
    </xdr:to>
    <xdr:pic>
      <xdr:nvPicPr>
        <xdr:cNvPr id="1030" name="Рисунок 45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248775" y="4767262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662</xdr:row>
      <xdr:rowOff>381000</xdr:rowOff>
    </xdr:to>
    <xdr:pic>
      <xdr:nvPicPr>
        <xdr:cNvPr id="1031" name="Рисунок 49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248775" y="476726250"/>
          <a:ext cx="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662</xdr:row>
      <xdr:rowOff>647700</xdr:rowOff>
    </xdr:to>
    <xdr:pic>
      <xdr:nvPicPr>
        <xdr:cNvPr id="1032" name="Рисунок 50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248775" y="476726250"/>
          <a:ext cx="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3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0</xdr:row>
      <xdr:rowOff>19050</xdr:rowOff>
    </xdr:from>
    <xdr:to>
      <xdr:col>2</xdr:col>
      <xdr:colOff>1104900</xdr:colOff>
      <xdr:row>0</xdr:row>
      <xdr:rowOff>361950</xdr:rowOff>
    </xdr:to>
    <xdr:pic>
      <xdr:nvPicPr>
        <xdr:cNvPr id="1034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48100" y="19050"/>
          <a:ext cx="10858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0</xdr:row>
      <xdr:rowOff>57150</xdr:rowOff>
    </xdr:from>
    <xdr:to>
      <xdr:col>1</xdr:col>
      <xdr:colOff>1866900</xdr:colOff>
      <xdr:row>1</xdr:row>
      <xdr:rowOff>619125</xdr:rowOff>
    </xdr:to>
    <xdr:pic>
      <xdr:nvPicPr>
        <xdr:cNvPr id="1035" name="Рисунок 106" descr="C:\Users\4\Documents\_производство детской одежды Аврора\маркетинг\лого Аврора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57150"/>
          <a:ext cx="37528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3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3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3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3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4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5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6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7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8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09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0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1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1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1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1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1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1057275</xdr:colOff>
      <xdr:row>659</xdr:row>
      <xdr:rowOff>0</xdr:rowOff>
    </xdr:from>
    <xdr:to>
      <xdr:col>4</xdr:col>
      <xdr:colOff>1057275</xdr:colOff>
      <xdr:row>659</xdr:row>
      <xdr:rowOff>0</xdr:rowOff>
    </xdr:to>
    <xdr:pic>
      <xdr:nvPicPr>
        <xdr:cNvPr id="111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20200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1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1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1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1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2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3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4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495300</xdr:colOff>
      <xdr:row>659</xdr:row>
      <xdr:rowOff>0</xdr:rowOff>
    </xdr:from>
    <xdr:to>
      <xdr:col>4</xdr:col>
      <xdr:colOff>990600</xdr:colOff>
      <xdr:row>659</xdr:row>
      <xdr:rowOff>0</xdr:rowOff>
    </xdr:to>
    <xdr:pic>
      <xdr:nvPicPr>
        <xdr:cNvPr id="1150" name="Рисунок 145" descr="C:\Users\4\Documents\_производство детской одежды Аврора\маркетинг\разработка  этикеток\разработки\этикетка июль 16.jp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8658225" y="476726250"/>
          <a:ext cx="495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51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52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53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54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55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56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57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58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59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659</xdr:row>
      <xdr:rowOff>0</xdr:rowOff>
    </xdr:from>
    <xdr:to>
      <xdr:col>5</xdr:col>
      <xdr:colOff>0</xdr:colOff>
      <xdr:row>659</xdr:row>
      <xdr:rowOff>0</xdr:rowOff>
    </xdr:to>
    <xdr:pic>
      <xdr:nvPicPr>
        <xdr:cNvPr id="1160" name="Рисунок 6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9248775" y="4767262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661</xdr:row>
      <xdr:rowOff>381000</xdr:rowOff>
    </xdr:from>
    <xdr:to>
      <xdr:col>0</xdr:col>
      <xdr:colOff>1485900</xdr:colOff>
      <xdr:row>662</xdr:row>
      <xdr:rowOff>952500</xdr:rowOff>
    </xdr:to>
    <xdr:pic>
      <xdr:nvPicPr>
        <xdr:cNvPr id="1161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4780407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662</xdr:row>
      <xdr:rowOff>885825</xdr:rowOff>
    </xdr:from>
    <xdr:to>
      <xdr:col>0</xdr:col>
      <xdr:colOff>1485900</xdr:colOff>
      <xdr:row>664</xdr:row>
      <xdr:rowOff>114300</xdr:rowOff>
    </xdr:to>
    <xdr:pic>
      <xdr:nvPicPr>
        <xdr:cNvPr id="1162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0" y="478983675"/>
          <a:ext cx="10096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664</xdr:row>
      <xdr:rowOff>95250</xdr:rowOff>
    </xdr:from>
    <xdr:to>
      <xdr:col>0</xdr:col>
      <xdr:colOff>1476375</xdr:colOff>
      <xdr:row>665</xdr:row>
      <xdr:rowOff>209550</xdr:rowOff>
    </xdr:to>
    <xdr:pic>
      <xdr:nvPicPr>
        <xdr:cNvPr id="1163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480002850"/>
          <a:ext cx="10001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665</xdr:row>
      <xdr:rowOff>238125</xdr:rowOff>
    </xdr:from>
    <xdr:to>
      <xdr:col>0</xdr:col>
      <xdr:colOff>1466850</xdr:colOff>
      <xdr:row>666</xdr:row>
      <xdr:rowOff>438150</xdr:rowOff>
    </xdr:to>
    <xdr:pic>
      <xdr:nvPicPr>
        <xdr:cNvPr id="1164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8150" y="481050600"/>
          <a:ext cx="10287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666</xdr:row>
      <xdr:rowOff>419100</xdr:rowOff>
    </xdr:from>
    <xdr:to>
      <xdr:col>0</xdr:col>
      <xdr:colOff>1552575</xdr:colOff>
      <xdr:row>668</xdr:row>
      <xdr:rowOff>28575</xdr:rowOff>
    </xdr:to>
    <xdr:pic>
      <xdr:nvPicPr>
        <xdr:cNvPr id="1165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0050" y="482241225"/>
          <a:ext cx="11525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667</xdr:row>
      <xdr:rowOff>847725</xdr:rowOff>
    </xdr:from>
    <xdr:to>
      <xdr:col>0</xdr:col>
      <xdr:colOff>1533525</xdr:colOff>
      <xdr:row>669</xdr:row>
      <xdr:rowOff>9525</xdr:rowOff>
    </xdr:to>
    <xdr:pic>
      <xdr:nvPicPr>
        <xdr:cNvPr id="1166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9575" y="483365175"/>
          <a:ext cx="1123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668</xdr:row>
      <xdr:rowOff>1028700</xdr:rowOff>
    </xdr:from>
    <xdr:to>
      <xdr:col>0</xdr:col>
      <xdr:colOff>1552575</xdr:colOff>
      <xdr:row>670</xdr:row>
      <xdr:rowOff>209550</xdr:rowOff>
    </xdr:to>
    <xdr:pic>
      <xdr:nvPicPr>
        <xdr:cNvPr id="1167" name="Рисунок 326" descr="Znak06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9100" y="484412925"/>
          <a:ext cx="1133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1819275</xdr:colOff>
      <xdr:row>357</xdr:row>
      <xdr:rowOff>323850</xdr:rowOff>
    </xdr:from>
    <xdr:to>
      <xdr:col>2</xdr:col>
      <xdr:colOff>19050</xdr:colOff>
      <xdr:row>359</xdr:row>
      <xdr:rowOff>228600</xdr:rowOff>
    </xdr:to>
    <xdr:pic>
      <xdr:nvPicPr>
        <xdr:cNvPr id="1168" name="Рисунок 383" descr="image008.gif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19275" y="280777950"/>
          <a:ext cx="202882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364</xdr:row>
      <xdr:rowOff>619125</xdr:rowOff>
    </xdr:from>
    <xdr:to>
      <xdr:col>1</xdr:col>
      <xdr:colOff>314325</xdr:colOff>
      <xdr:row>368</xdr:row>
      <xdr:rowOff>457200</xdr:rowOff>
    </xdr:to>
    <xdr:pic>
      <xdr:nvPicPr>
        <xdr:cNvPr id="1169" name="Рисунок 384" descr="image012.gif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0" y="287226375"/>
          <a:ext cx="1866900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363</xdr:row>
      <xdr:rowOff>47625</xdr:rowOff>
    </xdr:from>
    <xdr:to>
      <xdr:col>1</xdr:col>
      <xdr:colOff>361950</xdr:colOff>
      <xdr:row>364</xdr:row>
      <xdr:rowOff>523875</xdr:rowOff>
    </xdr:to>
    <xdr:pic>
      <xdr:nvPicPr>
        <xdr:cNvPr id="1170" name="Рисунок 385" descr="ЛоЛо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61950" y="284540325"/>
          <a:ext cx="1933575" cy="259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357</xdr:row>
      <xdr:rowOff>142875</xdr:rowOff>
    </xdr:from>
    <xdr:to>
      <xdr:col>0</xdr:col>
      <xdr:colOff>1924050</xdr:colOff>
      <xdr:row>360</xdr:row>
      <xdr:rowOff>19050</xdr:rowOff>
    </xdr:to>
    <xdr:pic>
      <xdr:nvPicPr>
        <xdr:cNvPr id="1171" name="Рисунок 386" descr="image005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" y="280596975"/>
          <a:ext cx="1905000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1790700</xdr:colOff>
      <xdr:row>357</xdr:row>
      <xdr:rowOff>142875</xdr:rowOff>
    </xdr:from>
    <xdr:to>
      <xdr:col>2</xdr:col>
      <xdr:colOff>1771650</xdr:colOff>
      <xdr:row>360</xdr:row>
      <xdr:rowOff>114300</xdr:rowOff>
    </xdr:to>
    <xdr:pic>
      <xdr:nvPicPr>
        <xdr:cNvPr id="1172" name="Рисунок 395" descr="Лили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724275" y="280596975"/>
          <a:ext cx="1876425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346</xdr:row>
      <xdr:rowOff>66675</xdr:rowOff>
    </xdr:from>
    <xdr:to>
      <xdr:col>1</xdr:col>
      <xdr:colOff>1114425</xdr:colOff>
      <xdr:row>348</xdr:row>
      <xdr:rowOff>266700</xdr:rowOff>
    </xdr:to>
    <xdr:pic>
      <xdr:nvPicPr>
        <xdr:cNvPr id="1173" name="Рисунок 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3350" y="271738725"/>
          <a:ext cx="2914650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1514475</xdr:colOff>
      <xdr:row>346</xdr:row>
      <xdr:rowOff>2133600</xdr:rowOff>
    </xdr:from>
    <xdr:to>
      <xdr:col>2</xdr:col>
      <xdr:colOff>1333500</xdr:colOff>
      <xdr:row>348</xdr:row>
      <xdr:rowOff>409575</xdr:rowOff>
    </xdr:to>
    <xdr:pic>
      <xdr:nvPicPr>
        <xdr:cNvPr id="1174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448050" y="273805650"/>
          <a:ext cx="17145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371</xdr:row>
      <xdr:rowOff>85725</xdr:rowOff>
    </xdr:from>
    <xdr:to>
      <xdr:col>2</xdr:col>
      <xdr:colOff>1323975</xdr:colOff>
      <xdr:row>374</xdr:row>
      <xdr:rowOff>323850</xdr:rowOff>
    </xdr:to>
    <xdr:pic>
      <xdr:nvPicPr>
        <xdr:cNvPr id="1175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562225" y="290722050"/>
          <a:ext cx="2590800" cy="409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1685925</xdr:colOff>
      <xdr:row>377</xdr:row>
      <xdr:rowOff>133350</xdr:rowOff>
    </xdr:from>
    <xdr:to>
      <xdr:col>2</xdr:col>
      <xdr:colOff>95250</xdr:colOff>
      <xdr:row>379</xdr:row>
      <xdr:rowOff>342900</xdr:rowOff>
    </xdr:to>
    <xdr:pic>
      <xdr:nvPicPr>
        <xdr:cNvPr id="1176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85925" y="295951275"/>
          <a:ext cx="2238375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1581150</xdr:colOff>
      <xdr:row>392</xdr:row>
      <xdr:rowOff>85725</xdr:rowOff>
    </xdr:from>
    <xdr:to>
      <xdr:col>2</xdr:col>
      <xdr:colOff>152400</xdr:colOff>
      <xdr:row>394</xdr:row>
      <xdr:rowOff>381000</xdr:rowOff>
    </xdr:to>
    <xdr:pic>
      <xdr:nvPicPr>
        <xdr:cNvPr id="1177" name="Рисунок 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81150" y="310734075"/>
          <a:ext cx="2400300" cy="390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1638300</xdr:colOff>
      <xdr:row>397</xdr:row>
      <xdr:rowOff>104775</xdr:rowOff>
    </xdr:from>
    <xdr:to>
      <xdr:col>2</xdr:col>
      <xdr:colOff>95250</xdr:colOff>
      <xdr:row>399</xdr:row>
      <xdr:rowOff>361950</xdr:rowOff>
    </xdr:to>
    <xdr:pic>
      <xdr:nvPicPr>
        <xdr:cNvPr id="1178" name="Рисунок 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38300" y="315677550"/>
          <a:ext cx="2286000" cy="3533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371</xdr:row>
      <xdr:rowOff>104775</xdr:rowOff>
    </xdr:from>
    <xdr:to>
      <xdr:col>1</xdr:col>
      <xdr:colOff>561975</xdr:colOff>
      <xdr:row>374</xdr:row>
      <xdr:rowOff>323850</xdr:rowOff>
    </xdr:to>
    <xdr:pic>
      <xdr:nvPicPr>
        <xdr:cNvPr id="1179" name="Рисунок 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3350" y="290741100"/>
          <a:ext cx="2362200" cy="407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409</xdr:row>
      <xdr:rowOff>47625</xdr:rowOff>
    </xdr:from>
    <xdr:to>
      <xdr:col>1</xdr:col>
      <xdr:colOff>723900</xdr:colOff>
      <xdr:row>412</xdr:row>
      <xdr:rowOff>381000</xdr:rowOff>
    </xdr:to>
    <xdr:pic>
      <xdr:nvPicPr>
        <xdr:cNvPr id="1180" name="Рисунок 1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3350" y="321487800"/>
          <a:ext cx="2524125" cy="493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415</xdr:row>
      <xdr:rowOff>66675</xdr:rowOff>
    </xdr:from>
    <xdr:to>
      <xdr:col>1</xdr:col>
      <xdr:colOff>628650</xdr:colOff>
      <xdr:row>418</xdr:row>
      <xdr:rowOff>390525</xdr:rowOff>
    </xdr:to>
    <xdr:pic>
      <xdr:nvPicPr>
        <xdr:cNvPr id="1181" name="Рисунок 1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2400" y="327440925"/>
          <a:ext cx="2409825" cy="509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415</xdr:row>
      <xdr:rowOff>85725</xdr:rowOff>
    </xdr:from>
    <xdr:to>
      <xdr:col>2</xdr:col>
      <xdr:colOff>1371600</xdr:colOff>
      <xdr:row>418</xdr:row>
      <xdr:rowOff>361950</xdr:rowOff>
    </xdr:to>
    <xdr:pic>
      <xdr:nvPicPr>
        <xdr:cNvPr id="1182" name="Рисунок 14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686050" y="327459975"/>
          <a:ext cx="2514600" cy="504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409</xdr:row>
      <xdr:rowOff>66675</xdr:rowOff>
    </xdr:from>
    <xdr:to>
      <xdr:col>2</xdr:col>
      <xdr:colOff>1362075</xdr:colOff>
      <xdr:row>412</xdr:row>
      <xdr:rowOff>381000</xdr:rowOff>
    </xdr:to>
    <xdr:pic>
      <xdr:nvPicPr>
        <xdr:cNvPr id="1183" name="Рисунок 1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733675" y="321506850"/>
          <a:ext cx="2457450" cy="491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161</xdr:row>
      <xdr:rowOff>114300</xdr:rowOff>
    </xdr:from>
    <xdr:to>
      <xdr:col>2</xdr:col>
      <xdr:colOff>1047750</xdr:colOff>
      <xdr:row>164</xdr:row>
      <xdr:rowOff>342900</xdr:rowOff>
    </xdr:to>
    <xdr:pic>
      <xdr:nvPicPr>
        <xdr:cNvPr id="1184" name="Рисунок 1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600325" y="122129550"/>
          <a:ext cx="2276475" cy="424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174</xdr:row>
      <xdr:rowOff>161925</xdr:rowOff>
    </xdr:from>
    <xdr:to>
      <xdr:col>2</xdr:col>
      <xdr:colOff>1171575</xdr:colOff>
      <xdr:row>177</xdr:row>
      <xdr:rowOff>247650</xdr:rowOff>
    </xdr:to>
    <xdr:pic>
      <xdr:nvPicPr>
        <xdr:cNvPr id="1185" name="Рисунок 19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771775" y="133530975"/>
          <a:ext cx="2228850" cy="422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180</xdr:row>
      <xdr:rowOff>123825</xdr:rowOff>
    </xdr:from>
    <xdr:to>
      <xdr:col>1</xdr:col>
      <xdr:colOff>1771650</xdr:colOff>
      <xdr:row>183</xdr:row>
      <xdr:rowOff>190500</xdr:rowOff>
    </xdr:to>
    <xdr:pic>
      <xdr:nvPicPr>
        <xdr:cNvPr id="1186" name="Рисунок 21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138941175"/>
          <a:ext cx="1752600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180</xdr:row>
      <xdr:rowOff>85725</xdr:rowOff>
    </xdr:from>
    <xdr:to>
      <xdr:col>0</xdr:col>
      <xdr:colOff>1743075</xdr:colOff>
      <xdr:row>183</xdr:row>
      <xdr:rowOff>285750</xdr:rowOff>
    </xdr:to>
    <xdr:pic>
      <xdr:nvPicPr>
        <xdr:cNvPr id="1187" name="Рисунок 2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76225" y="138903075"/>
          <a:ext cx="146685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191</xdr:row>
      <xdr:rowOff>142875</xdr:rowOff>
    </xdr:from>
    <xdr:to>
      <xdr:col>1</xdr:col>
      <xdr:colOff>523875</xdr:colOff>
      <xdr:row>194</xdr:row>
      <xdr:rowOff>390525</xdr:rowOff>
    </xdr:to>
    <xdr:pic>
      <xdr:nvPicPr>
        <xdr:cNvPr id="1188" name="Рисунок 2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76225" y="148885275"/>
          <a:ext cx="2181225" cy="463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191</xdr:row>
      <xdr:rowOff>142875</xdr:rowOff>
    </xdr:from>
    <xdr:to>
      <xdr:col>2</xdr:col>
      <xdr:colOff>1295400</xdr:colOff>
      <xdr:row>194</xdr:row>
      <xdr:rowOff>352425</xdr:rowOff>
    </xdr:to>
    <xdr:pic>
      <xdr:nvPicPr>
        <xdr:cNvPr id="1189" name="Рисунок 2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67025" y="148885275"/>
          <a:ext cx="2257425" cy="460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211</xdr:row>
      <xdr:rowOff>180975</xdr:rowOff>
    </xdr:from>
    <xdr:to>
      <xdr:col>2</xdr:col>
      <xdr:colOff>1019175</xdr:colOff>
      <xdr:row>213</xdr:row>
      <xdr:rowOff>247650</xdr:rowOff>
    </xdr:to>
    <xdr:pic>
      <xdr:nvPicPr>
        <xdr:cNvPr id="1190" name="Рисунок 27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495550" y="166316025"/>
          <a:ext cx="2352675" cy="399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216</xdr:row>
      <xdr:rowOff>104775</xdr:rowOff>
    </xdr:from>
    <xdr:to>
      <xdr:col>1</xdr:col>
      <xdr:colOff>714375</xdr:colOff>
      <xdr:row>219</xdr:row>
      <xdr:rowOff>295275</xdr:rowOff>
    </xdr:to>
    <xdr:pic>
      <xdr:nvPicPr>
        <xdr:cNvPr id="1191" name="Рисунок 2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9100" y="171478575"/>
          <a:ext cx="2228850" cy="4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1066800</xdr:colOff>
      <xdr:row>216</xdr:row>
      <xdr:rowOff>66675</xdr:rowOff>
    </xdr:from>
    <xdr:to>
      <xdr:col>2</xdr:col>
      <xdr:colOff>1409700</xdr:colOff>
      <xdr:row>219</xdr:row>
      <xdr:rowOff>266700</xdr:rowOff>
    </xdr:to>
    <xdr:pic>
      <xdr:nvPicPr>
        <xdr:cNvPr id="1192" name="Рисунок 29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000375" y="171440475"/>
          <a:ext cx="2238375" cy="445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199</xdr:row>
      <xdr:rowOff>47625</xdr:rowOff>
    </xdr:from>
    <xdr:to>
      <xdr:col>1</xdr:col>
      <xdr:colOff>476250</xdr:colOff>
      <xdr:row>203</xdr:row>
      <xdr:rowOff>114300</xdr:rowOff>
    </xdr:to>
    <xdr:pic>
      <xdr:nvPicPr>
        <xdr:cNvPr id="1193" name="Рисунок 3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61950" y="155428950"/>
          <a:ext cx="2047875" cy="459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435</xdr:row>
      <xdr:rowOff>76200</xdr:rowOff>
    </xdr:from>
    <xdr:to>
      <xdr:col>1</xdr:col>
      <xdr:colOff>704850</xdr:colOff>
      <xdr:row>436</xdr:row>
      <xdr:rowOff>114300</xdr:rowOff>
    </xdr:to>
    <xdr:pic>
      <xdr:nvPicPr>
        <xdr:cNvPr id="1194" name="Рисунок 32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334" r="10333"/>
        <a:stretch>
          <a:fillRect/>
        </a:stretch>
      </xdr:blipFill>
      <xdr:spPr bwMode="auto">
        <a:xfrm>
          <a:off x="781050" y="345243150"/>
          <a:ext cx="18573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1752600</xdr:colOff>
      <xdr:row>224</xdr:row>
      <xdr:rowOff>76200</xdr:rowOff>
    </xdr:from>
    <xdr:to>
      <xdr:col>2</xdr:col>
      <xdr:colOff>1790700</xdr:colOff>
      <xdr:row>227</xdr:row>
      <xdr:rowOff>133350</xdr:rowOff>
    </xdr:to>
    <xdr:pic>
      <xdr:nvPicPr>
        <xdr:cNvPr id="1195" name="Рисунок 38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8542" r="6583"/>
        <a:stretch>
          <a:fillRect/>
        </a:stretch>
      </xdr:blipFill>
      <xdr:spPr bwMode="auto">
        <a:xfrm>
          <a:off x="3686175" y="177946050"/>
          <a:ext cx="1933575" cy="407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250</xdr:row>
      <xdr:rowOff>238125</xdr:rowOff>
    </xdr:from>
    <xdr:to>
      <xdr:col>1</xdr:col>
      <xdr:colOff>752475</xdr:colOff>
      <xdr:row>253</xdr:row>
      <xdr:rowOff>390525</xdr:rowOff>
    </xdr:to>
    <xdr:pic>
      <xdr:nvPicPr>
        <xdr:cNvPr id="1196" name="Рисунок 4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6675" y="199634475"/>
          <a:ext cx="2619375" cy="381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323</xdr:row>
      <xdr:rowOff>47625</xdr:rowOff>
    </xdr:from>
    <xdr:to>
      <xdr:col>1</xdr:col>
      <xdr:colOff>723900</xdr:colOff>
      <xdr:row>327</xdr:row>
      <xdr:rowOff>57150</xdr:rowOff>
    </xdr:to>
    <xdr:pic>
      <xdr:nvPicPr>
        <xdr:cNvPr id="1197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6675" y="253260225"/>
          <a:ext cx="2590800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275</xdr:row>
      <xdr:rowOff>180975</xdr:rowOff>
    </xdr:from>
    <xdr:to>
      <xdr:col>1</xdr:col>
      <xdr:colOff>771525</xdr:colOff>
      <xdr:row>278</xdr:row>
      <xdr:rowOff>419100</xdr:rowOff>
    </xdr:to>
    <xdr:pic>
      <xdr:nvPicPr>
        <xdr:cNvPr id="1198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7150" y="220818075"/>
          <a:ext cx="2647950" cy="423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290</xdr:row>
      <xdr:rowOff>38100</xdr:rowOff>
    </xdr:from>
    <xdr:to>
      <xdr:col>2</xdr:col>
      <xdr:colOff>685800</xdr:colOff>
      <xdr:row>295</xdr:row>
      <xdr:rowOff>19050</xdr:rowOff>
    </xdr:to>
    <xdr:pic>
      <xdr:nvPicPr>
        <xdr:cNvPr id="1199" name="Рисунок 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6197" r="8141"/>
        <a:stretch>
          <a:fillRect/>
        </a:stretch>
      </xdr:blipFill>
      <xdr:spPr bwMode="auto">
        <a:xfrm>
          <a:off x="2266950" y="226828350"/>
          <a:ext cx="2247900" cy="441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297</xdr:row>
      <xdr:rowOff>104775</xdr:rowOff>
    </xdr:from>
    <xdr:to>
      <xdr:col>2</xdr:col>
      <xdr:colOff>1276350</xdr:colOff>
      <xdr:row>300</xdr:row>
      <xdr:rowOff>0</xdr:rowOff>
    </xdr:to>
    <xdr:pic>
      <xdr:nvPicPr>
        <xdr:cNvPr id="1200" name="Рисунок 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505075" y="232219500"/>
          <a:ext cx="26003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309</xdr:row>
      <xdr:rowOff>47625</xdr:rowOff>
    </xdr:from>
    <xdr:to>
      <xdr:col>1</xdr:col>
      <xdr:colOff>942975</xdr:colOff>
      <xdr:row>313</xdr:row>
      <xdr:rowOff>0</xdr:rowOff>
    </xdr:to>
    <xdr:pic>
      <xdr:nvPicPr>
        <xdr:cNvPr id="1201" name="Рисунок 5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3350" y="242154075"/>
          <a:ext cx="2743200" cy="393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329</xdr:row>
      <xdr:rowOff>85725</xdr:rowOff>
    </xdr:from>
    <xdr:to>
      <xdr:col>2</xdr:col>
      <xdr:colOff>200025</xdr:colOff>
      <xdr:row>332</xdr:row>
      <xdr:rowOff>200025</xdr:rowOff>
    </xdr:to>
    <xdr:pic>
      <xdr:nvPicPr>
        <xdr:cNvPr id="1202" name="Рисунок 9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524000" y="258460875"/>
          <a:ext cx="2505075" cy="392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337</xdr:row>
      <xdr:rowOff>66675</xdr:rowOff>
    </xdr:from>
    <xdr:to>
      <xdr:col>1</xdr:col>
      <xdr:colOff>771525</xdr:colOff>
      <xdr:row>340</xdr:row>
      <xdr:rowOff>333375</xdr:rowOff>
    </xdr:to>
    <xdr:pic>
      <xdr:nvPicPr>
        <xdr:cNvPr id="1203" name="Рисунок 1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6675" y="264690225"/>
          <a:ext cx="2638425" cy="411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337</xdr:row>
      <xdr:rowOff>85725</xdr:rowOff>
    </xdr:from>
    <xdr:to>
      <xdr:col>2</xdr:col>
      <xdr:colOff>1724025</xdr:colOff>
      <xdr:row>340</xdr:row>
      <xdr:rowOff>371475</xdr:rowOff>
    </xdr:to>
    <xdr:pic>
      <xdr:nvPicPr>
        <xdr:cNvPr id="1204" name="Рисунок 11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771775" y="264709275"/>
          <a:ext cx="2781300" cy="413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1838325</xdr:colOff>
      <xdr:row>469</xdr:row>
      <xdr:rowOff>95250</xdr:rowOff>
    </xdr:from>
    <xdr:to>
      <xdr:col>2</xdr:col>
      <xdr:colOff>1657350</xdr:colOff>
      <xdr:row>472</xdr:row>
      <xdr:rowOff>361950</xdr:rowOff>
    </xdr:to>
    <xdr:pic>
      <xdr:nvPicPr>
        <xdr:cNvPr id="1205" name="Рисунок 12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771900" y="372103650"/>
          <a:ext cx="1714500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37</xdr:row>
      <xdr:rowOff>457200</xdr:rowOff>
    </xdr:from>
    <xdr:to>
      <xdr:col>1</xdr:col>
      <xdr:colOff>333375</xdr:colOff>
      <xdr:row>39</xdr:row>
      <xdr:rowOff>428625</xdr:rowOff>
    </xdr:to>
    <xdr:pic>
      <xdr:nvPicPr>
        <xdr:cNvPr id="1206" name="Рисунок 14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5122" r="4657"/>
        <a:stretch>
          <a:fillRect/>
        </a:stretch>
      </xdr:blipFill>
      <xdr:spPr bwMode="auto">
        <a:xfrm>
          <a:off x="19050" y="16011525"/>
          <a:ext cx="2247900" cy="356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</xdr:col>
      <xdr:colOff>571500</xdr:colOff>
      <xdr:row>58</xdr:row>
      <xdr:rowOff>66675</xdr:rowOff>
    </xdr:from>
    <xdr:to>
      <xdr:col>2</xdr:col>
      <xdr:colOff>1228725</xdr:colOff>
      <xdr:row>61</xdr:row>
      <xdr:rowOff>247650</xdr:rowOff>
    </xdr:to>
    <xdr:pic>
      <xdr:nvPicPr>
        <xdr:cNvPr id="1207" name="Рисунок 21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505075" y="33147000"/>
          <a:ext cx="2552700" cy="420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70</xdr:row>
      <xdr:rowOff>104775</xdr:rowOff>
    </xdr:from>
    <xdr:to>
      <xdr:col>1</xdr:col>
      <xdr:colOff>742950</xdr:colOff>
      <xdr:row>74</xdr:row>
      <xdr:rowOff>19050</xdr:rowOff>
    </xdr:to>
    <xdr:pic>
      <xdr:nvPicPr>
        <xdr:cNvPr id="1208" name="Рисунок 23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42875" y="44043600"/>
          <a:ext cx="2533650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87</xdr:row>
      <xdr:rowOff>38100</xdr:rowOff>
    </xdr:from>
    <xdr:to>
      <xdr:col>1</xdr:col>
      <xdr:colOff>762000</xdr:colOff>
      <xdr:row>89</xdr:row>
      <xdr:rowOff>361950</xdr:rowOff>
    </xdr:to>
    <xdr:pic>
      <xdr:nvPicPr>
        <xdr:cNvPr id="1209" name="Рисунок 27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" y="57207150"/>
          <a:ext cx="2686050" cy="412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93</xdr:row>
      <xdr:rowOff>66675</xdr:rowOff>
    </xdr:from>
    <xdr:to>
      <xdr:col>1</xdr:col>
      <xdr:colOff>438150</xdr:colOff>
      <xdr:row>96</xdr:row>
      <xdr:rowOff>409575</xdr:rowOff>
    </xdr:to>
    <xdr:pic>
      <xdr:nvPicPr>
        <xdr:cNvPr id="1210" name="Рисунок 28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47650" y="62760225"/>
          <a:ext cx="2124075" cy="443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99</xdr:row>
      <xdr:rowOff>85725</xdr:rowOff>
    </xdr:from>
    <xdr:to>
      <xdr:col>1</xdr:col>
      <xdr:colOff>619125</xdr:colOff>
      <xdr:row>103</xdr:row>
      <xdr:rowOff>28575</xdr:rowOff>
    </xdr:to>
    <xdr:pic>
      <xdr:nvPicPr>
        <xdr:cNvPr id="1211" name="Рисунок 29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95275" y="68179950"/>
          <a:ext cx="2257425" cy="463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105</xdr:row>
      <xdr:rowOff>219075</xdr:rowOff>
    </xdr:from>
    <xdr:to>
      <xdr:col>1</xdr:col>
      <xdr:colOff>714375</xdr:colOff>
      <xdr:row>108</xdr:row>
      <xdr:rowOff>381000</xdr:rowOff>
    </xdr:to>
    <xdr:pic>
      <xdr:nvPicPr>
        <xdr:cNvPr id="1212" name="Рисунок 3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47650" y="73894950"/>
          <a:ext cx="2400300" cy="389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111</xdr:row>
      <xdr:rowOff>95250</xdr:rowOff>
    </xdr:from>
    <xdr:to>
      <xdr:col>1</xdr:col>
      <xdr:colOff>457200</xdr:colOff>
      <xdr:row>114</xdr:row>
      <xdr:rowOff>400050</xdr:rowOff>
    </xdr:to>
    <xdr:pic>
      <xdr:nvPicPr>
        <xdr:cNvPr id="1213" name="Рисунок 3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4775" y="78819375"/>
          <a:ext cx="22860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1057275</xdr:colOff>
      <xdr:row>117</xdr:row>
      <xdr:rowOff>209550</xdr:rowOff>
    </xdr:from>
    <xdr:to>
      <xdr:col>2</xdr:col>
      <xdr:colOff>1400175</xdr:colOff>
      <xdr:row>120</xdr:row>
      <xdr:rowOff>266700</xdr:rowOff>
    </xdr:to>
    <xdr:pic>
      <xdr:nvPicPr>
        <xdr:cNvPr id="1214" name="Рисунок 33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990850" y="83800950"/>
          <a:ext cx="2238375" cy="408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123</xdr:row>
      <xdr:rowOff>114300</xdr:rowOff>
    </xdr:from>
    <xdr:to>
      <xdr:col>1</xdr:col>
      <xdr:colOff>666750</xdr:colOff>
      <xdr:row>125</xdr:row>
      <xdr:rowOff>361950</xdr:rowOff>
    </xdr:to>
    <xdr:pic>
      <xdr:nvPicPr>
        <xdr:cNvPr id="1215" name="Рисунок 3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23850" y="89049225"/>
          <a:ext cx="2276475" cy="402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140</xdr:row>
      <xdr:rowOff>114300</xdr:rowOff>
    </xdr:from>
    <xdr:to>
      <xdr:col>2</xdr:col>
      <xdr:colOff>1466850</xdr:colOff>
      <xdr:row>143</xdr:row>
      <xdr:rowOff>295275</xdr:rowOff>
    </xdr:to>
    <xdr:pic>
      <xdr:nvPicPr>
        <xdr:cNvPr id="1216" name="Рисунок 3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828925" y="105003600"/>
          <a:ext cx="2466975" cy="440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557</xdr:row>
      <xdr:rowOff>104775</xdr:rowOff>
    </xdr:from>
    <xdr:to>
      <xdr:col>1</xdr:col>
      <xdr:colOff>1114425</xdr:colOff>
      <xdr:row>561</xdr:row>
      <xdr:rowOff>209550</xdr:rowOff>
    </xdr:to>
    <xdr:pic>
      <xdr:nvPicPr>
        <xdr:cNvPr id="1217" name="Рисунок 43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6200" y="435702075"/>
          <a:ext cx="2971800" cy="478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1371600</xdr:colOff>
      <xdr:row>574</xdr:row>
      <xdr:rowOff>57150</xdr:rowOff>
    </xdr:from>
    <xdr:to>
      <xdr:col>2</xdr:col>
      <xdr:colOff>19050</xdr:colOff>
      <xdr:row>577</xdr:row>
      <xdr:rowOff>9525</xdr:rowOff>
    </xdr:to>
    <xdr:pic>
      <xdr:nvPicPr>
        <xdr:cNvPr id="1218" name="Рисунок 44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71600" y="451942200"/>
          <a:ext cx="2476500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1266825</xdr:colOff>
      <xdr:row>579</xdr:row>
      <xdr:rowOff>66675</xdr:rowOff>
    </xdr:from>
    <xdr:to>
      <xdr:col>2</xdr:col>
      <xdr:colOff>152400</xdr:colOff>
      <xdr:row>583</xdr:row>
      <xdr:rowOff>0</xdr:rowOff>
    </xdr:to>
    <xdr:pic>
      <xdr:nvPicPr>
        <xdr:cNvPr id="1219" name="Рисунок 46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266825" y="456857100"/>
          <a:ext cx="2714625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587</xdr:row>
      <xdr:rowOff>57150</xdr:rowOff>
    </xdr:from>
    <xdr:to>
      <xdr:col>1</xdr:col>
      <xdr:colOff>790575</xdr:colOff>
      <xdr:row>588</xdr:row>
      <xdr:rowOff>1152525</xdr:rowOff>
    </xdr:to>
    <xdr:pic>
      <xdr:nvPicPr>
        <xdr:cNvPr id="1220" name="Рисунок 47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7625" y="463343625"/>
          <a:ext cx="2676525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615</xdr:row>
      <xdr:rowOff>152400</xdr:rowOff>
    </xdr:from>
    <xdr:to>
      <xdr:col>1</xdr:col>
      <xdr:colOff>942975</xdr:colOff>
      <xdr:row>621</xdr:row>
      <xdr:rowOff>352425</xdr:rowOff>
    </xdr:to>
    <xdr:pic>
      <xdr:nvPicPr>
        <xdr:cNvPr id="1221" name="Рисунок 49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6200" y="471497025"/>
          <a:ext cx="2800350" cy="429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469</xdr:row>
      <xdr:rowOff>9525</xdr:rowOff>
    </xdr:from>
    <xdr:to>
      <xdr:col>0</xdr:col>
      <xdr:colOff>1724025</xdr:colOff>
      <xdr:row>472</xdr:row>
      <xdr:rowOff>419100</xdr:rowOff>
    </xdr:to>
    <xdr:pic>
      <xdr:nvPicPr>
        <xdr:cNvPr id="1222" name="Рисунок 50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33350" y="372017925"/>
          <a:ext cx="1590675" cy="432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1428750</xdr:colOff>
      <xdr:row>500</xdr:row>
      <xdr:rowOff>171450</xdr:rowOff>
    </xdr:from>
    <xdr:to>
      <xdr:col>2</xdr:col>
      <xdr:colOff>1447800</xdr:colOff>
      <xdr:row>503</xdr:row>
      <xdr:rowOff>323850</xdr:rowOff>
    </xdr:to>
    <xdr:pic>
      <xdr:nvPicPr>
        <xdr:cNvPr id="1223" name="Рисунок 52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362325" y="397706850"/>
          <a:ext cx="1914525" cy="376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1752600</xdr:colOff>
      <xdr:row>506</xdr:row>
      <xdr:rowOff>161925</xdr:rowOff>
    </xdr:from>
    <xdr:to>
      <xdr:col>2</xdr:col>
      <xdr:colOff>1295400</xdr:colOff>
      <xdr:row>509</xdr:row>
      <xdr:rowOff>361950</xdr:rowOff>
    </xdr:to>
    <xdr:pic>
      <xdr:nvPicPr>
        <xdr:cNvPr id="1224" name="Рисунок 53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686175" y="402707475"/>
          <a:ext cx="1438275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346</xdr:row>
      <xdr:rowOff>1038225</xdr:rowOff>
    </xdr:from>
    <xdr:to>
      <xdr:col>4</xdr:col>
      <xdr:colOff>1028700</xdr:colOff>
      <xdr:row>346</xdr:row>
      <xdr:rowOff>2057400</xdr:rowOff>
    </xdr:to>
    <xdr:pic>
      <xdr:nvPicPr>
        <xdr:cNvPr id="1225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8172450" y="27271027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357</xdr:row>
      <xdr:rowOff>152400</xdr:rowOff>
    </xdr:from>
    <xdr:to>
      <xdr:col>4</xdr:col>
      <xdr:colOff>1057275</xdr:colOff>
      <xdr:row>357</xdr:row>
      <xdr:rowOff>1162050</xdr:rowOff>
    </xdr:to>
    <xdr:pic>
      <xdr:nvPicPr>
        <xdr:cNvPr id="1226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210550" y="2806065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363</xdr:row>
      <xdr:rowOff>114300</xdr:rowOff>
    </xdr:from>
    <xdr:to>
      <xdr:col>4</xdr:col>
      <xdr:colOff>1047750</xdr:colOff>
      <xdr:row>363</xdr:row>
      <xdr:rowOff>1133475</xdr:rowOff>
    </xdr:to>
    <xdr:pic>
      <xdr:nvPicPr>
        <xdr:cNvPr id="1227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8191500" y="284607000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371</xdr:row>
      <xdr:rowOff>1266825</xdr:rowOff>
    </xdr:from>
    <xdr:to>
      <xdr:col>4</xdr:col>
      <xdr:colOff>1047750</xdr:colOff>
      <xdr:row>371</xdr:row>
      <xdr:rowOff>2276475</xdr:rowOff>
    </xdr:to>
    <xdr:pic>
      <xdr:nvPicPr>
        <xdr:cNvPr id="1228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191500" y="291903150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377</xdr:row>
      <xdr:rowOff>1133475</xdr:rowOff>
    </xdr:from>
    <xdr:to>
      <xdr:col>4</xdr:col>
      <xdr:colOff>1028700</xdr:colOff>
      <xdr:row>377</xdr:row>
      <xdr:rowOff>2152650</xdr:rowOff>
    </xdr:to>
    <xdr:pic>
      <xdr:nvPicPr>
        <xdr:cNvPr id="1229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181975" y="2969514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397</xdr:row>
      <xdr:rowOff>1114425</xdr:rowOff>
    </xdr:from>
    <xdr:to>
      <xdr:col>4</xdr:col>
      <xdr:colOff>1038225</xdr:colOff>
      <xdr:row>398</xdr:row>
      <xdr:rowOff>9525</xdr:rowOff>
    </xdr:to>
    <xdr:pic>
      <xdr:nvPicPr>
        <xdr:cNvPr id="1230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191500" y="3166872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435</xdr:row>
      <xdr:rowOff>447675</xdr:rowOff>
    </xdr:from>
    <xdr:to>
      <xdr:col>4</xdr:col>
      <xdr:colOff>1038225</xdr:colOff>
      <xdr:row>435</xdr:row>
      <xdr:rowOff>1466850</xdr:rowOff>
    </xdr:to>
    <xdr:pic>
      <xdr:nvPicPr>
        <xdr:cNvPr id="1231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191500" y="3456146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442</xdr:row>
      <xdr:rowOff>676275</xdr:rowOff>
    </xdr:from>
    <xdr:to>
      <xdr:col>4</xdr:col>
      <xdr:colOff>1038225</xdr:colOff>
      <xdr:row>442</xdr:row>
      <xdr:rowOff>1695450</xdr:rowOff>
    </xdr:to>
    <xdr:pic>
      <xdr:nvPicPr>
        <xdr:cNvPr id="1232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191500" y="3522249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161</xdr:row>
      <xdr:rowOff>981075</xdr:rowOff>
    </xdr:from>
    <xdr:to>
      <xdr:col>4</xdr:col>
      <xdr:colOff>1057275</xdr:colOff>
      <xdr:row>161</xdr:row>
      <xdr:rowOff>2000250</xdr:rowOff>
    </xdr:to>
    <xdr:pic>
      <xdr:nvPicPr>
        <xdr:cNvPr id="1233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210550" y="1229963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167</xdr:row>
      <xdr:rowOff>895350</xdr:rowOff>
    </xdr:from>
    <xdr:to>
      <xdr:col>4</xdr:col>
      <xdr:colOff>1076325</xdr:colOff>
      <xdr:row>167</xdr:row>
      <xdr:rowOff>1914525</xdr:rowOff>
    </xdr:to>
    <xdr:pic>
      <xdr:nvPicPr>
        <xdr:cNvPr id="1234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229600" y="1282446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180</xdr:row>
      <xdr:rowOff>0</xdr:rowOff>
    </xdr:from>
    <xdr:to>
      <xdr:col>4</xdr:col>
      <xdr:colOff>1009650</xdr:colOff>
      <xdr:row>180</xdr:row>
      <xdr:rowOff>1000125</xdr:rowOff>
    </xdr:to>
    <xdr:pic>
      <xdr:nvPicPr>
        <xdr:cNvPr id="1235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181975" y="138817350"/>
          <a:ext cx="990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191</xdr:row>
      <xdr:rowOff>180975</xdr:rowOff>
    </xdr:from>
    <xdr:to>
      <xdr:col>4</xdr:col>
      <xdr:colOff>1038225</xdr:colOff>
      <xdr:row>191</xdr:row>
      <xdr:rowOff>1200150</xdr:rowOff>
    </xdr:to>
    <xdr:pic>
      <xdr:nvPicPr>
        <xdr:cNvPr id="1236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191500" y="1489233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199</xdr:row>
      <xdr:rowOff>733425</xdr:rowOff>
    </xdr:from>
    <xdr:to>
      <xdr:col>4</xdr:col>
      <xdr:colOff>1028700</xdr:colOff>
      <xdr:row>199</xdr:row>
      <xdr:rowOff>1752600</xdr:rowOff>
    </xdr:to>
    <xdr:pic>
      <xdr:nvPicPr>
        <xdr:cNvPr id="1237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181975" y="1561147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205</xdr:row>
      <xdr:rowOff>971550</xdr:rowOff>
    </xdr:from>
    <xdr:to>
      <xdr:col>4</xdr:col>
      <xdr:colOff>1066800</xdr:colOff>
      <xdr:row>205</xdr:row>
      <xdr:rowOff>1990725</xdr:rowOff>
    </xdr:to>
    <xdr:pic>
      <xdr:nvPicPr>
        <xdr:cNvPr id="1238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220075" y="1618869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216</xdr:row>
      <xdr:rowOff>19050</xdr:rowOff>
    </xdr:from>
    <xdr:to>
      <xdr:col>4</xdr:col>
      <xdr:colOff>1038225</xdr:colOff>
      <xdr:row>216</xdr:row>
      <xdr:rowOff>904875</xdr:rowOff>
    </xdr:to>
    <xdr:pic>
      <xdr:nvPicPr>
        <xdr:cNvPr id="1239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315325" y="171392850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258</xdr:row>
      <xdr:rowOff>819150</xdr:rowOff>
    </xdr:from>
    <xdr:to>
      <xdr:col>4</xdr:col>
      <xdr:colOff>1028700</xdr:colOff>
      <xdr:row>258</xdr:row>
      <xdr:rowOff>1838325</xdr:rowOff>
    </xdr:to>
    <xdr:pic>
      <xdr:nvPicPr>
        <xdr:cNvPr id="1240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181975" y="2060352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263</xdr:row>
      <xdr:rowOff>933450</xdr:rowOff>
    </xdr:from>
    <xdr:to>
      <xdr:col>4</xdr:col>
      <xdr:colOff>1028700</xdr:colOff>
      <xdr:row>263</xdr:row>
      <xdr:rowOff>1952625</xdr:rowOff>
    </xdr:to>
    <xdr:pic>
      <xdr:nvPicPr>
        <xdr:cNvPr id="1241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181975" y="2112645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152</xdr:row>
      <xdr:rowOff>95250</xdr:rowOff>
    </xdr:from>
    <xdr:to>
      <xdr:col>1</xdr:col>
      <xdr:colOff>657225</xdr:colOff>
      <xdr:row>156</xdr:row>
      <xdr:rowOff>9525</xdr:rowOff>
    </xdr:to>
    <xdr:pic>
      <xdr:nvPicPr>
        <xdr:cNvPr id="1242" name="Рисунок 39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61925" y="115690650"/>
          <a:ext cx="2428875" cy="400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714375</xdr:colOff>
      <xdr:row>152</xdr:row>
      <xdr:rowOff>114300</xdr:rowOff>
    </xdr:from>
    <xdr:to>
      <xdr:col>2</xdr:col>
      <xdr:colOff>1200150</xdr:colOff>
      <xdr:row>156</xdr:row>
      <xdr:rowOff>38100</xdr:rowOff>
    </xdr:to>
    <xdr:pic>
      <xdr:nvPicPr>
        <xdr:cNvPr id="1243" name="Рисунок 40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647950" y="115709700"/>
          <a:ext cx="2381250" cy="401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461</xdr:row>
      <xdr:rowOff>76200</xdr:rowOff>
    </xdr:from>
    <xdr:to>
      <xdr:col>1</xdr:col>
      <xdr:colOff>762000</xdr:colOff>
      <xdr:row>464</xdr:row>
      <xdr:rowOff>114300</xdr:rowOff>
    </xdr:to>
    <xdr:pic>
      <xdr:nvPicPr>
        <xdr:cNvPr id="1244" name="Рисунок 35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66188625"/>
          <a:ext cx="269557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461</xdr:row>
      <xdr:rowOff>95250</xdr:rowOff>
    </xdr:from>
    <xdr:to>
      <xdr:col>2</xdr:col>
      <xdr:colOff>1628775</xdr:colOff>
      <xdr:row>464</xdr:row>
      <xdr:rowOff>114300</xdr:rowOff>
    </xdr:to>
    <xdr:pic>
      <xdr:nvPicPr>
        <xdr:cNvPr id="1245" name="Рисунок 36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705100" y="366207675"/>
          <a:ext cx="27527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538</xdr:row>
      <xdr:rowOff>76200</xdr:rowOff>
    </xdr:from>
    <xdr:to>
      <xdr:col>0</xdr:col>
      <xdr:colOff>1609725</xdr:colOff>
      <xdr:row>541</xdr:row>
      <xdr:rowOff>114300</xdr:rowOff>
    </xdr:to>
    <xdr:pic>
      <xdr:nvPicPr>
        <xdr:cNvPr id="1246" name="Рисунок 55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b="4207"/>
        <a:stretch>
          <a:fillRect/>
        </a:stretch>
      </xdr:blipFill>
      <xdr:spPr bwMode="auto">
        <a:xfrm>
          <a:off x="152400" y="424510200"/>
          <a:ext cx="1457325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1762125</xdr:colOff>
      <xdr:row>538</xdr:row>
      <xdr:rowOff>95250</xdr:rowOff>
    </xdr:from>
    <xdr:to>
      <xdr:col>1</xdr:col>
      <xdr:colOff>1628775</xdr:colOff>
      <xdr:row>541</xdr:row>
      <xdr:rowOff>114300</xdr:rowOff>
    </xdr:to>
    <xdr:pic>
      <xdr:nvPicPr>
        <xdr:cNvPr id="1247" name="Рисунок 56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62125" y="424529250"/>
          <a:ext cx="1800225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37</xdr:row>
      <xdr:rowOff>1371600</xdr:rowOff>
    </xdr:from>
    <xdr:to>
      <xdr:col>4</xdr:col>
      <xdr:colOff>1066800</xdr:colOff>
      <xdr:row>37</xdr:row>
      <xdr:rowOff>2409825</xdr:rowOff>
    </xdr:to>
    <xdr:pic>
      <xdr:nvPicPr>
        <xdr:cNvPr id="1248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8201025" y="16925925"/>
          <a:ext cx="10287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58</xdr:row>
      <xdr:rowOff>323850</xdr:rowOff>
    </xdr:from>
    <xdr:to>
      <xdr:col>4</xdr:col>
      <xdr:colOff>1057275</xdr:colOff>
      <xdr:row>58</xdr:row>
      <xdr:rowOff>1343025</xdr:rowOff>
    </xdr:to>
    <xdr:pic>
      <xdr:nvPicPr>
        <xdr:cNvPr id="1249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210550" y="334041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64</xdr:row>
      <xdr:rowOff>276225</xdr:rowOff>
    </xdr:from>
    <xdr:to>
      <xdr:col>4</xdr:col>
      <xdr:colOff>1038225</xdr:colOff>
      <xdr:row>64</xdr:row>
      <xdr:rowOff>1304925</xdr:rowOff>
    </xdr:to>
    <xdr:pic>
      <xdr:nvPicPr>
        <xdr:cNvPr id="1250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191500" y="38690550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93</xdr:row>
      <xdr:rowOff>133350</xdr:rowOff>
    </xdr:from>
    <xdr:to>
      <xdr:col>4</xdr:col>
      <xdr:colOff>1057275</xdr:colOff>
      <xdr:row>93</xdr:row>
      <xdr:rowOff>1152525</xdr:rowOff>
    </xdr:to>
    <xdr:pic>
      <xdr:nvPicPr>
        <xdr:cNvPr id="1251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210550" y="628269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117</xdr:row>
      <xdr:rowOff>152400</xdr:rowOff>
    </xdr:from>
    <xdr:to>
      <xdr:col>4</xdr:col>
      <xdr:colOff>1038225</xdr:colOff>
      <xdr:row>117</xdr:row>
      <xdr:rowOff>1171575</xdr:rowOff>
    </xdr:to>
    <xdr:pic>
      <xdr:nvPicPr>
        <xdr:cNvPr id="1252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191500" y="837438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174</xdr:row>
      <xdr:rowOff>266700</xdr:rowOff>
    </xdr:from>
    <xdr:to>
      <xdr:col>4</xdr:col>
      <xdr:colOff>1057275</xdr:colOff>
      <xdr:row>174</xdr:row>
      <xdr:rowOff>1285875</xdr:rowOff>
    </xdr:to>
    <xdr:pic>
      <xdr:nvPicPr>
        <xdr:cNvPr id="1253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210550" y="1336357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180</xdr:row>
      <xdr:rowOff>971550</xdr:rowOff>
    </xdr:from>
    <xdr:to>
      <xdr:col>4</xdr:col>
      <xdr:colOff>1038225</xdr:colOff>
      <xdr:row>181</xdr:row>
      <xdr:rowOff>9525</xdr:rowOff>
    </xdr:to>
    <xdr:pic>
      <xdr:nvPicPr>
        <xdr:cNvPr id="1254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191500" y="1397889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199</xdr:row>
      <xdr:rowOff>1638300</xdr:rowOff>
    </xdr:from>
    <xdr:to>
      <xdr:col>4</xdr:col>
      <xdr:colOff>1066800</xdr:colOff>
      <xdr:row>200</xdr:row>
      <xdr:rowOff>28575</xdr:rowOff>
    </xdr:to>
    <xdr:pic>
      <xdr:nvPicPr>
        <xdr:cNvPr id="1255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220075" y="1570196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216</xdr:row>
      <xdr:rowOff>1809750</xdr:rowOff>
    </xdr:from>
    <xdr:to>
      <xdr:col>4</xdr:col>
      <xdr:colOff>1028700</xdr:colOff>
      <xdr:row>217</xdr:row>
      <xdr:rowOff>28575</xdr:rowOff>
    </xdr:to>
    <xdr:pic>
      <xdr:nvPicPr>
        <xdr:cNvPr id="1256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220075" y="173183550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231</xdr:row>
      <xdr:rowOff>1085850</xdr:rowOff>
    </xdr:from>
    <xdr:to>
      <xdr:col>4</xdr:col>
      <xdr:colOff>1028700</xdr:colOff>
      <xdr:row>231</xdr:row>
      <xdr:rowOff>2105025</xdr:rowOff>
    </xdr:to>
    <xdr:pic>
      <xdr:nvPicPr>
        <xdr:cNvPr id="1257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181975" y="1847183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258</xdr:row>
      <xdr:rowOff>1790700</xdr:rowOff>
    </xdr:from>
    <xdr:to>
      <xdr:col>4</xdr:col>
      <xdr:colOff>1057275</xdr:colOff>
      <xdr:row>259</xdr:row>
      <xdr:rowOff>9525</xdr:rowOff>
    </xdr:to>
    <xdr:pic>
      <xdr:nvPicPr>
        <xdr:cNvPr id="1258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210550" y="207006825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323</xdr:row>
      <xdr:rowOff>1028700</xdr:rowOff>
    </xdr:from>
    <xdr:to>
      <xdr:col>4</xdr:col>
      <xdr:colOff>1028700</xdr:colOff>
      <xdr:row>323</xdr:row>
      <xdr:rowOff>2057400</xdr:rowOff>
    </xdr:to>
    <xdr:pic>
      <xdr:nvPicPr>
        <xdr:cNvPr id="1259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181975" y="254241300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275</xdr:row>
      <xdr:rowOff>161925</xdr:rowOff>
    </xdr:from>
    <xdr:to>
      <xdr:col>4</xdr:col>
      <xdr:colOff>1076325</xdr:colOff>
      <xdr:row>275</xdr:row>
      <xdr:rowOff>1190625</xdr:rowOff>
    </xdr:to>
    <xdr:pic>
      <xdr:nvPicPr>
        <xdr:cNvPr id="1260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229600" y="220799025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309</xdr:row>
      <xdr:rowOff>66675</xdr:rowOff>
    </xdr:from>
    <xdr:to>
      <xdr:col>4</xdr:col>
      <xdr:colOff>942975</xdr:colOff>
      <xdr:row>309</xdr:row>
      <xdr:rowOff>923925</xdr:rowOff>
    </xdr:to>
    <xdr:pic>
      <xdr:nvPicPr>
        <xdr:cNvPr id="1261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267700" y="242173125"/>
          <a:ext cx="8382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317</xdr:row>
      <xdr:rowOff>1104900</xdr:rowOff>
    </xdr:from>
    <xdr:to>
      <xdr:col>4</xdr:col>
      <xdr:colOff>1038225</xdr:colOff>
      <xdr:row>317</xdr:row>
      <xdr:rowOff>2133600</xdr:rowOff>
    </xdr:to>
    <xdr:pic>
      <xdr:nvPicPr>
        <xdr:cNvPr id="1262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191500" y="248926350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337</xdr:row>
      <xdr:rowOff>133350</xdr:rowOff>
    </xdr:from>
    <xdr:to>
      <xdr:col>4</xdr:col>
      <xdr:colOff>1076325</xdr:colOff>
      <xdr:row>337</xdr:row>
      <xdr:rowOff>1162050</xdr:rowOff>
    </xdr:to>
    <xdr:pic>
      <xdr:nvPicPr>
        <xdr:cNvPr id="1263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229600" y="264756900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3648075</xdr:colOff>
      <xdr:row>409</xdr:row>
      <xdr:rowOff>1609725</xdr:rowOff>
    </xdr:from>
    <xdr:to>
      <xdr:col>4</xdr:col>
      <xdr:colOff>1000125</xdr:colOff>
      <xdr:row>409</xdr:row>
      <xdr:rowOff>2638425</xdr:rowOff>
    </xdr:to>
    <xdr:pic>
      <xdr:nvPicPr>
        <xdr:cNvPr id="1264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8162925" y="323049900"/>
          <a:ext cx="10001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415</xdr:row>
      <xdr:rowOff>590550</xdr:rowOff>
    </xdr:from>
    <xdr:to>
      <xdr:col>4</xdr:col>
      <xdr:colOff>1057275</xdr:colOff>
      <xdr:row>415</xdr:row>
      <xdr:rowOff>1619250</xdr:rowOff>
    </xdr:to>
    <xdr:pic>
      <xdr:nvPicPr>
        <xdr:cNvPr id="1265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210550" y="327964800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506</xdr:row>
      <xdr:rowOff>1009650</xdr:rowOff>
    </xdr:from>
    <xdr:to>
      <xdr:col>4</xdr:col>
      <xdr:colOff>1038225</xdr:colOff>
      <xdr:row>506</xdr:row>
      <xdr:rowOff>2028825</xdr:rowOff>
    </xdr:to>
    <xdr:pic>
      <xdr:nvPicPr>
        <xdr:cNvPr id="1266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191500" y="4035552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500</xdr:row>
      <xdr:rowOff>1000125</xdr:rowOff>
    </xdr:from>
    <xdr:to>
      <xdr:col>4</xdr:col>
      <xdr:colOff>1047750</xdr:colOff>
      <xdr:row>500</xdr:row>
      <xdr:rowOff>2028825</xdr:rowOff>
    </xdr:to>
    <xdr:pic>
      <xdr:nvPicPr>
        <xdr:cNvPr id="1267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201025" y="398535525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2543175</xdr:colOff>
      <xdr:row>290</xdr:row>
      <xdr:rowOff>990600</xdr:rowOff>
    </xdr:from>
    <xdr:to>
      <xdr:col>5</xdr:col>
      <xdr:colOff>38100</xdr:colOff>
      <xdr:row>290</xdr:row>
      <xdr:rowOff>2124075</xdr:rowOff>
    </xdr:to>
    <xdr:pic>
      <xdr:nvPicPr>
        <xdr:cNvPr id="1268" name="Рисунок 326" descr="Znak06.pn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8162925" y="227780850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167</xdr:row>
      <xdr:rowOff>1819275</xdr:rowOff>
    </xdr:from>
    <xdr:to>
      <xdr:col>5</xdr:col>
      <xdr:colOff>38100</xdr:colOff>
      <xdr:row>167</xdr:row>
      <xdr:rowOff>2905125</xdr:rowOff>
    </xdr:to>
    <xdr:pic>
      <xdr:nvPicPr>
        <xdr:cNvPr id="1269" name="Рисунок 326" descr="Znak06.pn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8201025" y="129168525"/>
          <a:ext cx="10858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105</xdr:row>
      <xdr:rowOff>19050</xdr:rowOff>
    </xdr:from>
    <xdr:to>
      <xdr:col>4</xdr:col>
      <xdr:colOff>1047750</xdr:colOff>
      <xdr:row>105</xdr:row>
      <xdr:rowOff>1047750</xdr:rowOff>
    </xdr:to>
    <xdr:pic>
      <xdr:nvPicPr>
        <xdr:cNvPr id="1270" name="Рисунок 326" descr="Znak06.pn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8181975" y="736949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455</xdr:row>
      <xdr:rowOff>66675</xdr:rowOff>
    </xdr:from>
    <xdr:to>
      <xdr:col>4</xdr:col>
      <xdr:colOff>952500</xdr:colOff>
      <xdr:row>455</xdr:row>
      <xdr:rowOff>990600</xdr:rowOff>
    </xdr:to>
    <xdr:pic>
      <xdr:nvPicPr>
        <xdr:cNvPr id="1271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248650" y="361483275"/>
          <a:ext cx="8667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2543175</xdr:colOff>
      <xdr:row>469</xdr:row>
      <xdr:rowOff>133350</xdr:rowOff>
    </xdr:from>
    <xdr:to>
      <xdr:col>4</xdr:col>
      <xdr:colOff>1000125</xdr:colOff>
      <xdr:row>469</xdr:row>
      <xdr:rowOff>1152525</xdr:rowOff>
    </xdr:to>
    <xdr:pic>
      <xdr:nvPicPr>
        <xdr:cNvPr id="1272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162925" y="372141750"/>
          <a:ext cx="10001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2543175</xdr:colOff>
      <xdr:row>475</xdr:row>
      <xdr:rowOff>200025</xdr:rowOff>
    </xdr:from>
    <xdr:to>
      <xdr:col>4</xdr:col>
      <xdr:colOff>1066800</xdr:colOff>
      <xdr:row>475</xdr:row>
      <xdr:rowOff>1285875</xdr:rowOff>
    </xdr:to>
    <xdr:pic>
      <xdr:nvPicPr>
        <xdr:cNvPr id="1273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8162925" y="377561475"/>
          <a:ext cx="10668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455</xdr:row>
      <xdr:rowOff>1047750</xdr:rowOff>
    </xdr:from>
    <xdr:to>
      <xdr:col>4</xdr:col>
      <xdr:colOff>952500</xdr:colOff>
      <xdr:row>456</xdr:row>
      <xdr:rowOff>28575</xdr:rowOff>
    </xdr:to>
    <xdr:pic>
      <xdr:nvPicPr>
        <xdr:cNvPr id="1274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286750" y="3624643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2543175</xdr:colOff>
      <xdr:row>409</xdr:row>
      <xdr:rowOff>371475</xdr:rowOff>
    </xdr:from>
    <xdr:to>
      <xdr:col>4</xdr:col>
      <xdr:colOff>1076325</xdr:colOff>
      <xdr:row>409</xdr:row>
      <xdr:rowOff>1447800</xdr:rowOff>
    </xdr:to>
    <xdr:pic>
      <xdr:nvPicPr>
        <xdr:cNvPr id="1275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8162925" y="321811650"/>
          <a:ext cx="10763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415</xdr:row>
      <xdr:rowOff>1647825</xdr:rowOff>
    </xdr:from>
    <xdr:to>
      <xdr:col>4</xdr:col>
      <xdr:colOff>1028700</xdr:colOff>
      <xdr:row>415</xdr:row>
      <xdr:rowOff>2647950</xdr:rowOff>
    </xdr:to>
    <xdr:pic>
      <xdr:nvPicPr>
        <xdr:cNvPr id="1276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8210550" y="329022075"/>
          <a:ext cx="9810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469</xdr:row>
      <xdr:rowOff>1333500</xdr:rowOff>
    </xdr:from>
    <xdr:to>
      <xdr:col>4</xdr:col>
      <xdr:colOff>1076325</xdr:colOff>
      <xdr:row>469</xdr:row>
      <xdr:rowOff>2352675</xdr:rowOff>
    </xdr:to>
    <xdr:pic>
      <xdr:nvPicPr>
        <xdr:cNvPr id="1277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229600" y="3733419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475</xdr:row>
      <xdr:rowOff>1428750</xdr:rowOff>
    </xdr:from>
    <xdr:to>
      <xdr:col>4</xdr:col>
      <xdr:colOff>1057275</xdr:colOff>
      <xdr:row>475</xdr:row>
      <xdr:rowOff>2447925</xdr:rowOff>
    </xdr:to>
    <xdr:pic>
      <xdr:nvPicPr>
        <xdr:cNvPr id="1278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210550" y="3787902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3609975</xdr:colOff>
      <xdr:row>392</xdr:row>
      <xdr:rowOff>152400</xdr:rowOff>
    </xdr:from>
    <xdr:to>
      <xdr:col>5</xdr:col>
      <xdr:colOff>95250</xdr:colOff>
      <xdr:row>392</xdr:row>
      <xdr:rowOff>1343025</xdr:rowOff>
    </xdr:to>
    <xdr:pic>
      <xdr:nvPicPr>
        <xdr:cNvPr id="1279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162925" y="310800750"/>
          <a:ext cx="11811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3609975</xdr:colOff>
      <xdr:row>397</xdr:row>
      <xdr:rowOff>0</xdr:rowOff>
    </xdr:from>
    <xdr:to>
      <xdr:col>5</xdr:col>
      <xdr:colOff>95250</xdr:colOff>
      <xdr:row>397</xdr:row>
      <xdr:rowOff>1190625</xdr:rowOff>
    </xdr:to>
    <xdr:pic>
      <xdr:nvPicPr>
        <xdr:cNvPr id="1280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8162925" y="315572775"/>
          <a:ext cx="11811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392</xdr:row>
      <xdr:rowOff>1343025</xdr:rowOff>
    </xdr:from>
    <xdr:to>
      <xdr:col>4</xdr:col>
      <xdr:colOff>1057275</xdr:colOff>
      <xdr:row>392</xdr:row>
      <xdr:rowOff>2362200</xdr:rowOff>
    </xdr:to>
    <xdr:pic>
      <xdr:nvPicPr>
        <xdr:cNvPr id="1281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210550" y="3119913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123</xdr:row>
      <xdr:rowOff>923925</xdr:rowOff>
    </xdr:from>
    <xdr:to>
      <xdr:col>5</xdr:col>
      <xdr:colOff>0</xdr:colOff>
      <xdr:row>123</xdr:row>
      <xdr:rowOff>2000250</xdr:rowOff>
    </xdr:to>
    <xdr:pic>
      <xdr:nvPicPr>
        <xdr:cNvPr id="1282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8181975" y="89858850"/>
          <a:ext cx="1066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152</xdr:row>
      <xdr:rowOff>971550</xdr:rowOff>
    </xdr:from>
    <xdr:to>
      <xdr:col>4</xdr:col>
      <xdr:colOff>1047750</xdr:colOff>
      <xdr:row>153</xdr:row>
      <xdr:rowOff>9525</xdr:rowOff>
    </xdr:to>
    <xdr:pic>
      <xdr:nvPicPr>
        <xdr:cNvPr id="1283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8191500" y="116566950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117</xdr:row>
      <xdr:rowOff>1200150</xdr:rowOff>
    </xdr:from>
    <xdr:to>
      <xdr:col>4</xdr:col>
      <xdr:colOff>1028700</xdr:colOff>
      <xdr:row>117</xdr:row>
      <xdr:rowOff>2219325</xdr:rowOff>
    </xdr:to>
    <xdr:pic>
      <xdr:nvPicPr>
        <xdr:cNvPr id="1284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8181975" y="847915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152</xdr:row>
      <xdr:rowOff>0</xdr:rowOff>
    </xdr:from>
    <xdr:to>
      <xdr:col>4</xdr:col>
      <xdr:colOff>1076325</xdr:colOff>
      <xdr:row>152</xdr:row>
      <xdr:rowOff>1019175</xdr:rowOff>
    </xdr:to>
    <xdr:pic>
      <xdr:nvPicPr>
        <xdr:cNvPr id="1285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229600" y="1155954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309</xdr:row>
      <xdr:rowOff>952500</xdr:rowOff>
    </xdr:from>
    <xdr:to>
      <xdr:col>4</xdr:col>
      <xdr:colOff>981075</xdr:colOff>
      <xdr:row>309</xdr:row>
      <xdr:rowOff>1866900</xdr:rowOff>
    </xdr:to>
    <xdr:pic>
      <xdr:nvPicPr>
        <xdr:cNvPr id="1286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8248650" y="243058950"/>
          <a:ext cx="895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250</xdr:row>
      <xdr:rowOff>447675</xdr:rowOff>
    </xdr:from>
    <xdr:to>
      <xdr:col>5</xdr:col>
      <xdr:colOff>47625</xdr:colOff>
      <xdr:row>250</xdr:row>
      <xdr:rowOff>1571625</xdr:rowOff>
    </xdr:to>
    <xdr:pic>
      <xdr:nvPicPr>
        <xdr:cNvPr id="1287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181975" y="199844025"/>
          <a:ext cx="11144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216</xdr:row>
      <xdr:rowOff>866775</xdr:rowOff>
    </xdr:from>
    <xdr:to>
      <xdr:col>4</xdr:col>
      <xdr:colOff>1019175</xdr:colOff>
      <xdr:row>216</xdr:row>
      <xdr:rowOff>1819275</xdr:rowOff>
    </xdr:to>
    <xdr:pic>
      <xdr:nvPicPr>
        <xdr:cNvPr id="1288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8239125" y="172240575"/>
          <a:ext cx="9429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3657600</xdr:colOff>
      <xdr:row>191</xdr:row>
      <xdr:rowOff>1133475</xdr:rowOff>
    </xdr:from>
    <xdr:to>
      <xdr:col>5</xdr:col>
      <xdr:colOff>0</xdr:colOff>
      <xdr:row>191</xdr:row>
      <xdr:rowOff>2228850</xdr:rowOff>
    </xdr:to>
    <xdr:pic>
      <xdr:nvPicPr>
        <xdr:cNvPr id="1289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162925" y="149875875"/>
          <a:ext cx="10858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275</xdr:row>
      <xdr:rowOff>1152525</xdr:rowOff>
    </xdr:from>
    <xdr:to>
      <xdr:col>5</xdr:col>
      <xdr:colOff>0</xdr:colOff>
      <xdr:row>275</xdr:row>
      <xdr:rowOff>2152650</xdr:rowOff>
    </xdr:to>
    <xdr:pic>
      <xdr:nvPicPr>
        <xdr:cNvPr id="1290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8248650" y="22178962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337</xdr:row>
      <xdr:rowOff>1114425</xdr:rowOff>
    </xdr:from>
    <xdr:to>
      <xdr:col>4</xdr:col>
      <xdr:colOff>1066800</xdr:colOff>
      <xdr:row>337</xdr:row>
      <xdr:rowOff>2133600</xdr:rowOff>
    </xdr:to>
    <xdr:pic>
      <xdr:nvPicPr>
        <xdr:cNvPr id="1291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8220075" y="2657379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371</xdr:row>
      <xdr:rowOff>247650</xdr:rowOff>
    </xdr:from>
    <xdr:to>
      <xdr:col>4</xdr:col>
      <xdr:colOff>1000125</xdr:colOff>
      <xdr:row>371</xdr:row>
      <xdr:rowOff>1257300</xdr:rowOff>
    </xdr:to>
    <xdr:pic>
      <xdr:nvPicPr>
        <xdr:cNvPr id="1292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162925" y="290883975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377</xdr:row>
      <xdr:rowOff>180975</xdr:rowOff>
    </xdr:from>
    <xdr:to>
      <xdr:col>4</xdr:col>
      <xdr:colOff>1019175</xdr:colOff>
      <xdr:row>377</xdr:row>
      <xdr:rowOff>1190625</xdr:rowOff>
    </xdr:to>
    <xdr:pic>
      <xdr:nvPicPr>
        <xdr:cNvPr id="1293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181975" y="295998900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329</xdr:row>
      <xdr:rowOff>523875</xdr:rowOff>
    </xdr:from>
    <xdr:to>
      <xdr:col>4</xdr:col>
      <xdr:colOff>1047750</xdr:colOff>
      <xdr:row>329</xdr:row>
      <xdr:rowOff>1533525</xdr:rowOff>
    </xdr:to>
    <xdr:pic>
      <xdr:nvPicPr>
        <xdr:cNvPr id="1294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210550" y="258899025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297</xdr:row>
      <xdr:rowOff>971550</xdr:rowOff>
    </xdr:from>
    <xdr:to>
      <xdr:col>4</xdr:col>
      <xdr:colOff>1019175</xdr:colOff>
      <xdr:row>297</xdr:row>
      <xdr:rowOff>1981200</xdr:rowOff>
    </xdr:to>
    <xdr:pic>
      <xdr:nvPicPr>
        <xdr:cNvPr id="1295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181975" y="233086275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302</xdr:row>
      <xdr:rowOff>571500</xdr:rowOff>
    </xdr:from>
    <xdr:to>
      <xdr:col>4</xdr:col>
      <xdr:colOff>1047750</xdr:colOff>
      <xdr:row>302</xdr:row>
      <xdr:rowOff>1581150</xdr:rowOff>
    </xdr:to>
    <xdr:pic>
      <xdr:nvPicPr>
        <xdr:cNvPr id="1296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210550" y="237458250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237</xdr:row>
      <xdr:rowOff>495300</xdr:rowOff>
    </xdr:from>
    <xdr:to>
      <xdr:col>4</xdr:col>
      <xdr:colOff>1019175</xdr:colOff>
      <xdr:row>237</xdr:row>
      <xdr:rowOff>1504950</xdr:rowOff>
    </xdr:to>
    <xdr:pic>
      <xdr:nvPicPr>
        <xdr:cNvPr id="1297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181975" y="189652275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211</xdr:row>
      <xdr:rowOff>1114425</xdr:rowOff>
    </xdr:from>
    <xdr:to>
      <xdr:col>4</xdr:col>
      <xdr:colOff>1019175</xdr:colOff>
      <xdr:row>211</xdr:row>
      <xdr:rowOff>2124075</xdr:rowOff>
    </xdr:to>
    <xdr:pic>
      <xdr:nvPicPr>
        <xdr:cNvPr id="1298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181975" y="167249475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174</xdr:row>
      <xdr:rowOff>1409700</xdr:rowOff>
    </xdr:from>
    <xdr:to>
      <xdr:col>4</xdr:col>
      <xdr:colOff>1066800</xdr:colOff>
      <xdr:row>174</xdr:row>
      <xdr:rowOff>2419350</xdr:rowOff>
    </xdr:to>
    <xdr:pic>
      <xdr:nvPicPr>
        <xdr:cNvPr id="1299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229600" y="134778750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146</xdr:row>
      <xdr:rowOff>800100</xdr:rowOff>
    </xdr:from>
    <xdr:to>
      <xdr:col>4</xdr:col>
      <xdr:colOff>1028700</xdr:colOff>
      <xdr:row>146</xdr:row>
      <xdr:rowOff>1838325</xdr:rowOff>
    </xdr:to>
    <xdr:pic>
      <xdr:nvPicPr>
        <xdr:cNvPr id="1300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8172450" y="111213900"/>
          <a:ext cx="10191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111</xdr:row>
      <xdr:rowOff>495300</xdr:rowOff>
    </xdr:from>
    <xdr:to>
      <xdr:col>4</xdr:col>
      <xdr:colOff>1028700</xdr:colOff>
      <xdr:row>111</xdr:row>
      <xdr:rowOff>1504950</xdr:rowOff>
    </xdr:to>
    <xdr:pic>
      <xdr:nvPicPr>
        <xdr:cNvPr id="1301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191500" y="79219425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70</xdr:row>
      <xdr:rowOff>495300</xdr:rowOff>
    </xdr:from>
    <xdr:to>
      <xdr:col>4</xdr:col>
      <xdr:colOff>1047750</xdr:colOff>
      <xdr:row>70</xdr:row>
      <xdr:rowOff>1504950</xdr:rowOff>
    </xdr:to>
    <xdr:pic>
      <xdr:nvPicPr>
        <xdr:cNvPr id="1302" name="Рисунок 322" descr="Znak04.pn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210550" y="44434125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49</xdr:row>
      <xdr:rowOff>781050</xdr:rowOff>
    </xdr:from>
    <xdr:to>
      <xdr:col>4</xdr:col>
      <xdr:colOff>1038225</xdr:colOff>
      <xdr:row>49</xdr:row>
      <xdr:rowOff>1800225</xdr:rowOff>
    </xdr:to>
    <xdr:pic>
      <xdr:nvPicPr>
        <xdr:cNvPr id="1303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91500" y="272510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64</xdr:row>
      <xdr:rowOff>1400175</xdr:rowOff>
    </xdr:from>
    <xdr:to>
      <xdr:col>4</xdr:col>
      <xdr:colOff>1076325</xdr:colOff>
      <xdr:row>64</xdr:row>
      <xdr:rowOff>2409825</xdr:rowOff>
    </xdr:to>
    <xdr:pic>
      <xdr:nvPicPr>
        <xdr:cNvPr id="1304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229600" y="398145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105</xdr:row>
      <xdr:rowOff>1038225</xdr:rowOff>
    </xdr:from>
    <xdr:to>
      <xdr:col>4</xdr:col>
      <xdr:colOff>1038225</xdr:colOff>
      <xdr:row>106</xdr:row>
      <xdr:rowOff>9525</xdr:rowOff>
    </xdr:to>
    <xdr:pic>
      <xdr:nvPicPr>
        <xdr:cNvPr id="1305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8191500" y="747141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58</xdr:row>
      <xdr:rowOff>1504950</xdr:rowOff>
    </xdr:from>
    <xdr:to>
      <xdr:col>4</xdr:col>
      <xdr:colOff>1028700</xdr:colOff>
      <xdr:row>58</xdr:row>
      <xdr:rowOff>2514600</xdr:rowOff>
    </xdr:to>
    <xdr:pic>
      <xdr:nvPicPr>
        <xdr:cNvPr id="1306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8181975" y="3458527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93</xdr:row>
      <xdr:rowOff>1314450</xdr:rowOff>
    </xdr:from>
    <xdr:to>
      <xdr:col>4</xdr:col>
      <xdr:colOff>1076325</xdr:colOff>
      <xdr:row>93</xdr:row>
      <xdr:rowOff>2324100</xdr:rowOff>
    </xdr:to>
    <xdr:pic>
      <xdr:nvPicPr>
        <xdr:cNvPr id="1307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8229600" y="640080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99</xdr:row>
      <xdr:rowOff>866775</xdr:rowOff>
    </xdr:from>
    <xdr:to>
      <xdr:col>4</xdr:col>
      <xdr:colOff>1057275</xdr:colOff>
      <xdr:row>99</xdr:row>
      <xdr:rowOff>1885950</xdr:rowOff>
    </xdr:to>
    <xdr:pic>
      <xdr:nvPicPr>
        <xdr:cNvPr id="1308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10550" y="689610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3629025</xdr:colOff>
      <xdr:row>140</xdr:row>
      <xdr:rowOff>971550</xdr:rowOff>
    </xdr:from>
    <xdr:to>
      <xdr:col>5</xdr:col>
      <xdr:colOff>0</xdr:colOff>
      <xdr:row>140</xdr:row>
      <xdr:rowOff>2066925</xdr:rowOff>
    </xdr:to>
    <xdr:pic>
      <xdr:nvPicPr>
        <xdr:cNvPr id="1309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8162925" y="105860850"/>
          <a:ext cx="10858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3638550</xdr:colOff>
      <xdr:row>134</xdr:row>
      <xdr:rowOff>819150</xdr:rowOff>
    </xdr:from>
    <xdr:to>
      <xdr:col>5</xdr:col>
      <xdr:colOff>28575</xdr:colOff>
      <xdr:row>134</xdr:row>
      <xdr:rowOff>1933575</xdr:rowOff>
    </xdr:to>
    <xdr:pic>
      <xdr:nvPicPr>
        <xdr:cNvPr id="1310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162925" y="100374450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37</xdr:row>
      <xdr:rowOff>276225</xdr:rowOff>
    </xdr:from>
    <xdr:to>
      <xdr:col>4</xdr:col>
      <xdr:colOff>1028700</xdr:colOff>
      <xdr:row>37</xdr:row>
      <xdr:rowOff>1295400</xdr:rowOff>
    </xdr:to>
    <xdr:pic>
      <xdr:nvPicPr>
        <xdr:cNvPr id="1311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81975" y="158305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43</xdr:row>
      <xdr:rowOff>952500</xdr:rowOff>
    </xdr:from>
    <xdr:to>
      <xdr:col>4</xdr:col>
      <xdr:colOff>1057275</xdr:colOff>
      <xdr:row>43</xdr:row>
      <xdr:rowOff>1971675</xdr:rowOff>
    </xdr:to>
    <xdr:pic>
      <xdr:nvPicPr>
        <xdr:cNvPr id="1312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10550" y="218979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78</xdr:row>
      <xdr:rowOff>790575</xdr:rowOff>
    </xdr:from>
    <xdr:to>
      <xdr:col>4</xdr:col>
      <xdr:colOff>1038225</xdr:colOff>
      <xdr:row>78</xdr:row>
      <xdr:rowOff>1800225</xdr:rowOff>
    </xdr:to>
    <xdr:pic>
      <xdr:nvPicPr>
        <xdr:cNvPr id="1313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91500" y="50225325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461</xdr:row>
      <xdr:rowOff>28575</xdr:rowOff>
    </xdr:from>
    <xdr:to>
      <xdr:col>4</xdr:col>
      <xdr:colOff>933450</xdr:colOff>
      <xdr:row>461</xdr:row>
      <xdr:rowOff>952500</xdr:rowOff>
    </xdr:to>
    <xdr:pic>
      <xdr:nvPicPr>
        <xdr:cNvPr id="1314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229600" y="366141000"/>
          <a:ext cx="8667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461</xdr:row>
      <xdr:rowOff>1038225</xdr:rowOff>
    </xdr:from>
    <xdr:to>
      <xdr:col>4</xdr:col>
      <xdr:colOff>1038225</xdr:colOff>
      <xdr:row>461</xdr:row>
      <xdr:rowOff>1981200</xdr:rowOff>
    </xdr:to>
    <xdr:pic>
      <xdr:nvPicPr>
        <xdr:cNvPr id="1315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8267700" y="367150650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66675</xdr:colOff>
      <xdr:row>0</xdr:row>
      <xdr:rowOff>0</xdr:rowOff>
    </xdr:from>
    <xdr:to>
      <xdr:col>25</xdr:col>
      <xdr:colOff>95250</xdr:colOff>
      <xdr:row>2</xdr:row>
      <xdr:rowOff>19050</xdr:rowOff>
    </xdr:to>
    <xdr:pic>
      <xdr:nvPicPr>
        <xdr:cNvPr id="1316" name="Рисунок 1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5135225" y="0"/>
          <a:ext cx="4619625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1449478</xdr:colOff>
      <xdr:row>6</xdr:row>
      <xdr:rowOff>483871</xdr:rowOff>
    </xdr:from>
    <xdr:to>
      <xdr:col>4</xdr:col>
      <xdr:colOff>361273</xdr:colOff>
      <xdr:row>8</xdr:row>
      <xdr:rowOff>467500</xdr:rowOff>
    </xdr:to>
    <xdr:sp macro="" textlink="">
      <xdr:nvSpPr>
        <xdr:cNvPr id="4" name="Выгнутая вверх стрелка 3">
          <a:hlinkClick xmlns:r="http://schemas.openxmlformats.org/officeDocument/2006/relationships" r:id="rId120"/>
        </xdr:cNvPr>
        <xdr:cNvSpPr/>
      </xdr:nvSpPr>
      <xdr:spPr>
        <a:xfrm>
          <a:off x="7061637" y="4351941"/>
          <a:ext cx="1461596" cy="1100300"/>
        </a:xfrm>
        <a:prstGeom prst="curvedDownArrow">
          <a:avLst>
            <a:gd name="adj1" fmla="val 28125"/>
            <a:gd name="adj2" fmla="val 45348"/>
            <a:gd name="adj3" fmla="val 25000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200025</xdr:colOff>
      <xdr:row>512</xdr:row>
      <xdr:rowOff>295275</xdr:rowOff>
    </xdr:from>
    <xdr:to>
      <xdr:col>2</xdr:col>
      <xdr:colOff>1495425</xdr:colOff>
      <xdr:row>516</xdr:row>
      <xdr:rowOff>85725</xdr:rowOff>
    </xdr:to>
    <xdr:pic>
      <xdr:nvPicPr>
        <xdr:cNvPr id="1318" name="Рисунок 4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0025" y="407622375"/>
          <a:ext cx="5124450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494</xdr:row>
      <xdr:rowOff>304800</xdr:rowOff>
    </xdr:from>
    <xdr:to>
      <xdr:col>1</xdr:col>
      <xdr:colOff>1800225</xdr:colOff>
      <xdr:row>497</xdr:row>
      <xdr:rowOff>47625</xdr:rowOff>
    </xdr:to>
    <xdr:pic>
      <xdr:nvPicPr>
        <xdr:cNvPr id="1319" name="Рисунок 5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6675" y="392868150"/>
          <a:ext cx="3667125" cy="338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488</xdr:row>
      <xdr:rowOff>161925</xdr:rowOff>
    </xdr:from>
    <xdr:to>
      <xdr:col>2</xdr:col>
      <xdr:colOff>85725</xdr:colOff>
      <xdr:row>491</xdr:row>
      <xdr:rowOff>361950</xdr:rowOff>
    </xdr:to>
    <xdr:pic>
      <xdr:nvPicPr>
        <xdr:cNvPr id="1320" name="Рисунок 6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85725" y="388038975"/>
          <a:ext cx="38290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482</xdr:row>
      <xdr:rowOff>447675</xdr:rowOff>
    </xdr:from>
    <xdr:to>
      <xdr:col>1</xdr:col>
      <xdr:colOff>1800225</xdr:colOff>
      <xdr:row>484</xdr:row>
      <xdr:rowOff>276225</xdr:rowOff>
    </xdr:to>
    <xdr:pic>
      <xdr:nvPicPr>
        <xdr:cNvPr id="1321" name="Рисунок 7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14300" y="383419350"/>
          <a:ext cx="3619500" cy="300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43</xdr:row>
      <xdr:rowOff>85725</xdr:rowOff>
    </xdr:from>
    <xdr:to>
      <xdr:col>1</xdr:col>
      <xdr:colOff>723900</xdr:colOff>
      <xdr:row>47</xdr:row>
      <xdr:rowOff>104775</xdr:rowOff>
    </xdr:to>
    <xdr:pic>
      <xdr:nvPicPr>
        <xdr:cNvPr id="1322" name="Рисунок 8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80975" y="21031200"/>
          <a:ext cx="2476500" cy="465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250</xdr:row>
      <xdr:rowOff>219075</xdr:rowOff>
    </xdr:from>
    <xdr:to>
      <xdr:col>2</xdr:col>
      <xdr:colOff>1714500</xdr:colOff>
      <xdr:row>253</xdr:row>
      <xdr:rowOff>361950</xdr:rowOff>
    </xdr:to>
    <xdr:pic>
      <xdr:nvPicPr>
        <xdr:cNvPr id="1323" name="Рисунок 379" descr="C:\Users\4\Desktop\для сайта весна 2018\Виолла бирюза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743200" y="199615425"/>
          <a:ext cx="2800350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506</xdr:row>
      <xdr:rowOff>390525</xdr:rowOff>
    </xdr:from>
    <xdr:to>
      <xdr:col>1</xdr:col>
      <xdr:colOff>1409700</xdr:colOff>
      <xdr:row>509</xdr:row>
      <xdr:rowOff>190500</xdr:rowOff>
    </xdr:to>
    <xdr:pic>
      <xdr:nvPicPr>
        <xdr:cNvPr id="1324" name="Рисунок 11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42900" y="402936075"/>
          <a:ext cx="300037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500</xdr:row>
      <xdr:rowOff>523875</xdr:rowOff>
    </xdr:from>
    <xdr:to>
      <xdr:col>1</xdr:col>
      <xdr:colOff>1085850</xdr:colOff>
      <xdr:row>502</xdr:row>
      <xdr:rowOff>238125</xdr:rowOff>
    </xdr:to>
    <xdr:pic>
      <xdr:nvPicPr>
        <xdr:cNvPr id="1325" name="Рисунок 12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28600" y="398059275"/>
          <a:ext cx="2790825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532</xdr:row>
      <xdr:rowOff>133350</xdr:rowOff>
    </xdr:from>
    <xdr:to>
      <xdr:col>2</xdr:col>
      <xdr:colOff>1333500</xdr:colOff>
      <xdr:row>535</xdr:row>
      <xdr:rowOff>371475</xdr:rowOff>
    </xdr:to>
    <xdr:pic>
      <xdr:nvPicPr>
        <xdr:cNvPr id="1326" name="Рисунок 13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 r="66154"/>
        <a:stretch>
          <a:fillRect/>
        </a:stretch>
      </xdr:blipFill>
      <xdr:spPr bwMode="auto">
        <a:xfrm>
          <a:off x="3352800" y="418938075"/>
          <a:ext cx="1809750" cy="446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231</xdr:row>
      <xdr:rowOff>104775</xdr:rowOff>
    </xdr:from>
    <xdr:to>
      <xdr:col>2</xdr:col>
      <xdr:colOff>1085850</xdr:colOff>
      <xdr:row>235</xdr:row>
      <xdr:rowOff>95250</xdr:rowOff>
    </xdr:to>
    <xdr:pic>
      <xdr:nvPicPr>
        <xdr:cNvPr id="1327" name="Рисунок 14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771775" y="183737250"/>
          <a:ext cx="2143125" cy="462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695325</xdr:colOff>
      <xdr:row>237</xdr:row>
      <xdr:rowOff>57150</xdr:rowOff>
    </xdr:from>
    <xdr:to>
      <xdr:col>2</xdr:col>
      <xdr:colOff>847725</xdr:colOff>
      <xdr:row>240</xdr:row>
      <xdr:rowOff>209550</xdr:rowOff>
    </xdr:to>
    <xdr:pic>
      <xdr:nvPicPr>
        <xdr:cNvPr id="1328" name="Рисунок 15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628900" y="189214125"/>
          <a:ext cx="2047875" cy="377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224</xdr:row>
      <xdr:rowOff>57150</xdr:rowOff>
    </xdr:from>
    <xdr:to>
      <xdr:col>1</xdr:col>
      <xdr:colOff>0</xdr:colOff>
      <xdr:row>227</xdr:row>
      <xdr:rowOff>123825</xdr:rowOff>
    </xdr:to>
    <xdr:pic>
      <xdr:nvPicPr>
        <xdr:cNvPr id="1329" name="Рисунок 16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 l="11838"/>
        <a:stretch>
          <a:fillRect/>
        </a:stretch>
      </xdr:blipFill>
      <xdr:spPr bwMode="auto">
        <a:xfrm>
          <a:off x="28575" y="177927000"/>
          <a:ext cx="1905000" cy="408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275</xdr:row>
      <xdr:rowOff>95250</xdr:rowOff>
    </xdr:from>
    <xdr:to>
      <xdr:col>2</xdr:col>
      <xdr:colOff>1181100</xdr:colOff>
      <xdr:row>278</xdr:row>
      <xdr:rowOff>342900</xdr:rowOff>
    </xdr:to>
    <xdr:pic>
      <xdr:nvPicPr>
        <xdr:cNvPr id="1330" name="Рисунок 22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952750" y="220732350"/>
          <a:ext cx="2057400" cy="424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317</xdr:row>
      <xdr:rowOff>209550</xdr:rowOff>
    </xdr:from>
    <xdr:to>
      <xdr:col>2</xdr:col>
      <xdr:colOff>1733550</xdr:colOff>
      <xdr:row>320</xdr:row>
      <xdr:rowOff>66675</xdr:rowOff>
    </xdr:to>
    <xdr:pic>
      <xdr:nvPicPr>
        <xdr:cNvPr id="1331" name="Рисунок 23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838450" y="248031000"/>
          <a:ext cx="2724150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128</xdr:row>
      <xdr:rowOff>133350</xdr:rowOff>
    </xdr:from>
    <xdr:to>
      <xdr:col>2</xdr:col>
      <xdr:colOff>971550</xdr:colOff>
      <xdr:row>131</xdr:row>
      <xdr:rowOff>28575</xdr:rowOff>
    </xdr:to>
    <xdr:pic>
      <xdr:nvPicPr>
        <xdr:cNvPr id="1332" name="Рисунок 24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809875" y="94164150"/>
          <a:ext cx="1990725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128</xdr:row>
      <xdr:rowOff>66675</xdr:rowOff>
    </xdr:from>
    <xdr:to>
      <xdr:col>1</xdr:col>
      <xdr:colOff>695325</xdr:colOff>
      <xdr:row>131</xdr:row>
      <xdr:rowOff>28575</xdr:rowOff>
    </xdr:to>
    <xdr:pic>
      <xdr:nvPicPr>
        <xdr:cNvPr id="1333" name="Рисунок 25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09550" y="94097475"/>
          <a:ext cx="2419350" cy="417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1028700</xdr:colOff>
      <xdr:row>123</xdr:row>
      <xdr:rowOff>95250</xdr:rowOff>
    </xdr:from>
    <xdr:to>
      <xdr:col>2</xdr:col>
      <xdr:colOff>1076325</xdr:colOff>
      <xdr:row>125</xdr:row>
      <xdr:rowOff>323850</xdr:rowOff>
    </xdr:to>
    <xdr:pic>
      <xdr:nvPicPr>
        <xdr:cNvPr id="1334" name="Рисунок 26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962275" y="89030175"/>
          <a:ext cx="1943100" cy="401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38100</xdr:rowOff>
    </xdr:from>
    <xdr:to>
      <xdr:col>1</xdr:col>
      <xdr:colOff>76200</xdr:colOff>
      <xdr:row>137</xdr:row>
      <xdr:rowOff>333375</xdr:rowOff>
    </xdr:to>
    <xdr:pic>
      <xdr:nvPicPr>
        <xdr:cNvPr id="1335" name="Рисунок 27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99593400"/>
          <a:ext cx="2009775" cy="431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140</xdr:row>
      <xdr:rowOff>114300</xdr:rowOff>
    </xdr:from>
    <xdr:to>
      <xdr:col>1</xdr:col>
      <xdr:colOff>742950</xdr:colOff>
      <xdr:row>143</xdr:row>
      <xdr:rowOff>342900</xdr:rowOff>
    </xdr:to>
    <xdr:pic>
      <xdr:nvPicPr>
        <xdr:cNvPr id="1336" name="Рисунок 2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80975" y="105003600"/>
          <a:ext cx="2495550" cy="4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64</xdr:row>
      <xdr:rowOff>38100</xdr:rowOff>
    </xdr:from>
    <xdr:to>
      <xdr:col>1</xdr:col>
      <xdr:colOff>476250</xdr:colOff>
      <xdr:row>68</xdr:row>
      <xdr:rowOff>0</xdr:rowOff>
    </xdr:to>
    <xdr:pic>
      <xdr:nvPicPr>
        <xdr:cNvPr id="1337" name="Рисунок 408398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95250" y="38452425"/>
          <a:ext cx="2314575" cy="460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93</xdr:row>
      <xdr:rowOff>57150</xdr:rowOff>
    </xdr:from>
    <xdr:to>
      <xdr:col>2</xdr:col>
      <xdr:colOff>1095375</xdr:colOff>
      <xdr:row>97</xdr:row>
      <xdr:rowOff>0</xdr:rowOff>
    </xdr:to>
    <xdr:pic>
      <xdr:nvPicPr>
        <xdr:cNvPr id="1338" name="Рисунок 408403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571750" y="62750700"/>
          <a:ext cx="2352675" cy="445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161</xdr:row>
      <xdr:rowOff>114300</xdr:rowOff>
    </xdr:from>
    <xdr:to>
      <xdr:col>1</xdr:col>
      <xdr:colOff>438150</xdr:colOff>
      <xdr:row>164</xdr:row>
      <xdr:rowOff>285750</xdr:rowOff>
    </xdr:to>
    <xdr:pic>
      <xdr:nvPicPr>
        <xdr:cNvPr id="1339" name="Рисунок 408407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0" y="122129550"/>
          <a:ext cx="2276475" cy="419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174</xdr:row>
      <xdr:rowOff>133350</xdr:rowOff>
    </xdr:from>
    <xdr:to>
      <xdr:col>1</xdr:col>
      <xdr:colOff>504825</xdr:colOff>
      <xdr:row>177</xdr:row>
      <xdr:rowOff>247650</xdr:rowOff>
    </xdr:to>
    <xdr:pic>
      <xdr:nvPicPr>
        <xdr:cNvPr id="1340" name="Рисунок 408408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76225" y="133502400"/>
          <a:ext cx="2162175" cy="425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211</xdr:row>
      <xdr:rowOff>133350</xdr:rowOff>
    </xdr:from>
    <xdr:to>
      <xdr:col>1</xdr:col>
      <xdr:colOff>381000</xdr:colOff>
      <xdr:row>213</xdr:row>
      <xdr:rowOff>228600</xdr:rowOff>
    </xdr:to>
    <xdr:pic>
      <xdr:nvPicPr>
        <xdr:cNvPr id="1341" name="Рисунок 408411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314325" y="166268400"/>
          <a:ext cx="2000250" cy="401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58</xdr:row>
      <xdr:rowOff>76200</xdr:rowOff>
    </xdr:from>
    <xdr:to>
      <xdr:col>1</xdr:col>
      <xdr:colOff>257175</xdr:colOff>
      <xdr:row>61</xdr:row>
      <xdr:rowOff>247650</xdr:rowOff>
    </xdr:to>
    <xdr:pic>
      <xdr:nvPicPr>
        <xdr:cNvPr id="1342" name="Рисунок 408413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23875" y="33156525"/>
          <a:ext cx="1666875" cy="419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1000125</xdr:colOff>
      <xdr:row>99</xdr:row>
      <xdr:rowOff>85725</xdr:rowOff>
    </xdr:from>
    <xdr:to>
      <xdr:col>2</xdr:col>
      <xdr:colOff>971550</xdr:colOff>
      <xdr:row>103</xdr:row>
      <xdr:rowOff>28575</xdr:rowOff>
    </xdr:to>
    <xdr:pic>
      <xdr:nvPicPr>
        <xdr:cNvPr id="1343" name="Рисунок 351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933700" y="68179950"/>
          <a:ext cx="1866900" cy="463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231</xdr:row>
      <xdr:rowOff>123825</xdr:rowOff>
    </xdr:from>
    <xdr:to>
      <xdr:col>1</xdr:col>
      <xdr:colOff>523875</xdr:colOff>
      <xdr:row>235</xdr:row>
      <xdr:rowOff>19050</xdr:rowOff>
    </xdr:to>
    <xdr:pic>
      <xdr:nvPicPr>
        <xdr:cNvPr id="1344" name="Рисунок 354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57200" y="183756300"/>
          <a:ext cx="2000250" cy="453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237</xdr:row>
      <xdr:rowOff>66675</xdr:rowOff>
    </xdr:from>
    <xdr:to>
      <xdr:col>1</xdr:col>
      <xdr:colOff>314325</xdr:colOff>
      <xdr:row>240</xdr:row>
      <xdr:rowOff>295275</xdr:rowOff>
    </xdr:to>
    <xdr:pic>
      <xdr:nvPicPr>
        <xdr:cNvPr id="1345" name="Рисунок 355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47675" y="189223650"/>
          <a:ext cx="1800225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332</xdr:row>
      <xdr:rowOff>95250</xdr:rowOff>
    </xdr:from>
    <xdr:to>
      <xdr:col>2</xdr:col>
      <xdr:colOff>1562100</xdr:colOff>
      <xdr:row>334</xdr:row>
      <xdr:rowOff>457200</xdr:rowOff>
    </xdr:to>
    <xdr:pic>
      <xdr:nvPicPr>
        <xdr:cNvPr id="1346" name="Рисунок 357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9550" y="262280400"/>
          <a:ext cx="51816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1009650</xdr:colOff>
      <xdr:row>435</xdr:row>
      <xdr:rowOff>76200</xdr:rowOff>
    </xdr:from>
    <xdr:to>
      <xdr:col>2</xdr:col>
      <xdr:colOff>1123950</xdr:colOff>
      <xdr:row>436</xdr:row>
      <xdr:rowOff>76200</xdr:rowOff>
    </xdr:to>
    <xdr:pic>
      <xdr:nvPicPr>
        <xdr:cNvPr id="1347" name="Рисунок 360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 l="4677"/>
        <a:stretch>
          <a:fillRect/>
        </a:stretch>
      </xdr:blipFill>
      <xdr:spPr bwMode="auto">
        <a:xfrm>
          <a:off x="2943225" y="345243150"/>
          <a:ext cx="2009775" cy="311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297</xdr:row>
      <xdr:rowOff>133350</xdr:rowOff>
    </xdr:from>
    <xdr:to>
      <xdr:col>1</xdr:col>
      <xdr:colOff>485775</xdr:colOff>
      <xdr:row>299</xdr:row>
      <xdr:rowOff>571500</xdr:rowOff>
    </xdr:to>
    <xdr:pic>
      <xdr:nvPicPr>
        <xdr:cNvPr id="1348" name="Рисунок 5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33350" y="232248075"/>
          <a:ext cx="2286000" cy="368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302</xdr:row>
      <xdr:rowOff>104775</xdr:rowOff>
    </xdr:from>
    <xdr:to>
      <xdr:col>1</xdr:col>
      <xdr:colOff>885825</xdr:colOff>
      <xdr:row>306</xdr:row>
      <xdr:rowOff>295275</xdr:rowOff>
    </xdr:to>
    <xdr:pic>
      <xdr:nvPicPr>
        <xdr:cNvPr id="1349" name="Рисунок 6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90525" y="236991525"/>
          <a:ext cx="2428875" cy="409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302</xdr:row>
      <xdr:rowOff>104775</xdr:rowOff>
    </xdr:from>
    <xdr:to>
      <xdr:col>2</xdr:col>
      <xdr:colOff>1428750</xdr:colOff>
      <xdr:row>306</xdr:row>
      <xdr:rowOff>304800</xdr:rowOff>
    </xdr:to>
    <xdr:pic>
      <xdr:nvPicPr>
        <xdr:cNvPr id="1350" name="Рисунок 7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057525" y="236991525"/>
          <a:ext cx="2200275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1057275</xdr:colOff>
      <xdr:row>309</xdr:row>
      <xdr:rowOff>28575</xdr:rowOff>
    </xdr:from>
    <xdr:to>
      <xdr:col>2</xdr:col>
      <xdr:colOff>1724025</xdr:colOff>
      <xdr:row>312</xdr:row>
      <xdr:rowOff>419100</xdr:rowOff>
    </xdr:to>
    <xdr:pic>
      <xdr:nvPicPr>
        <xdr:cNvPr id="1351" name="Рисунок 9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2990850" y="242135025"/>
          <a:ext cx="2562225" cy="394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128</xdr:row>
      <xdr:rowOff>0</xdr:rowOff>
    </xdr:from>
    <xdr:to>
      <xdr:col>4</xdr:col>
      <xdr:colOff>1009650</xdr:colOff>
      <xdr:row>128</xdr:row>
      <xdr:rowOff>1019175</xdr:rowOff>
    </xdr:to>
    <xdr:pic>
      <xdr:nvPicPr>
        <xdr:cNvPr id="1352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940308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160</xdr:row>
      <xdr:rowOff>438150</xdr:rowOff>
    </xdr:from>
    <xdr:to>
      <xdr:col>4</xdr:col>
      <xdr:colOff>1076325</xdr:colOff>
      <xdr:row>161</xdr:row>
      <xdr:rowOff>1000125</xdr:rowOff>
    </xdr:to>
    <xdr:pic>
      <xdr:nvPicPr>
        <xdr:cNvPr id="1353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29600" y="121986675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166</xdr:row>
      <xdr:rowOff>400050</xdr:rowOff>
    </xdr:from>
    <xdr:to>
      <xdr:col>4</xdr:col>
      <xdr:colOff>1076325</xdr:colOff>
      <xdr:row>167</xdr:row>
      <xdr:rowOff>971550</xdr:rowOff>
    </xdr:to>
    <xdr:pic>
      <xdr:nvPicPr>
        <xdr:cNvPr id="1354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29600" y="127292100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198</xdr:row>
      <xdr:rowOff>514350</xdr:rowOff>
    </xdr:from>
    <xdr:to>
      <xdr:col>4</xdr:col>
      <xdr:colOff>1038225</xdr:colOff>
      <xdr:row>199</xdr:row>
      <xdr:rowOff>981075</xdr:rowOff>
    </xdr:to>
    <xdr:pic>
      <xdr:nvPicPr>
        <xdr:cNvPr id="1355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8191500" y="1553432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205</xdr:row>
      <xdr:rowOff>0</xdr:rowOff>
    </xdr:from>
    <xdr:to>
      <xdr:col>4</xdr:col>
      <xdr:colOff>1009650</xdr:colOff>
      <xdr:row>205</xdr:row>
      <xdr:rowOff>1019175</xdr:rowOff>
    </xdr:to>
    <xdr:pic>
      <xdr:nvPicPr>
        <xdr:cNvPr id="1356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1609153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224</xdr:row>
      <xdr:rowOff>28575</xdr:rowOff>
    </xdr:from>
    <xdr:to>
      <xdr:col>4</xdr:col>
      <xdr:colOff>1038225</xdr:colOff>
      <xdr:row>224</xdr:row>
      <xdr:rowOff>1047750</xdr:rowOff>
    </xdr:to>
    <xdr:pic>
      <xdr:nvPicPr>
        <xdr:cNvPr id="1357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91500" y="1778984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231</xdr:row>
      <xdr:rowOff>0</xdr:rowOff>
    </xdr:from>
    <xdr:to>
      <xdr:col>4</xdr:col>
      <xdr:colOff>1009650</xdr:colOff>
      <xdr:row>231</xdr:row>
      <xdr:rowOff>1019175</xdr:rowOff>
    </xdr:to>
    <xdr:pic>
      <xdr:nvPicPr>
        <xdr:cNvPr id="1358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1836324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257</xdr:row>
      <xdr:rowOff>361950</xdr:rowOff>
    </xdr:from>
    <xdr:to>
      <xdr:col>4</xdr:col>
      <xdr:colOff>1047750</xdr:colOff>
      <xdr:row>258</xdr:row>
      <xdr:rowOff>923925</xdr:rowOff>
    </xdr:to>
    <xdr:pic>
      <xdr:nvPicPr>
        <xdr:cNvPr id="1359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01025" y="2051208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263</xdr:row>
      <xdr:rowOff>0</xdr:rowOff>
    </xdr:from>
    <xdr:to>
      <xdr:col>4</xdr:col>
      <xdr:colOff>1009650</xdr:colOff>
      <xdr:row>263</xdr:row>
      <xdr:rowOff>1019175</xdr:rowOff>
    </xdr:to>
    <xdr:pic>
      <xdr:nvPicPr>
        <xdr:cNvPr id="1360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2103310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323</xdr:row>
      <xdr:rowOff>0</xdr:rowOff>
    </xdr:from>
    <xdr:to>
      <xdr:col>4</xdr:col>
      <xdr:colOff>1009650</xdr:colOff>
      <xdr:row>323</xdr:row>
      <xdr:rowOff>1019175</xdr:rowOff>
    </xdr:to>
    <xdr:pic>
      <xdr:nvPicPr>
        <xdr:cNvPr id="1361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2532126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290</xdr:row>
      <xdr:rowOff>0</xdr:rowOff>
    </xdr:from>
    <xdr:to>
      <xdr:col>4</xdr:col>
      <xdr:colOff>1009650</xdr:colOff>
      <xdr:row>290</xdr:row>
      <xdr:rowOff>1019175</xdr:rowOff>
    </xdr:to>
    <xdr:pic>
      <xdr:nvPicPr>
        <xdr:cNvPr id="1362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2267902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317</xdr:row>
      <xdr:rowOff>0</xdr:rowOff>
    </xdr:from>
    <xdr:to>
      <xdr:col>4</xdr:col>
      <xdr:colOff>1009650</xdr:colOff>
      <xdr:row>317</xdr:row>
      <xdr:rowOff>1019175</xdr:rowOff>
    </xdr:to>
    <xdr:pic>
      <xdr:nvPicPr>
        <xdr:cNvPr id="1363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2478214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346</xdr:row>
      <xdr:rowOff>0</xdr:rowOff>
    </xdr:from>
    <xdr:to>
      <xdr:col>4</xdr:col>
      <xdr:colOff>1009650</xdr:colOff>
      <xdr:row>346</xdr:row>
      <xdr:rowOff>1019175</xdr:rowOff>
    </xdr:to>
    <xdr:pic>
      <xdr:nvPicPr>
        <xdr:cNvPr id="1364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2716720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482</xdr:row>
      <xdr:rowOff>0</xdr:rowOff>
    </xdr:from>
    <xdr:to>
      <xdr:col>4</xdr:col>
      <xdr:colOff>1009650</xdr:colOff>
      <xdr:row>482</xdr:row>
      <xdr:rowOff>1019175</xdr:rowOff>
    </xdr:to>
    <xdr:pic>
      <xdr:nvPicPr>
        <xdr:cNvPr id="1365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3829716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488</xdr:row>
      <xdr:rowOff>0</xdr:rowOff>
    </xdr:from>
    <xdr:to>
      <xdr:col>4</xdr:col>
      <xdr:colOff>1009650</xdr:colOff>
      <xdr:row>488</xdr:row>
      <xdr:rowOff>1019175</xdr:rowOff>
    </xdr:to>
    <xdr:pic>
      <xdr:nvPicPr>
        <xdr:cNvPr id="1366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3878770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494</xdr:row>
      <xdr:rowOff>0</xdr:rowOff>
    </xdr:from>
    <xdr:to>
      <xdr:col>4</xdr:col>
      <xdr:colOff>1009650</xdr:colOff>
      <xdr:row>494</xdr:row>
      <xdr:rowOff>1028700</xdr:rowOff>
    </xdr:to>
    <xdr:pic>
      <xdr:nvPicPr>
        <xdr:cNvPr id="1367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392563350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500</xdr:row>
      <xdr:rowOff>0</xdr:rowOff>
    </xdr:from>
    <xdr:to>
      <xdr:col>4</xdr:col>
      <xdr:colOff>1009650</xdr:colOff>
      <xdr:row>500</xdr:row>
      <xdr:rowOff>1019175</xdr:rowOff>
    </xdr:to>
    <xdr:pic>
      <xdr:nvPicPr>
        <xdr:cNvPr id="1368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3975354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506</xdr:row>
      <xdr:rowOff>0</xdr:rowOff>
    </xdr:from>
    <xdr:to>
      <xdr:col>4</xdr:col>
      <xdr:colOff>1009650</xdr:colOff>
      <xdr:row>506</xdr:row>
      <xdr:rowOff>1019175</xdr:rowOff>
    </xdr:to>
    <xdr:pic>
      <xdr:nvPicPr>
        <xdr:cNvPr id="1369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4025455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512</xdr:row>
      <xdr:rowOff>0</xdr:rowOff>
    </xdr:from>
    <xdr:to>
      <xdr:col>4</xdr:col>
      <xdr:colOff>1009650</xdr:colOff>
      <xdr:row>512</xdr:row>
      <xdr:rowOff>1019175</xdr:rowOff>
    </xdr:to>
    <xdr:pic>
      <xdr:nvPicPr>
        <xdr:cNvPr id="1370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4073271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532</xdr:row>
      <xdr:rowOff>0</xdr:rowOff>
    </xdr:from>
    <xdr:to>
      <xdr:col>4</xdr:col>
      <xdr:colOff>1009650</xdr:colOff>
      <xdr:row>532</xdr:row>
      <xdr:rowOff>1019175</xdr:rowOff>
    </xdr:to>
    <xdr:pic>
      <xdr:nvPicPr>
        <xdr:cNvPr id="1371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4188047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538</xdr:row>
      <xdr:rowOff>0</xdr:rowOff>
    </xdr:from>
    <xdr:to>
      <xdr:col>4</xdr:col>
      <xdr:colOff>1009650</xdr:colOff>
      <xdr:row>538</xdr:row>
      <xdr:rowOff>1019175</xdr:rowOff>
    </xdr:to>
    <xdr:pic>
      <xdr:nvPicPr>
        <xdr:cNvPr id="1372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4244340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557</xdr:row>
      <xdr:rowOff>0</xdr:rowOff>
    </xdr:from>
    <xdr:to>
      <xdr:col>5</xdr:col>
      <xdr:colOff>9525</xdr:colOff>
      <xdr:row>557</xdr:row>
      <xdr:rowOff>1019175</xdr:rowOff>
    </xdr:to>
    <xdr:pic>
      <xdr:nvPicPr>
        <xdr:cNvPr id="1373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48650" y="4355973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574</xdr:row>
      <xdr:rowOff>0</xdr:rowOff>
    </xdr:from>
    <xdr:to>
      <xdr:col>4</xdr:col>
      <xdr:colOff>1009650</xdr:colOff>
      <xdr:row>574</xdr:row>
      <xdr:rowOff>1019175</xdr:rowOff>
    </xdr:to>
    <xdr:pic>
      <xdr:nvPicPr>
        <xdr:cNvPr id="1374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4518850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1009650</xdr:colOff>
      <xdr:row>579</xdr:row>
      <xdr:rowOff>1019175</xdr:rowOff>
    </xdr:to>
    <xdr:pic>
      <xdr:nvPicPr>
        <xdr:cNvPr id="1375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4567904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587</xdr:row>
      <xdr:rowOff>0</xdr:rowOff>
    </xdr:from>
    <xdr:to>
      <xdr:col>4</xdr:col>
      <xdr:colOff>1009650</xdr:colOff>
      <xdr:row>587</xdr:row>
      <xdr:rowOff>1019175</xdr:rowOff>
    </xdr:to>
    <xdr:pic>
      <xdr:nvPicPr>
        <xdr:cNvPr id="1376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4632864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614</xdr:row>
      <xdr:rowOff>438150</xdr:rowOff>
    </xdr:from>
    <xdr:to>
      <xdr:col>5</xdr:col>
      <xdr:colOff>0</xdr:colOff>
      <xdr:row>615</xdr:row>
      <xdr:rowOff>1000125</xdr:rowOff>
    </xdr:to>
    <xdr:pic>
      <xdr:nvPicPr>
        <xdr:cNvPr id="1377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39125" y="47132557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131711</xdr:colOff>
      <xdr:row>662</xdr:row>
      <xdr:rowOff>188266</xdr:rowOff>
    </xdr:from>
    <xdr:to>
      <xdr:col>6</xdr:col>
      <xdr:colOff>73697</xdr:colOff>
      <xdr:row>663</xdr:row>
      <xdr:rowOff>90143</xdr:rowOff>
    </xdr:to>
    <xdr:sp macro="" textlink="">
      <xdr:nvSpPr>
        <xdr:cNvPr id="446" name="Выгнутая вниз стрелка 445">
          <a:hlinkClick xmlns:r="http://schemas.openxmlformats.org/officeDocument/2006/relationships" r:id="rId156"/>
        </xdr:cNvPr>
        <xdr:cNvSpPr/>
      </xdr:nvSpPr>
      <xdr:spPr>
        <a:xfrm>
          <a:off x="8293320" y="473967284"/>
          <a:ext cx="1412328" cy="919654"/>
        </a:xfrm>
        <a:prstGeom prst="curved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514350</xdr:colOff>
      <xdr:row>423</xdr:row>
      <xdr:rowOff>47625</xdr:rowOff>
    </xdr:from>
    <xdr:to>
      <xdr:col>1</xdr:col>
      <xdr:colOff>542925</xdr:colOff>
      <xdr:row>426</xdr:row>
      <xdr:rowOff>361950</xdr:rowOff>
    </xdr:to>
    <xdr:pic>
      <xdr:nvPicPr>
        <xdr:cNvPr id="1379" name="Рисунок 3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14350" y="334451325"/>
          <a:ext cx="1962150" cy="441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423</xdr:row>
      <xdr:rowOff>819150</xdr:rowOff>
    </xdr:from>
    <xdr:to>
      <xdr:col>4</xdr:col>
      <xdr:colOff>1057275</xdr:colOff>
      <xdr:row>423</xdr:row>
      <xdr:rowOff>1838325</xdr:rowOff>
    </xdr:to>
    <xdr:pic>
      <xdr:nvPicPr>
        <xdr:cNvPr id="1380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210550" y="3352228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423</xdr:row>
      <xdr:rowOff>1695450</xdr:rowOff>
    </xdr:from>
    <xdr:to>
      <xdr:col>4</xdr:col>
      <xdr:colOff>1066800</xdr:colOff>
      <xdr:row>424</xdr:row>
      <xdr:rowOff>95250</xdr:rowOff>
    </xdr:to>
    <xdr:pic>
      <xdr:nvPicPr>
        <xdr:cNvPr id="1381" name="Рисунок 321" descr="Znak02.pn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8220075" y="336099150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422</xdr:row>
      <xdr:rowOff>485775</xdr:rowOff>
    </xdr:from>
    <xdr:to>
      <xdr:col>4</xdr:col>
      <xdr:colOff>1057275</xdr:colOff>
      <xdr:row>423</xdr:row>
      <xdr:rowOff>952500</xdr:rowOff>
    </xdr:to>
    <xdr:pic>
      <xdr:nvPicPr>
        <xdr:cNvPr id="1382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8210550" y="3343370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429</xdr:row>
      <xdr:rowOff>114300</xdr:rowOff>
    </xdr:from>
    <xdr:to>
      <xdr:col>2</xdr:col>
      <xdr:colOff>1047750</xdr:colOff>
      <xdr:row>432</xdr:row>
      <xdr:rowOff>342900</xdr:rowOff>
    </xdr:to>
    <xdr:pic>
      <xdr:nvPicPr>
        <xdr:cNvPr id="1383" name="Рисунок 1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600325" y="339937725"/>
          <a:ext cx="2276475" cy="424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429</xdr:row>
      <xdr:rowOff>981075</xdr:rowOff>
    </xdr:from>
    <xdr:to>
      <xdr:col>4</xdr:col>
      <xdr:colOff>1057275</xdr:colOff>
      <xdr:row>429</xdr:row>
      <xdr:rowOff>2000250</xdr:rowOff>
    </xdr:to>
    <xdr:pic>
      <xdr:nvPicPr>
        <xdr:cNvPr id="1384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8210550" y="3408045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429</xdr:row>
      <xdr:rowOff>114300</xdr:rowOff>
    </xdr:from>
    <xdr:to>
      <xdr:col>1</xdr:col>
      <xdr:colOff>438150</xdr:colOff>
      <xdr:row>432</xdr:row>
      <xdr:rowOff>285750</xdr:rowOff>
    </xdr:to>
    <xdr:pic>
      <xdr:nvPicPr>
        <xdr:cNvPr id="1385" name="Рисунок 408407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0" y="339937725"/>
          <a:ext cx="2276475" cy="419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428</xdr:row>
      <xdr:rowOff>438150</xdr:rowOff>
    </xdr:from>
    <xdr:to>
      <xdr:col>4</xdr:col>
      <xdr:colOff>1076325</xdr:colOff>
      <xdr:row>429</xdr:row>
      <xdr:rowOff>1000125</xdr:rowOff>
    </xdr:to>
    <xdr:pic>
      <xdr:nvPicPr>
        <xdr:cNvPr id="1386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29600" y="339794850"/>
          <a:ext cx="10096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447</xdr:row>
      <xdr:rowOff>438150</xdr:rowOff>
    </xdr:from>
    <xdr:to>
      <xdr:col>4</xdr:col>
      <xdr:colOff>990600</xdr:colOff>
      <xdr:row>448</xdr:row>
      <xdr:rowOff>933450</xdr:rowOff>
    </xdr:to>
    <xdr:pic>
      <xdr:nvPicPr>
        <xdr:cNvPr id="1387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8229600" y="356415975"/>
          <a:ext cx="9239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448</xdr:row>
      <xdr:rowOff>76200</xdr:rowOff>
    </xdr:from>
    <xdr:to>
      <xdr:col>1</xdr:col>
      <xdr:colOff>342900</xdr:colOff>
      <xdr:row>452</xdr:row>
      <xdr:rowOff>209550</xdr:rowOff>
    </xdr:to>
    <xdr:pic>
      <xdr:nvPicPr>
        <xdr:cNvPr id="1388" name="Рисунок 4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95250" y="356520750"/>
          <a:ext cx="2181225" cy="378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448</xdr:row>
      <xdr:rowOff>476250</xdr:rowOff>
    </xdr:from>
    <xdr:to>
      <xdr:col>2</xdr:col>
      <xdr:colOff>1600200</xdr:colOff>
      <xdr:row>449</xdr:row>
      <xdr:rowOff>1038225</xdr:rowOff>
    </xdr:to>
    <xdr:pic>
      <xdr:nvPicPr>
        <xdr:cNvPr id="1389" name="Рисунок 6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295525" y="356920800"/>
          <a:ext cx="31337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269</xdr:row>
      <xdr:rowOff>66675</xdr:rowOff>
    </xdr:from>
    <xdr:to>
      <xdr:col>4</xdr:col>
      <xdr:colOff>952500</xdr:colOff>
      <xdr:row>269</xdr:row>
      <xdr:rowOff>990600</xdr:rowOff>
    </xdr:to>
    <xdr:pic>
      <xdr:nvPicPr>
        <xdr:cNvPr id="1390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248650" y="216017475"/>
          <a:ext cx="8667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269</xdr:row>
      <xdr:rowOff>1047750</xdr:rowOff>
    </xdr:from>
    <xdr:to>
      <xdr:col>4</xdr:col>
      <xdr:colOff>952500</xdr:colOff>
      <xdr:row>270</xdr:row>
      <xdr:rowOff>28575</xdr:rowOff>
    </xdr:to>
    <xdr:pic>
      <xdr:nvPicPr>
        <xdr:cNvPr id="1391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286750" y="2169985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866775</xdr:colOff>
      <xdr:row>243</xdr:row>
      <xdr:rowOff>104775</xdr:rowOff>
    </xdr:from>
    <xdr:to>
      <xdr:col>2</xdr:col>
      <xdr:colOff>85725</xdr:colOff>
      <xdr:row>247</xdr:row>
      <xdr:rowOff>171450</xdr:rowOff>
    </xdr:to>
    <xdr:pic>
      <xdr:nvPicPr>
        <xdr:cNvPr id="1392" name="Рисунок 35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866775" y="194195700"/>
          <a:ext cx="3048000" cy="405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243</xdr:row>
      <xdr:rowOff>28575</xdr:rowOff>
    </xdr:from>
    <xdr:to>
      <xdr:col>4</xdr:col>
      <xdr:colOff>933450</xdr:colOff>
      <xdr:row>243</xdr:row>
      <xdr:rowOff>952500</xdr:rowOff>
    </xdr:to>
    <xdr:pic>
      <xdr:nvPicPr>
        <xdr:cNvPr id="1393" name="Рисунок 323" descr="Znak07.pn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8229600" y="194119500"/>
          <a:ext cx="8667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243</xdr:row>
      <xdr:rowOff>1038225</xdr:rowOff>
    </xdr:from>
    <xdr:to>
      <xdr:col>4</xdr:col>
      <xdr:colOff>1038225</xdr:colOff>
      <xdr:row>243</xdr:row>
      <xdr:rowOff>1981200</xdr:rowOff>
    </xdr:to>
    <xdr:pic>
      <xdr:nvPicPr>
        <xdr:cNvPr id="1394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8267700" y="195129150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448</xdr:row>
      <xdr:rowOff>857250</xdr:rowOff>
    </xdr:from>
    <xdr:to>
      <xdr:col>4</xdr:col>
      <xdr:colOff>1019175</xdr:colOff>
      <xdr:row>449</xdr:row>
      <xdr:rowOff>66675</xdr:rowOff>
    </xdr:to>
    <xdr:pic>
      <xdr:nvPicPr>
        <xdr:cNvPr id="1395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8239125" y="357301800"/>
          <a:ext cx="9429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522</xdr:row>
      <xdr:rowOff>1343025</xdr:rowOff>
    </xdr:from>
    <xdr:to>
      <xdr:col>1</xdr:col>
      <xdr:colOff>1628775</xdr:colOff>
      <xdr:row>526</xdr:row>
      <xdr:rowOff>161925</xdr:rowOff>
    </xdr:to>
    <xdr:pic>
      <xdr:nvPicPr>
        <xdr:cNvPr id="1396" name="Рисунок 4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9525" y="414347025"/>
          <a:ext cx="3552825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522</xdr:row>
      <xdr:rowOff>0</xdr:rowOff>
    </xdr:from>
    <xdr:to>
      <xdr:col>4</xdr:col>
      <xdr:colOff>1009650</xdr:colOff>
      <xdr:row>522</xdr:row>
      <xdr:rowOff>1019175</xdr:rowOff>
    </xdr:to>
    <xdr:pic>
      <xdr:nvPicPr>
        <xdr:cNvPr id="1397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62925" y="41300400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1743075</xdr:colOff>
      <xdr:row>672</xdr:row>
      <xdr:rowOff>323850</xdr:rowOff>
    </xdr:from>
    <xdr:to>
      <xdr:col>3</xdr:col>
      <xdr:colOff>2409825</xdr:colOff>
      <xdr:row>675</xdr:row>
      <xdr:rowOff>19050</xdr:rowOff>
    </xdr:to>
    <xdr:pic>
      <xdr:nvPicPr>
        <xdr:cNvPr id="1398" name="Рисунок 1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572125" y="487213275"/>
          <a:ext cx="24574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87</xdr:row>
      <xdr:rowOff>904875</xdr:rowOff>
    </xdr:from>
    <xdr:to>
      <xdr:col>4</xdr:col>
      <xdr:colOff>1038225</xdr:colOff>
      <xdr:row>87</xdr:row>
      <xdr:rowOff>1924050</xdr:rowOff>
    </xdr:to>
    <xdr:pic>
      <xdr:nvPicPr>
        <xdr:cNvPr id="1399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91500" y="58073925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523875</xdr:colOff>
      <xdr:row>37</xdr:row>
      <xdr:rowOff>419100</xdr:rowOff>
    </xdr:from>
    <xdr:to>
      <xdr:col>2</xdr:col>
      <xdr:colOff>933450</xdr:colOff>
      <xdr:row>39</xdr:row>
      <xdr:rowOff>409575</xdr:rowOff>
    </xdr:to>
    <xdr:pic>
      <xdr:nvPicPr>
        <xdr:cNvPr id="1400" name="Рисунок 2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 l="3487"/>
        <a:stretch>
          <a:fillRect/>
        </a:stretch>
      </xdr:blipFill>
      <xdr:spPr bwMode="auto">
        <a:xfrm>
          <a:off x="2457450" y="15973425"/>
          <a:ext cx="2305050" cy="358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43</xdr:row>
      <xdr:rowOff>66675</xdr:rowOff>
    </xdr:from>
    <xdr:to>
      <xdr:col>2</xdr:col>
      <xdr:colOff>1533525</xdr:colOff>
      <xdr:row>47</xdr:row>
      <xdr:rowOff>114300</xdr:rowOff>
    </xdr:to>
    <xdr:pic>
      <xdr:nvPicPr>
        <xdr:cNvPr id="1401" name="Рисунок 4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771775" y="21012150"/>
          <a:ext cx="2590800" cy="468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49</xdr:row>
      <xdr:rowOff>123825</xdr:rowOff>
    </xdr:from>
    <xdr:to>
      <xdr:col>1</xdr:col>
      <xdr:colOff>904875</xdr:colOff>
      <xdr:row>53</xdr:row>
      <xdr:rowOff>371475</xdr:rowOff>
    </xdr:to>
    <xdr:pic>
      <xdr:nvPicPr>
        <xdr:cNvPr id="1402" name="Рисунок 5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4775" y="26593800"/>
          <a:ext cx="2733675" cy="466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49</xdr:row>
      <xdr:rowOff>66675</xdr:rowOff>
    </xdr:from>
    <xdr:to>
      <xdr:col>2</xdr:col>
      <xdr:colOff>1552575</xdr:colOff>
      <xdr:row>53</xdr:row>
      <xdr:rowOff>390525</xdr:rowOff>
    </xdr:to>
    <xdr:pic>
      <xdr:nvPicPr>
        <xdr:cNvPr id="1403" name="Рисунок 6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924175" y="26536650"/>
          <a:ext cx="2457450" cy="474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64</xdr:row>
      <xdr:rowOff>47625</xdr:rowOff>
    </xdr:from>
    <xdr:to>
      <xdr:col>2</xdr:col>
      <xdr:colOff>1438275</xdr:colOff>
      <xdr:row>67</xdr:row>
      <xdr:rowOff>390525</xdr:rowOff>
    </xdr:to>
    <xdr:pic>
      <xdr:nvPicPr>
        <xdr:cNvPr id="1404" name="Рисунок 7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552700" y="38461950"/>
          <a:ext cx="2714625" cy="456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1800225</xdr:colOff>
      <xdr:row>78</xdr:row>
      <xdr:rowOff>190500</xdr:rowOff>
    </xdr:from>
    <xdr:to>
      <xdr:col>1</xdr:col>
      <xdr:colOff>1771650</xdr:colOff>
      <xdr:row>78</xdr:row>
      <xdr:rowOff>3829050</xdr:rowOff>
    </xdr:to>
    <xdr:pic>
      <xdr:nvPicPr>
        <xdr:cNvPr id="1405" name="Рисунок 8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 l="8801" r="6146"/>
        <a:stretch>
          <a:fillRect/>
        </a:stretch>
      </xdr:blipFill>
      <xdr:spPr bwMode="auto">
        <a:xfrm>
          <a:off x="1800225" y="49625250"/>
          <a:ext cx="1905000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105</xdr:row>
      <xdr:rowOff>114300</xdr:rowOff>
    </xdr:from>
    <xdr:to>
      <xdr:col>2</xdr:col>
      <xdr:colOff>866775</xdr:colOff>
      <xdr:row>109</xdr:row>
      <xdr:rowOff>85725</xdr:rowOff>
    </xdr:to>
    <xdr:pic>
      <xdr:nvPicPr>
        <xdr:cNvPr id="1406" name="Рисунок 9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952750" y="73790175"/>
          <a:ext cx="1743075" cy="413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117</xdr:row>
      <xdr:rowOff>85725</xdr:rowOff>
    </xdr:from>
    <xdr:to>
      <xdr:col>1</xdr:col>
      <xdr:colOff>752475</xdr:colOff>
      <xdr:row>120</xdr:row>
      <xdr:rowOff>342900</xdr:rowOff>
    </xdr:to>
    <xdr:pic>
      <xdr:nvPicPr>
        <xdr:cNvPr id="1407" name="Рисунок 10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52400" y="83677125"/>
          <a:ext cx="2533650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167</xdr:row>
      <xdr:rowOff>66675</xdr:rowOff>
    </xdr:from>
    <xdr:to>
      <xdr:col>1</xdr:col>
      <xdr:colOff>95250</xdr:colOff>
      <xdr:row>171</xdr:row>
      <xdr:rowOff>361950</xdr:rowOff>
    </xdr:to>
    <xdr:pic>
      <xdr:nvPicPr>
        <xdr:cNvPr id="1408" name="Рисунок 12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7625" y="127415925"/>
          <a:ext cx="1981200" cy="500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199</xdr:row>
      <xdr:rowOff>47625</xdr:rowOff>
    </xdr:from>
    <xdr:to>
      <xdr:col>2</xdr:col>
      <xdr:colOff>695325</xdr:colOff>
      <xdr:row>203</xdr:row>
      <xdr:rowOff>95250</xdr:rowOff>
    </xdr:to>
    <xdr:pic>
      <xdr:nvPicPr>
        <xdr:cNvPr id="1409" name="Рисунок 14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495550" y="155428950"/>
          <a:ext cx="2028825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258</xdr:row>
      <xdr:rowOff>47625</xdr:rowOff>
    </xdr:from>
    <xdr:to>
      <xdr:col>1</xdr:col>
      <xdr:colOff>923925</xdr:colOff>
      <xdr:row>261</xdr:row>
      <xdr:rowOff>0</xdr:rowOff>
    </xdr:to>
    <xdr:pic>
      <xdr:nvPicPr>
        <xdr:cNvPr id="1410" name="Рисунок 15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95275" y="205263750"/>
          <a:ext cx="256222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258</xdr:row>
      <xdr:rowOff>47625</xdr:rowOff>
    </xdr:from>
    <xdr:to>
      <xdr:col>2</xdr:col>
      <xdr:colOff>1581150</xdr:colOff>
      <xdr:row>260</xdr:row>
      <xdr:rowOff>361950</xdr:rowOff>
    </xdr:to>
    <xdr:pic>
      <xdr:nvPicPr>
        <xdr:cNvPr id="1411" name="Рисунок 16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971800" y="205263750"/>
          <a:ext cx="2438400" cy="412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205</xdr:row>
      <xdr:rowOff>114300</xdr:rowOff>
    </xdr:from>
    <xdr:to>
      <xdr:col>1</xdr:col>
      <xdr:colOff>428625</xdr:colOff>
      <xdr:row>209</xdr:row>
      <xdr:rowOff>66675</xdr:rowOff>
    </xdr:to>
    <xdr:pic>
      <xdr:nvPicPr>
        <xdr:cNvPr id="1412" name="Рисунок 17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76225" y="161029650"/>
          <a:ext cx="2085975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205</xdr:row>
      <xdr:rowOff>76200</xdr:rowOff>
    </xdr:from>
    <xdr:to>
      <xdr:col>2</xdr:col>
      <xdr:colOff>771525</xdr:colOff>
      <xdr:row>209</xdr:row>
      <xdr:rowOff>66675</xdr:rowOff>
    </xdr:to>
    <xdr:pic>
      <xdr:nvPicPr>
        <xdr:cNvPr id="1413" name="Рисунок 18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505075" y="160991550"/>
          <a:ext cx="2095500" cy="432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263</xdr:row>
      <xdr:rowOff>180975</xdr:rowOff>
    </xdr:from>
    <xdr:to>
      <xdr:col>1</xdr:col>
      <xdr:colOff>1476375</xdr:colOff>
      <xdr:row>265</xdr:row>
      <xdr:rowOff>409575</xdr:rowOff>
    </xdr:to>
    <xdr:pic>
      <xdr:nvPicPr>
        <xdr:cNvPr id="1414" name="Рисунок 19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3900" y="210512025"/>
          <a:ext cx="2686050" cy="401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317</xdr:row>
      <xdr:rowOff>47625</xdr:rowOff>
    </xdr:from>
    <xdr:to>
      <xdr:col>1</xdr:col>
      <xdr:colOff>838200</xdr:colOff>
      <xdr:row>320</xdr:row>
      <xdr:rowOff>161925</xdr:rowOff>
    </xdr:to>
    <xdr:pic>
      <xdr:nvPicPr>
        <xdr:cNvPr id="1415" name="Рисунок 21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95250" y="247869075"/>
          <a:ext cx="2676525" cy="420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1019175</xdr:colOff>
      <xdr:row>364</xdr:row>
      <xdr:rowOff>685800</xdr:rowOff>
    </xdr:from>
    <xdr:to>
      <xdr:col>2</xdr:col>
      <xdr:colOff>771525</xdr:colOff>
      <xdr:row>368</xdr:row>
      <xdr:rowOff>581025</xdr:rowOff>
    </xdr:to>
    <xdr:pic>
      <xdr:nvPicPr>
        <xdr:cNvPr id="1416" name="Рисунок 22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952750" y="287293050"/>
          <a:ext cx="1647825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363</xdr:row>
      <xdr:rowOff>9525</xdr:rowOff>
    </xdr:from>
    <xdr:to>
      <xdr:col>2</xdr:col>
      <xdr:colOff>876300</xdr:colOff>
      <xdr:row>364</xdr:row>
      <xdr:rowOff>752475</xdr:rowOff>
    </xdr:to>
    <xdr:pic>
      <xdr:nvPicPr>
        <xdr:cNvPr id="1417" name="Рисунок 396" descr="Лулу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771775" y="284502225"/>
          <a:ext cx="1933575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382</xdr:row>
      <xdr:rowOff>704850</xdr:rowOff>
    </xdr:from>
    <xdr:to>
      <xdr:col>4</xdr:col>
      <xdr:colOff>1047750</xdr:colOff>
      <xdr:row>382</xdr:row>
      <xdr:rowOff>1714500</xdr:rowOff>
    </xdr:to>
    <xdr:pic>
      <xdr:nvPicPr>
        <xdr:cNvPr id="1418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191500" y="301332900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387</xdr:row>
      <xdr:rowOff>704850</xdr:rowOff>
    </xdr:from>
    <xdr:to>
      <xdr:col>4</xdr:col>
      <xdr:colOff>1047750</xdr:colOff>
      <xdr:row>387</xdr:row>
      <xdr:rowOff>1714500</xdr:rowOff>
    </xdr:to>
    <xdr:pic>
      <xdr:nvPicPr>
        <xdr:cNvPr id="1419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191500" y="306200175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382</xdr:row>
      <xdr:rowOff>57150</xdr:rowOff>
    </xdr:from>
    <xdr:to>
      <xdr:col>2</xdr:col>
      <xdr:colOff>161925</xdr:colOff>
      <xdr:row>385</xdr:row>
      <xdr:rowOff>180975</xdr:rowOff>
    </xdr:to>
    <xdr:pic>
      <xdr:nvPicPr>
        <xdr:cNvPr id="1420" name="Рисунок 24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286000" y="300685200"/>
          <a:ext cx="1704975" cy="398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1562100</xdr:colOff>
      <xdr:row>346</xdr:row>
      <xdr:rowOff>0</xdr:rowOff>
    </xdr:from>
    <xdr:to>
      <xdr:col>2</xdr:col>
      <xdr:colOff>1295400</xdr:colOff>
      <xdr:row>346</xdr:row>
      <xdr:rowOff>2076450</xdr:rowOff>
    </xdr:to>
    <xdr:pic>
      <xdr:nvPicPr>
        <xdr:cNvPr id="1421" name="Рисунок 27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3495675" y="271672050"/>
          <a:ext cx="1628775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423</xdr:row>
      <xdr:rowOff>47625</xdr:rowOff>
    </xdr:from>
    <xdr:to>
      <xdr:col>2</xdr:col>
      <xdr:colOff>771525</xdr:colOff>
      <xdr:row>426</xdr:row>
      <xdr:rowOff>390525</xdr:rowOff>
    </xdr:to>
    <xdr:pic>
      <xdr:nvPicPr>
        <xdr:cNvPr id="1422" name="Рисунок 28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619375" y="334451325"/>
          <a:ext cx="1981200" cy="4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442</xdr:row>
      <xdr:rowOff>47625</xdr:rowOff>
    </xdr:from>
    <xdr:to>
      <xdr:col>2</xdr:col>
      <xdr:colOff>1609725</xdr:colOff>
      <xdr:row>445</xdr:row>
      <xdr:rowOff>352425</xdr:rowOff>
    </xdr:to>
    <xdr:pic>
      <xdr:nvPicPr>
        <xdr:cNvPr id="1423" name="Рисунок 29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686050" y="351596325"/>
          <a:ext cx="2752725" cy="38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442</xdr:row>
      <xdr:rowOff>66675</xdr:rowOff>
    </xdr:from>
    <xdr:to>
      <xdr:col>1</xdr:col>
      <xdr:colOff>657225</xdr:colOff>
      <xdr:row>445</xdr:row>
      <xdr:rowOff>400050</xdr:rowOff>
    </xdr:to>
    <xdr:pic>
      <xdr:nvPicPr>
        <xdr:cNvPr id="1424" name="Рисунок 31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28600" y="351615375"/>
          <a:ext cx="2362200" cy="390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482</xdr:row>
      <xdr:rowOff>66675</xdr:rowOff>
    </xdr:from>
    <xdr:to>
      <xdr:col>2</xdr:col>
      <xdr:colOff>1676400</xdr:colOff>
      <xdr:row>486</xdr:row>
      <xdr:rowOff>238125</xdr:rowOff>
    </xdr:to>
    <xdr:pic>
      <xdr:nvPicPr>
        <xdr:cNvPr id="1425" name="Рисунок 32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010025" y="383038350"/>
          <a:ext cx="1495425" cy="413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488</xdr:row>
      <xdr:rowOff>47625</xdr:rowOff>
    </xdr:from>
    <xdr:to>
      <xdr:col>2</xdr:col>
      <xdr:colOff>1695450</xdr:colOff>
      <xdr:row>492</xdr:row>
      <xdr:rowOff>76200</xdr:rowOff>
    </xdr:to>
    <xdr:pic>
      <xdr:nvPicPr>
        <xdr:cNvPr id="1426" name="Рисунок 33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076700" y="387924675"/>
          <a:ext cx="1447800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494</xdr:row>
      <xdr:rowOff>28575</xdr:rowOff>
    </xdr:from>
    <xdr:to>
      <xdr:col>2</xdr:col>
      <xdr:colOff>1666875</xdr:colOff>
      <xdr:row>497</xdr:row>
      <xdr:rowOff>323850</xdr:rowOff>
    </xdr:to>
    <xdr:pic>
      <xdr:nvPicPr>
        <xdr:cNvPr id="1427" name="Рисунок 34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3990975" y="392591925"/>
          <a:ext cx="1504950" cy="393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1743075</xdr:colOff>
      <xdr:row>522</xdr:row>
      <xdr:rowOff>266700</xdr:rowOff>
    </xdr:from>
    <xdr:to>
      <xdr:col>3</xdr:col>
      <xdr:colOff>0</xdr:colOff>
      <xdr:row>528</xdr:row>
      <xdr:rowOff>361950</xdr:rowOff>
    </xdr:to>
    <xdr:pic>
      <xdr:nvPicPr>
        <xdr:cNvPr id="1428" name="Рисунок 35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3676650" y="413270700"/>
          <a:ext cx="1943100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587</xdr:row>
      <xdr:rowOff>95250</xdr:rowOff>
    </xdr:from>
    <xdr:to>
      <xdr:col>2</xdr:col>
      <xdr:colOff>1581150</xdr:colOff>
      <xdr:row>588</xdr:row>
      <xdr:rowOff>1190625</xdr:rowOff>
    </xdr:to>
    <xdr:pic>
      <xdr:nvPicPr>
        <xdr:cNvPr id="1429" name="Рисунок 36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838450" y="463381725"/>
          <a:ext cx="2571750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589</xdr:row>
      <xdr:rowOff>0</xdr:rowOff>
    </xdr:from>
    <xdr:to>
      <xdr:col>2</xdr:col>
      <xdr:colOff>1581150</xdr:colOff>
      <xdr:row>596</xdr:row>
      <xdr:rowOff>419100</xdr:rowOff>
    </xdr:to>
    <xdr:pic>
      <xdr:nvPicPr>
        <xdr:cNvPr id="1430" name="Рисунок 37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2714625" y="467144100"/>
          <a:ext cx="2695575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589</xdr:row>
      <xdr:rowOff>57150</xdr:rowOff>
    </xdr:from>
    <xdr:to>
      <xdr:col>1</xdr:col>
      <xdr:colOff>695325</xdr:colOff>
      <xdr:row>596</xdr:row>
      <xdr:rowOff>390525</xdr:rowOff>
    </xdr:to>
    <xdr:pic>
      <xdr:nvPicPr>
        <xdr:cNvPr id="1431" name="Рисунок 38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61925" y="467201250"/>
          <a:ext cx="2466975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615</xdr:row>
      <xdr:rowOff>171450</xdr:rowOff>
    </xdr:from>
    <xdr:to>
      <xdr:col>2</xdr:col>
      <xdr:colOff>1714500</xdr:colOff>
      <xdr:row>621</xdr:row>
      <xdr:rowOff>361950</xdr:rowOff>
    </xdr:to>
    <xdr:pic>
      <xdr:nvPicPr>
        <xdr:cNvPr id="1432" name="Рисунок 40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2924175" y="471516075"/>
          <a:ext cx="2619375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387</xdr:row>
      <xdr:rowOff>104775</xdr:rowOff>
    </xdr:from>
    <xdr:to>
      <xdr:col>1</xdr:col>
      <xdr:colOff>1343025</xdr:colOff>
      <xdr:row>389</xdr:row>
      <xdr:rowOff>266700</xdr:rowOff>
    </xdr:to>
    <xdr:pic>
      <xdr:nvPicPr>
        <xdr:cNvPr id="1433" name="Рисунок 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09550" y="305600100"/>
          <a:ext cx="3067050" cy="387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1447800</xdr:colOff>
      <xdr:row>387</xdr:row>
      <xdr:rowOff>85725</xdr:rowOff>
    </xdr:from>
    <xdr:to>
      <xdr:col>2</xdr:col>
      <xdr:colOff>1657350</xdr:colOff>
      <xdr:row>390</xdr:row>
      <xdr:rowOff>28575</xdr:rowOff>
    </xdr:to>
    <xdr:pic>
      <xdr:nvPicPr>
        <xdr:cNvPr id="1434" name="Рисунок 6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 l="25771" t="11348"/>
        <a:stretch>
          <a:fillRect/>
        </a:stretch>
      </xdr:blipFill>
      <xdr:spPr bwMode="auto">
        <a:xfrm>
          <a:off x="3381375" y="305581050"/>
          <a:ext cx="2105025" cy="408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382</xdr:row>
      <xdr:rowOff>76200</xdr:rowOff>
    </xdr:from>
    <xdr:to>
      <xdr:col>2</xdr:col>
      <xdr:colOff>1714500</xdr:colOff>
      <xdr:row>385</xdr:row>
      <xdr:rowOff>219075</xdr:rowOff>
    </xdr:to>
    <xdr:pic>
      <xdr:nvPicPr>
        <xdr:cNvPr id="1435" name="Рисунок 7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 l="31580"/>
        <a:stretch>
          <a:fillRect/>
        </a:stretch>
      </xdr:blipFill>
      <xdr:spPr bwMode="auto">
        <a:xfrm>
          <a:off x="4029075" y="300704250"/>
          <a:ext cx="1514475" cy="400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532</xdr:row>
      <xdr:rowOff>47625</xdr:rowOff>
    </xdr:from>
    <xdr:to>
      <xdr:col>1</xdr:col>
      <xdr:colOff>1000125</xdr:colOff>
      <xdr:row>536</xdr:row>
      <xdr:rowOff>123825</xdr:rowOff>
    </xdr:to>
    <xdr:pic>
      <xdr:nvPicPr>
        <xdr:cNvPr id="1436" name="Рисунок 8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418852350"/>
          <a:ext cx="2933700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349</xdr:row>
      <xdr:rowOff>209550</xdr:rowOff>
    </xdr:from>
    <xdr:to>
      <xdr:col>0</xdr:col>
      <xdr:colOff>1647825</xdr:colOff>
      <xdr:row>352</xdr:row>
      <xdr:rowOff>323850</xdr:rowOff>
    </xdr:to>
    <xdr:pic>
      <xdr:nvPicPr>
        <xdr:cNvPr id="1437" name="Рисунок 9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 t="21078" b="11765"/>
        <a:stretch>
          <a:fillRect/>
        </a:stretch>
      </xdr:blipFill>
      <xdr:spPr bwMode="auto">
        <a:xfrm>
          <a:off x="0" y="275739225"/>
          <a:ext cx="164782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1600200</xdr:colOff>
      <xdr:row>349</xdr:row>
      <xdr:rowOff>266700</xdr:rowOff>
    </xdr:from>
    <xdr:to>
      <xdr:col>1</xdr:col>
      <xdr:colOff>1266825</xdr:colOff>
      <xdr:row>352</xdr:row>
      <xdr:rowOff>342900</xdr:rowOff>
    </xdr:to>
    <xdr:pic>
      <xdr:nvPicPr>
        <xdr:cNvPr id="1438" name="Рисунок 10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 t="19667" b="13000"/>
        <a:stretch>
          <a:fillRect/>
        </a:stretch>
      </xdr:blipFill>
      <xdr:spPr bwMode="auto">
        <a:xfrm>
          <a:off x="1600200" y="275796375"/>
          <a:ext cx="160020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352</xdr:row>
      <xdr:rowOff>342900</xdr:rowOff>
    </xdr:from>
    <xdr:to>
      <xdr:col>0</xdr:col>
      <xdr:colOff>1638300</xdr:colOff>
      <xdr:row>355</xdr:row>
      <xdr:rowOff>590550</xdr:rowOff>
    </xdr:to>
    <xdr:pic>
      <xdr:nvPicPr>
        <xdr:cNvPr id="1439" name="Рисунок 11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 t="13667" b="18001"/>
        <a:stretch>
          <a:fillRect/>
        </a:stretch>
      </xdr:blipFill>
      <xdr:spPr bwMode="auto">
        <a:xfrm>
          <a:off x="114300" y="277615650"/>
          <a:ext cx="15240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1695450</xdr:colOff>
      <xdr:row>352</xdr:row>
      <xdr:rowOff>342900</xdr:rowOff>
    </xdr:from>
    <xdr:to>
      <xdr:col>1</xdr:col>
      <xdr:colOff>1276350</xdr:colOff>
      <xdr:row>355</xdr:row>
      <xdr:rowOff>590550</xdr:rowOff>
    </xdr:to>
    <xdr:pic>
      <xdr:nvPicPr>
        <xdr:cNvPr id="1440" name="Рисунок 12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 t="16882" b="14935"/>
        <a:stretch>
          <a:fillRect/>
        </a:stretch>
      </xdr:blipFill>
      <xdr:spPr bwMode="auto">
        <a:xfrm>
          <a:off x="1695450" y="277615650"/>
          <a:ext cx="15144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1476375</xdr:colOff>
      <xdr:row>349</xdr:row>
      <xdr:rowOff>314325</xdr:rowOff>
    </xdr:from>
    <xdr:to>
      <xdr:col>2</xdr:col>
      <xdr:colOff>1257300</xdr:colOff>
      <xdr:row>352</xdr:row>
      <xdr:rowOff>190500</xdr:rowOff>
    </xdr:to>
    <xdr:pic>
      <xdr:nvPicPr>
        <xdr:cNvPr id="1441" name="Рисунок 462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 l="31580" b="63837"/>
        <a:stretch>
          <a:fillRect/>
        </a:stretch>
      </xdr:blipFill>
      <xdr:spPr bwMode="auto">
        <a:xfrm>
          <a:off x="3409950" y="275844000"/>
          <a:ext cx="16764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1504950</xdr:colOff>
      <xdr:row>352</xdr:row>
      <xdr:rowOff>342900</xdr:rowOff>
    </xdr:from>
    <xdr:to>
      <xdr:col>2</xdr:col>
      <xdr:colOff>1276350</xdr:colOff>
      <xdr:row>355</xdr:row>
      <xdr:rowOff>438150</xdr:rowOff>
    </xdr:to>
    <xdr:pic>
      <xdr:nvPicPr>
        <xdr:cNvPr id="1442" name="Рисунок 463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 l="25771" t="11348" b="44673"/>
        <a:stretch>
          <a:fillRect/>
        </a:stretch>
      </xdr:blipFill>
      <xdr:spPr bwMode="auto">
        <a:xfrm>
          <a:off x="3438525" y="277615650"/>
          <a:ext cx="16668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1265465</xdr:colOff>
      <xdr:row>345</xdr:row>
      <xdr:rowOff>462642</xdr:rowOff>
    </xdr:from>
    <xdr:ext cx="326571" cy="374141"/>
    <xdr:sp macro="" textlink="">
      <xdr:nvSpPr>
        <xdr:cNvPr id="3" name="TextBox 2"/>
        <xdr:cNvSpPr txBox="1"/>
      </xdr:nvSpPr>
      <xdr:spPr>
        <a:xfrm>
          <a:off x="3197679" y="264985499"/>
          <a:ext cx="32657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800" b="1"/>
            <a:t>1</a:t>
          </a:r>
        </a:p>
      </xdr:txBody>
    </xdr:sp>
    <xdr:clientData/>
  </xdr:oneCellAnchor>
  <xdr:oneCellAnchor>
    <xdr:from>
      <xdr:col>0</xdr:col>
      <xdr:colOff>176893</xdr:colOff>
      <xdr:row>349</xdr:row>
      <xdr:rowOff>204107</xdr:rowOff>
    </xdr:from>
    <xdr:ext cx="326571" cy="374141"/>
    <xdr:sp macro="" textlink="">
      <xdr:nvSpPr>
        <xdr:cNvPr id="466" name="TextBox 465"/>
        <xdr:cNvSpPr txBox="1"/>
      </xdr:nvSpPr>
      <xdr:spPr>
        <a:xfrm>
          <a:off x="176893" y="268809107"/>
          <a:ext cx="32657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800" b="1"/>
            <a:t>3</a:t>
          </a:r>
        </a:p>
      </xdr:txBody>
    </xdr:sp>
    <xdr:clientData/>
  </xdr:oneCellAnchor>
  <xdr:oneCellAnchor>
    <xdr:from>
      <xdr:col>1</xdr:col>
      <xdr:colOff>1156607</xdr:colOff>
      <xdr:row>349</xdr:row>
      <xdr:rowOff>217714</xdr:rowOff>
    </xdr:from>
    <xdr:ext cx="326571" cy="374141"/>
    <xdr:sp macro="" textlink="">
      <xdr:nvSpPr>
        <xdr:cNvPr id="467" name="TextBox 466"/>
        <xdr:cNvSpPr txBox="1"/>
      </xdr:nvSpPr>
      <xdr:spPr>
        <a:xfrm>
          <a:off x="3088821" y="268822714"/>
          <a:ext cx="32657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800" b="1"/>
            <a:t>5</a:t>
          </a:r>
        </a:p>
      </xdr:txBody>
    </xdr:sp>
    <xdr:clientData/>
  </xdr:oneCellAnchor>
  <xdr:oneCellAnchor>
    <xdr:from>
      <xdr:col>0</xdr:col>
      <xdr:colOff>204107</xdr:colOff>
      <xdr:row>352</xdr:row>
      <xdr:rowOff>340179</xdr:rowOff>
    </xdr:from>
    <xdr:ext cx="326571" cy="374141"/>
    <xdr:sp macro="" textlink="">
      <xdr:nvSpPr>
        <xdr:cNvPr id="468" name="TextBox 467"/>
        <xdr:cNvSpPr txBox="1"/>
      </xdr:nvSpPr>
      <xdr:spPr>
        <a:xfrm>
          <a:off x="204107" y="270700500"/>
          <a:ext cx="32657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800" b="1"/>
            <a:t>4</a:t>
          </a:r>
        </a:p>
      </xdr:txBody>
    </xdr:sp>
    <xdr:clientData/>
  </xdr:oneCellAnchor>
  <xdr:oneCellAnchor>
    <xdr:from>
      <xdr:col>1</xdr:col>
      <xdr:colOff>1197428</xdr:colOff>
      <xdr:row>352</xdr:row>
      <xdr:rowOff>272143</xdr:rowOff>
    </xdr:from>
    <xdr:ext cx="326571" cy="374141"/>
    <xdr:sp macro="" textlink="">
      <xdr:nvSpPr>
        <xdr:cNvPr id="469" name="TextBox 468"/>
        <xdr:cNvSpPr txBox="1"/>
      </xdr:nvSpPr>
      <xdr:spPr>
        <a:xfrm>
          <a:off x="3129642" y="270632464"/>
          <a:ext cx="32657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800" b="1"/>
            <a:t>6</a:t>
          </a:r>
        </a:p>
      </xdr:txBody>
    </xdr:sp>
    <xdr:clientData/>
  </xdr:oneCellAnchor>
  <xdr:oneCellAnchor>
    <xdr:from>
      <xdr:col>1</xdr:col>
      <xdr:colOff>1197429</xdr:colOff>
      <xdr:row>346</xdr:row>
      <xdr:rowOff>2136321</xdr:rowOff>
    </xdr:from>
    <xdr:ext cx="326571" cy="374141"/>
    <xdr:sp macro="" textlink="">
      <xdr:nvSpPr>
        <xdr:cNvPr id="470" name="TextBox 469"/>
        <xdr:cNvSpPr txBox="1"/>
      </xdr:nvSpPr>
      <xdr:spPr>
        <a:xfrm>
          <a:off x="3129643" y="267121821"/>
          <a:ext cx="32657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800" b="1"/>
            <a:t>7</a:t>
          </a:r>
        </a:p>
      </xdr:txBody>
    </xdr:sp>
    <xdr:clientData/>
  </xdr:oneCellAnchor>
  <xdr:twoCellAnchor editAs="oneCell">
    <xdr:from>
      <xdr:col>1</xdr:col>
      <xdr:colOff>1514475</xdr:colOff>
      <xdr:row>167</xdr:row>
      <xdr:rowOff>66675</xdr:rowOff>
    </xdr:from>
    <xdr:to>
      <xdr:col>2</xdr:col>
      <xdr:colOff>1781175</xdr:colOff>
      <xdr:row>171</xdr:row>
      <xdr:rowOff>276225</xdr:rowOff>
    </xdr:to>
    <xdr:pic>
      <xdr:nvPicPr>
        <xdr:cNvPr id="1449" name="Рисунок 4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 l="10870" r="22232"/>
        <a:stretch>
          <a:fillRect/>
        </a:stretch>
      </xdr:blipFill>
      <xdr:spPr bwMode="auto">
        <a:xfrm>
          <a:off x="3448050" y="127415925"/>
          <a:ext cx="2162175" cy="491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1876425</xdr:colOff>
      <xdr:row>167</xdr:row>
      <xdr:rowOff>390525</xdr:rowOff>
    </xdr:from>
    <xdr:to>
      <xdr:col>1</xdr:col>
      <xdr:colOff>1809750</xdr:colOff>
      <xdr:row>172</xdr:row>
      <xdr:rowOff>171450</xdr:rowOff>
    </xdr:to>
    <xdr:pic>
      <xdr:nvPicPr>
        <xdr:cNvPr id="1450" name="Рисунок 11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876425" y="127739775"/>
          <a:ext cx="1866900" cy="491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146</xdr:row>
      <xdr:rowOff>47625</xdr:rowOff>
    </xdr:from>
    <xdr:to>
      <xdr:col>1</xdr:col>
      <xdr:colOff>762000</xdr:colOff>
      <xdr:row>150</xdr:row>
      <xdr:rowOff>123825</xdr:rowOff>
    </xdr:to>
    <xdr:pic>
      <xdr:nvPicPr>
        <xdr:cNvPr id="1451" name="Рисунок 16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 l="13664" r="6409"/>
        <a:stretch>
          <a:fillRect/>
        </a:stretch>
      </xdr:blipFill>
      <xdr:spPr bwMode="auto">
        <a:xfrm>
          <a:off x="76200" y="110461425"/>
          <a:ext cx="2619375" cy="437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146</xdr:row>
      <xdr:rowOff>85725</xdr:rowOff>
    </xdr:from>
    <xdr:to>
      <xdr:col>2</xdr:col>
      <xdr:colOff>1647825</xdr:colOff>
      <xdr:row>150</xdr:row>
      <xdr:rowOff>95250</xdr:rowOff>
    </xdr:to>
    <xdr:pic>
      <xdr:nvPicPr>
        <xdr:cNvPr id="1452" name="Рисунок 17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 l="11473" r="5788"/>
        <a:stretch>
          <a:fillRect/>
        </a:stretch>
      </xdr:blipFill>
      <xdr:spPr bwMode="auto">
        <a:xfrm>
          <a:off x="2800350" y="110499525"/>
          <a:ext cx="26765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78</xdr:row>
      <xdr:rowOff>3324225</xdr:rowOff>
    </xdr:from>
    <xdr:to>
      <xdr:col>2</xdr:col>
      <xdr:colOff>1447800</xdr:colOff>
      <xdr:row>84</xdr:row>
      <xdr:rowOff>95250</xdr:rowOff>
    </xdr:to>
    <xdr:pic>
      <xdr:nvPicPr>
        <xdr:cNvPr id="1453" name="Рисунок 15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 l="10974" r="14401"/>
        <a:stretch>
          <a:fillRect/>
        </a:stretch>
      </xdr:blipFill>
      <xdr:spPr bwMode="auto">
        <a:xfrm>
          <a:off x="3343275" y="52758975"/>
          <a:ext cx="1933575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382</xdr:row>
      <xdr:rowOff>76200</xdr:rowOff>
    </xdr:from>
    <xdr:to>
      <xdr:col>1</xdr:col>
      <xdr:colOff>285750</xdr:colOff>
      <xdr:row>385</xdr:row>
      <xdr:rowOff>171450</xdr:rowOff>
    </xdr:to>
    <xdr:pic>
      <xdr:nvPicPr>
        <xdr:cNvPr id="1454" name="Рисунок 5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 l="10217" r="15981"/>
        <a:stretch>
          <a:fillRect/>
        </a:stretch>
      </xdr:blipFill>
      <xdr:spPr bwMode="auto">
        <a:xfrm>
          <a:off x="28575" y="300704250"/>
          <a:ext cx="21907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1809750</xdr:colOff>
      <xdr:row>224</xdr:row>
      <xdr:rowOff>876300</xdr:rowOff>
    </xdr:from>
    <xdr:to>
      <xdr:col>1</xdr:col>
      <xdr:colOff>1866900</xdr:colOff>
      <xdr:row>225</xdr:row>
      <xdr:rowOff>523875</xdr:rowOff>
    </xdr:to>
    <xdr:pic>
      <xdr:nvPicPr>
        <xdr:cNvPr id="1455" name="Рисунок 13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809750" y="178746150"/>
          <a:ext cx="199072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538</xdr:row>
      <xdr:rowOff>66675</xdr:rowOff>
    </xdr:from>
    <xdr:to>
      <xdr:col>2</xdr:col>
      <xdr:colOff>1733550</xdr:colOff>
      <xdr:row>541</xdr:row>
      <xdr:rowOff>104775</xdr:rowOff>
    </xdr:to>
    <xdr:pic>
      <xdr:nvPicPr>
        <xdr:cNvPr id="1456" name="Рисунок 19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3667125" y="424500675"/>
          <a:ext cx="1895475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78</xdr:row>
      <xdr:rowOff>171450</xdr:rowOff>
    </xdr:from>
    <xdr:to>
      <xdr:col>0</xdr:col>
      <xdr:colOff>1809750</xdr:colOff>
      <xdr:row>79</xdr:row>
      <xdr:rowOff>723900</xdr:rowOff>
    </xdr:to>
    <xdr:pic>
      <xdr:nvPicPr>
        <xdr:cNvPr id="1457" name="Рисунок 408401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 l="19974" r="10555"/>
        <a:stretch>
          <a:fillRect/>
        </a:stretch>
      </xdr:blipFill>
      <xdr:spPr bwMode="auto">
        <a:xfrm>
          <a:off x="95250" y="49606200"/>
          <a:ext cx="1714500" cy="502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2543175</xdr:colOff>
      <xdr:row>564</xdr:row>
      <xdr:rowOff>904875</xdr:rowOff>
    </xdr:from>
    <xdr:to>
      <xdr:col>4</xdr:col>
      <xdr:colOff>942975</xdr:colOff>
      <xdr:row>564</xdr:row>
      <xdr:rowOff>1866900</xdr:rowOff>
    </xdr:to>
    <xdr:pic>
      <xdr:nvPicPr>
        <xdr:cNvPr id="1458" name="Рисунок 325" descr="Znak03.png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8162925" y="442493400"/>
          <a:ext cx="9429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569</xdr:row>
      <xdr:rowOff>0</xdr:rowOff>
    </xdr:from>
    <xdr:to>
      <xdr:col>5</xdr:col>
      <xdr:colOff>0</xdr:colOff>
      <xdr:row>569</xdr:row>
      <xdr:rowOff>1019175</xdr:rowOff>
    </xdr:to>
    <xdr:pic>
      <xdr:nvPicPr>
        <xdr:cNvPr id="1459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248650" y="446751075"/>
          <a:ext cx="10001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564</xdr:row>
      <xdr:rowOff>123825</xdr:rowOff>
    </xdr:from>
    <xdr:to>
      <xdr:col>1</xdr:col>
      <xdr:colOff>638175</xdr:colOff>
      <xdr:row>566</xdr:row>
      <xdr:rowOff>238125</xdr:rowOff>
    </xdr:to>
    <xdr:pic>
      <xdr:nvPicPr>
        <xdr:cNvPr id="1460" name="Рисунок 22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6200" y="441712350"/>
          <a:ext cx="2495550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733425</xdr:colOff>
      <xdr:row>564</xdr:row>
      <xdr:rowOff>114300</xdr:rowOff>
    </xdr:from>
    <xdr:to>
      <xdr:col>2</xdr:col>
      <xdr:colOff>1438275</xdr:colOff>
      <xdr:row>566</xdr:row>
      <xdr:rowOff>219075</xdr:rowOff>
    </xdr:to>
    <xdr:pic>
      <xdr:nvPicPr>
        <xdr:cNvPr id="1461" name="Рисунок 23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667000" y="441702825"/>
          <a:ext cx="2600325" cy="369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291</xdr:row>
      <xdr:rowOff>28575</xdr:rowOff>
    </xdr:from>
    <xdr:to>
      <xdr:col>2</xdr:col>
      <xdr:colOff>1781175</xdr:colOff>
      <xdr:row>295</xdr:row>
      <xdr:rowOff>9525</xdr:rowOff>
    </xdr:to>
    <xdr:pic>
      <xdr:nvPicPr>
        <xdr:cNvPr id="1462" name="Рисунок 11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 l="25412" t="37933" r="49178" b="42940"/>
        <a:stretch>
          <a:fillRect/>
        </a:stretch>
      </xdr:blipFill>
      <xdr:spPr bwMode="auto">
        <a:xfrm>
          <a:off x="4495800" y="229038150"/>
          <a:ext cx="111442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289</xdr:row>
      <xdr:rowOff>381000</xdr:rowOff>
    </xdr:from>
    <xdr:to>
      <xdr:col>3</xdr:col>
      <xdr:colOff>209550</xdr:colOff>
      <xdr:row>291</xdr:row>
      <xdr:rowOff>457200</xdr:rowOff>
    </xdr:to>
    <xdr:pic>
      <xdr:nvPicPr>
        <xdr:cNvPr id="1463" name="Рисунок 11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124325" y="226714050"/>
          <a:ext cx="170497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436</xdr:row>
      <xdr:rowOff>228600</xdr:rowOff>
    </xdr:from>
    <xdr:to>
      <xdr:col>1</xdr:col>
      <xdr:colOff>304800</xdr:colOff>
      <xdr:row>439</xdr:row>
      <xdr:rowOff>390525</xdr:rowOff>
    </xdr:to>
    <xdr:pic>
      <xdr:nvPicPr>
        <xdr:cNvPr id="1464" name="Рисунок 26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 t="9500" r="1332" b="10500"/>
        <a:stretch>
          <a:fillRect/>
        </a:stretch>
      </xdr:blipFill>
      <xdr:spPr bwMode="auto">
        <a:xfrm>
          <a:off x="285750" y="348510225"/>
          <a:ext cx="19526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134</xdr:row>
      <xdr:rowOff>381000</xdr:rowOff>
    </xdr:from>
    <xdr:to>
      <xdr:col>1</xdr:col>
      <xdr:colOff>1838325</xdr:colOff>
      <xdr:row>137</xdr:row>
      <xdr:rowOff>38100</xdr:rowOff>
    </xdr:to>
    <xdr:pic>
      <xdr:nvPicPr>
        <xdr:cNvPr id="1465" name="Рисунок 28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 l="5064" r="6316"/>
        <a:stretch>
          <a:fillRect/>
        </a:stretch>
      </xdr:blipFill>
      <xdr:spPr bwMode="auto">
        <a:xfrm>
          <a:off x="1933575" y="99936300"/>
          <a:ext cx="18383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1866900</xdr:colOff>
      <xdr:row>134</xdr:row>
      <xdr:rowOff>504825</xdr:rowOff>
    </xdr:from>
    <xdr:to>
      <xdr:col>2</xdr:col>
      <xdr:colOff>1752600</xdr:colOff>
      <xdr:row>137</xdr:row>
      <xdr:rowOff>0</xdr:rowOff>
    </xdr:to>
    <xdr:pic>
      <xdr:nvPicPr>
        <xdr:cNvPr id="1466" name="Рисунок 29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 l="7498" t="3987" r="9085" b="3325"/>
        <a:stretch>
          <a:fillRect/>
        </a:stretch>
      </xdr:blipFill>
      <xdr:spPr bwMode="auto">
        <a:xfrm>
          <a:off x="3800475" y="100060125"/>
          <a:ext cx="17811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1590675</xdr:colOff>
      <xdr:row>546</xdr:row>
      <xdr:rowOff>152400</xdr:rowOff>
    </xdr:from>
    <xdr:to>
      <xdr:col>2</xdr:col>
      <xdr:colOff>152400</xdr:colOff>
      <xdr:row>550</xdr:row>
      <xdr:rowOff>85725</xdr:rowOff>
    </xdr:to>
    <xdr:pic>
      <xdr:nvPicPr>
        <xdr:cNvPr id="1467" name="Рисунок 24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590675" y="430472850"/>
          <a:ext cx="2390775" cy="440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546</xdr:row>
      <xdr:rowOff>762000</xdr:rowOff>
    </xdr:from>
    <xdr:to>
      <xdr:col>4</xdr:col>
      <xdr:colOff>1028700</xdr:colOff>
      <xdr:row>546</xdr:row>
      <xdr:rowOff>1781175</xdr:rowOff>
    </xdr:to>
    <xdr:pic>
      <xdr:nvPicPr>
        <xdr:cNvPr id="1468" name="Рисунок 320" descr="Znak05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181975" y="431082450"/>
          <a:ext cx="10096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186</xdr:row>
      <xdr:rowOff>47625</xdr:rowOff>
    </xdr:from>
    <xdr:to>
      <xdr:col>1</xdr:col>
      <xdr:colOff>247650</xdr:colOff>
      <xdr:row>189</xdr:row>
      <xdr:rowOff>9525</xdr:rowOff>
    </xdr:to>
    <xdr:pic>
      <xdr:nvPicPr>
        <xdr:cNvPr id="1469" name="Рисунок 20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80975" y="143817975"/>
          <a:ext cx="2000250" cy="404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186</xdr:row>
      <xdr:rowOff>400050</xdr:rowOff>
    </xdr:from>
    <xdr:to>
      <xdr:col>4</xdr:col>
      <xdr:colOff>1009650</xdr:colOff>
      <xdr:row>186</xdr:row>
      <xdr:rowOff>1400175</xdr:rowOff>
    </xdr:to>
    <xdr:pic>
      <xdr:nvPicPr>
        <xdr:cNvPr id="1470" name="Рисунок 324" descr="Znak01.pn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181975" y="144170400"/>
          <a:ext cx="990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800100</xdr:colOff>
      <xdr:row>70</xdr:row>
      <xdr:rowOff>438150</xdr:rowOff>
    </xdr:from>
    <xdr:to>
      <xdr:col>2</xdr:col>
      <xdr:colOff>1771650</xdr:colOff>
      <xdr:row>73</xdr:row>
      <xdr:rowOff>47625</xdr:rowOff>
    </xdr:to>
    <xdr:pic>
      <xdr:nvPicPr>
        <xdr:cNvPr id="1471" name="Рисунок 14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733675" y="44376975"/>
          <a:ext cx="2867025" cy="291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111</xdr:row>
      <xdr:rowOff>381000</xdr:rowOff>
    </xdr:from>
    <xdr:to>
      <xdr:col>2</xdr:col>
      <xdr:colOff>1638300</xdr:colOff>
      <xdr:row>113</xdr:row>
      <xdr:rowOff>342900</xdr:rowOff>
    </xdr:to>
    <xdr:pic>
      <xdr:nvPicPr>
        <xdr:cNvPr id="1472" name="Рисунок 20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486025" y="79105125"/>
          <a:ext cx="2981325" cy="308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186</xdr:row>
      <xdr:rowOff>76200</xdr:rowOff>
    </xdr:from>
    <xdr:to>
      <xdr:col>2</xdr:col>
      <xdr:colOff>1419225</xdr:colOff>
      <xdr:row>189</xdr:row>
      <xdr:rowOff>190500</xdr:rowOff>
    </xdr:to>
    <xdr:pic>
      <xdr:nvPicPr>
        <xdr:cNvPr id="1473" name="Рисунок 31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333625" y="143846550"/>
          <a:ext cx="2914650" cy="420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436</xdr:row>
      <xdr:rowOff>209550</xdr:rowOff>
    </xdr:from>
    <xdr:to>
      <xdr:col>2</xdr:col>
      <xdr:colOff>1562100</xdr:colOff>
      <xdr:row>439</xdr:row>
      <xdr:rowOff>438150</xdr:rowOff>
    </xdr:to>
    <xdr:pic>
      <xdr:nvPicPr>
        <xdr:cNvPr id="1474" name="Рисунок 33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409825" y="348491175"/>
          <a:ext cx="2981325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1771650</xdr:colOff>
      <xdr:row>469</xdr:row>
      <xdr:rowOff>19050</xdr:rowOff>
    </xdr:from>
    <xdr:to>
      <xdr:col>1</xdr:col>
      <xdr:colOff>1704975</xdr:colOff>
      <xdr:row>473</xdr:row>
      <xdr:rowOff>57150</xdr:rowOff>
    </xdr:to>
    <xdr:pic>
      <xdr:nvPicPr>
        <xdr:cNvPr id="1475" name="Рисунок 34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771650" y="372027450"/>
          <a:ext cx="1866900" cy="438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475</xdr:row>
      <xdr:rowOff>123825</xdr:rowOff>
    </xdr:from>
    <xdr:to>
      <xdr:col>0</xdr:col>
      <xdr:colOff>1809750</xdr:colOff>
      <xdr:row>478</xdr:row>
      <xdr:rowOff>257175</xdr:rowOff>
    </xdr:to>
    <xdr:pic>
      <xdr:nvPicPr>
        <xdr:cNvPr id="1476" name="Рисунок 35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95250" y="377485275"/>
          <a:ext cx="1714500" cy="401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1771650</xdr:colOff>
      <xdr:row>475</xdr:row>
      <xdr:rowOff>171450</xdr:rowOff>
    </xdr:from>
    <xdr:to>
      <xdr:col>1</xdr:col>
      <xdr:colOff>1676400</xdr:colOff>
      <xdr:row>478</xdr:row>
      <xdr:rowOff>285750</xdr:rowOff>
    </xdr:to>
    <xdr:pic>
      <xdr:nvPicPr>
        <xdr:cNvPr id="1477" name="Рисунок 36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771650" y="377532900"/>
          <a:ext cx="1838325" cy="400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1657350</xdr:colOff>
      <xdr:row>475</xdr:row>
      <xdr:rowOff>95250</xdr:rowOff>
    </xdr:from>
    <xdr:to>
      <xdr:col>2</xdr:col>
      <xdr:colOff>1743075</xdr:colOff>
      <xdr:row>479</xdr:row>
      <xdr:rowOff>295275</xdr:rowOff>
    </xdr:to>
    <xdr:pic>
      <xdr:nvPicPr>
        <xdr:cNvPr id="1478" name="Рисунок 13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3590925" y="377456700"/>
          <a:ext cx="1981200" cy="447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1733550</xdr:colOff>
      <xdr:row>557</xdr:row>
      <xdr:rowOff>76200</xdr:rowOff>
    </xdr:from>
    <xdr:to>
      <xdr:col>2</xdr:col>
      <xdr:colOff>1333500</xdr:colOff>
      <xdr:row>557</xdr:row>
      <xdr:rowOff>2724150</xdr:rowOff>
    </xdr:to>
    <xdr:pic>
      <xdr:nvPicPr>
        <xdr:cNvPr id="1479" name="Рисунок 37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3667125" y="435673500"/>
          <a:ext cx="149542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557</xdr:row>
      <xdr:rowOff>2781300</xdr:rowOff>
    </xdr:from>
    <xdr:to>
      <xdr:col>2</xdr:col>
      <xdr:colOff>1276350</xdr:colOff>
      <xdr:row>562</xdr:row>
      <xdr:rowOff>238125</xdr:rowOff>
    </xdr:to>
    <xdr:pic>
      <xdr:nvPicPr>
        <xdr:cNvPr id="1480" name="Рисунок 38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3629025" y="438378600"/>
          <a:ext cx="1476375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455</xdr:row>
      <xdr:rowOff>723900</xdr:rowOff>
    </xdr:from>
    <xdr:to>
      <xdr:col>3</xdr:col>
      <xdr:colOff>9525</xdr:colOff>
      <xdr:row>456</xdr:row>
      <xdr:rowOff>933450</xdr:rowOff>
    </xdr:to>
    <xdr:pic>
      <xdr:nvPicPr>
        <xdr:cNvPr id="1481" name="Рисунок 21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2867025" y="362140500"/>
          <a:ext cx="2762250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455</xdr:row>
      <xdr:rowOff>95250</xdr:rowOff>
    </xdr:from>
    <xdr:to>
      <xdr:col>1</xdr:col>
      <xdr:colOff>990600</xdr:colOff>
      <xdr:row>459</xdr:row>
      <xdr:rowOff>19050</xdr:rowOff>
    </xdr:to>
    <xdr:pic>
      <xdr:nvPicPr>
        <xdr:cNvPr id="1482" name="Рисунок 34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23825" y="361511850"/>
          <a:ext cx="2800350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269</xdr:row>
      <xdr:rowOff>800100</xdr:rowOff>
    </xdr:from>
    <xdr:to>
      <xdr:col>3</xdr:col>
      <xdr:colOff>9525</xdr:colOff>
      <xdr:row>271</xdr:row>
      <xdr:rowOff>38100</xdr:rowOff>
    </xdr:to>
    <xdr:pic>
      <xdr:nvPicPr>
        <xdr:cNvPr id="1483" name="Рисунок 25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2714625" y="216750900"/>
          <a:ext cx="29146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269</xdr:row>
      <xdr:rowOff>76200</xdr:rowOff>
    </xdr:from>
    <xdr:to>
      <xdr:col>1</xdr:col>
      <xdr:colOff>933450</xdr:colOff>
      <xdr:row>273</xdr:row>
      <xdr:rowOff>0</xdr:rowOff>
    </xdr:to>
    <xdr:pic>
      <xdr:nvPicPr>
        <xdr:cNvPr id="1484" name="Рисунок 34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66675" y="216027000"/>
          <a:ext cx="2800350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569</xdr:row>
      <xdr:rowOff>104775</xdr:rowOff>
    </xdr:from>
    <xdr:to>
      <xdr:col>1</xdr:col>
      <xdr:colOff>533400</xdr:colOff>
      <xdr:row>571</xdr:row>
      <xdr:rowOff>409575</xdr:rowOff>
    </xdr:to>
    <xdr:pic>
      <xdr:nvPicPr>
        <xdr:cNvPr id="1485" name="Рисунок 27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38100" y="446855850"/>
          <a:ext cx="2428875" cy="41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569</xdr:row>
      <xdr:rowOff>438150</xdr:rowOff>
    </xdr:from>
    <xdr:to>
      <xdr:col>2</xdr:col>
      <xdr:colOff>1638300</xdr:colOff>
      <xdr:row>571</xdr:row>
      <xdr:rowOff>209550</xdr:rowOff>
    </xdr:to>
    <xdr:pic>
      <xdr:nvPicPr>
        <xdr:cNvPr id="1486" name="Рисунок 39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2486025" y="447189225"/>
          <a:ext cx="2981325" cy="3571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I681"/>
  <sheetViews>
    <sheetView showGridLines="0" tabSelected="1" zoomScale="50" zoomScaleNormal="50" workbookViewId="0">
      <selection activeCell="A14" sqref="A14:Y14"/>
    </sheetView>
  </sheetViews>
  <sheetFormatPr defaultRowHeight="21.75"/>
  <cols>
    <col min="1" max="1" width="29" style="35" customWidth="1"/>
    <col min="2" max="2" width="28.42578125" style="1" customWidth="1"/>
    <col min="3" max="3" width="26.85546875" style="1" customWidth="1"/>
    <col min="4" max="4" width="38.140625" style="24" customWidth="1"/>
    <col min="5" max="5" width="16.28515625" style="1" customWidth="1"/>
    <col min="6" max="6" width="5.85546875" style="2" customWidth="1"/>
    <col min="7" max="7" width="5.7109375" style="2" customWidth="1"/>
    <col min="8" max="8" width="7.140625" style="2" customWidth="1"/>
    <col min="9" max="11" width="5.7109375" style="1" customWidth="1"/>
    <col min="12" max="15" width="7.140625" style="1" customWidth="1"/>
    <col min="16" max="16" width="8.5703125" style="1" customWidth="1"/>
    <col min="17" max="21" width="7.140625" style="1" customWidth="1"/>
    <col min="22" max="22" width="7.7109375" style="1" customWidth="1"/>
    <col min="23" max="23" width="8" style="1" bestFit="1" customWidth="1"/>
    <col min="24" max="24" width="13.5703125" style="1" customWidth="1"/>
    <col min="25" max="25" width="18.140625" style="1" customWidth="1"/>
    <col min="26" max="26" width="9.140625" style="1"/>
    <col min="27" max="32" width="9.140625" style="30"/>
    <col min="33" max="16384" width="9.140625" style="1"/>
  </cols>
  <sheetData>
    <row r="1" spans="1:32" ht="108.75" customHeight="1">
      <c r="C1" s="160" t="s">
        <v>264</v>
      </c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74"/>
      <c r="R1" s="74"/>
      <c r="S1" s="75"/>
      <c r="T1" s="75"/>
      <c r="U1" s="75"/>
      <c r="V1" s="75"/>
      <c r="W1" s="75"/>
      <c r="X1" s="75"/>
    </row>
    <row r="2" spans="1:32" ht="52.5">
      <c r="C2" s="161" t="s">
        <v>273</v>
      </c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74"/>
      <c r="S2" s="75"/>
      <c r="T2" s="75"/>
      <c r="U2" s="75"/>
      <c r="V2" s="75"/>
      <c r="W2" s="75"/>
      <c r="X2" s="75"/>
    </row>
    <row r="3" spans="1:32" ht="3.75" customHeight="1"/>
    <row r="4" spans="1:32" ht="51.95" customHeight="1">
      <c r="A4" s="163" t="s">
        <v>304</v>
      </c>
      <c r="B4" s="163"/>
      <c r="C4" s="163"/>
      <c r="D4" s="65"/>
      <c r="E4" s="5"/>
      <c r="F4" s="146" t="s">
        <v>57</v>
      </c>
      <c r="G4" s="147"/>
      <c r="H4" s="147"/>
      <c r="I4" s="147"/>
      <c r="J4" s="147"/>
      <c r="K4" s="147"/>
      <c r="L4" s="147"/>
      <c r="M4" s="147"/>
      <c r="N4" s="147"/>
      <c r="O4" s="147"/>
      <c r="P4" s="148"/>
      <c r="Q4" s="155" t="s">
        <v>34</v>
      </c>
      <c r="R4" s="155"/>
      <c r="S4" s="155"/>
      <c r="T4" s="155"/>
      <c r="U4" s="155"/>
      <c r="V4" s="155"/>
      <c r="W4" s="155"/>
      <c r="X4" s="155"/>
      <c r="Y4" s="155"/>
    </row>
    <row r="5" spans="1:32" ht="42" customHeight="1">
      <c r="A5" s="149" t="s">
        <v>48</v>
      </c>
      <c r="B5" s="150"/>
      <c r="C5" s="85" t="s">
        <v>318</v>
      </c>
      <c r="D5" s="66"/>
      <c r="E5" s="5"/>
      <c r="F5" s="154" t="s">
        <v>37</v>
      </c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7" t="s">
        <v>389</v>
      </c>
      <c r="R5" s="158"/>
      <c r="S5" s="158"/>
      <c r="T5" s="158"/>
      <c r="U5" s="158"/>
      <c r="V5" s="158"/>
      <c r="W5" s="158"/>
      <c r="X5" s="158"/>
      <c r="Y5" s="159"/>
    </row>
    <row r="6" spans="1:32" ht="46.5" customHeight="1">
      <c r="A6" s="149" t="s">
        <v>49</v>
      </c>
      <c r="B6" s="150"/>
      <c r="C6" s="85" t="s">
        <v>317</v>
      </c>
      <c r="D6" s="66"/>
      <c r="E6" s="5"/>
      <c r="F6" s="162" t="s">
        <v>38</v>
      </c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57" t="s">
        <v>58</v>
      </c>
      <c r="R6" s="158"/>
      <c r="S6" s="158"/>
      <c r="T6" s="158"/>
      <c r="U6" s="158"/>
      <c r="V6" s="158"/>
      <c r="W6" s="158"/>
      <c r="X6" s="158"/>
      <c r="Y6" s="159"/>
    </row>
    <row r="7" spans="1:32" ht="43.5" customHeight="1">
      <c r="A7" s="169" t="s">
        <v>50</v>
      </c>
      <c r="B7" s="169"/>
      <c r="C7" s="85" t="s">
        <v>315</v>
      </c>
      <c r="D7" s="66"/>
      <c r="E7" s="5"/>
      <c r="F7" s="162" t="s">
        <v>39</v>
      </c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57" t="s">
        <v>59</v>
      </c>
      <c r="R7" s="158"/>
      <c r="S7" s="158"/>
      <c r="T7" s="158"/>
      <c r="U7" s="158"/>
      <c r="V7" s="158"/>
      <c r="W7" s="158"/>
      <c r="X7" s="158"/>
      <c r="Y7" s="159"/>
    </row>
    <row r="8" spans="1:32" ht="43.5" customHeight="1">
      <c r="A8" s="170" t="s">
        <v>33</v>
      </c>
      <c r="B8" s="170"/>
      <c r="C8" s="85" t="s">
        <v>316</v>
      </c>
      <c r="D8" s="76"/>
      <c r="E8" s="5"/>
      <c r="F8" s="162" t="s">
        <v>35</v>
      </c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57" t="s">
        <v>51</v>
      </c>
      <c r="R8" s="158"/>
      <c r="S8" s="158"/>
      <c r="T8" s="158"/>
      <c r="U8" s="158"/>
      <c r="V8" s="158"/>
      <c r="W8" s="158"/>
      <c r="X8" s="158"/>
      <c r="Y8" s="159"/>
    </row>
    <row r="9" spans="1:32" ht="39.75" customHeight="1">
      <c r="A9" s="172" t="s">
        <v>314</v>
      </c>
      <c r="B9" s="173"/>
      <c r="C9" s="174"/>
      <c r="D9" s="65"/>
      <c r="E9" s="51"/>
      <c r="F9" s="165" t="s">
        <v>359</v>
      </c>
      <c r="G9" s="166"/>
      <c r="H9" s="166"/>
      <c r="I9" s="166"/>
      <c r="J9" s="166"/>
      <c r="K9" s="166"/>
      <c r="L9" s="166"/>
      <c r="M9" s="166"/>
      <c r="N9" s="166"/>
      <c r="O9" s="166"/>
      <c r="P9" s="167"/>
      <c r="Q9" s="157" t="s">
        <v>53</v>
      </c>
      <c r="R9" s="158"/>
      <c r="S9" s="158"/>
      <c r="T9" s="158"/>
      <c r="U9" s="158"/>
      <c r="V9" s="158"/>
      <c r="W9" s="158"/>
      <c r="X9" s="158"/>
      <c r="Y9" s="159"/>
    </row>
    <row r="10" spans="1:32" ht="39.75" customHeight="1">
      <c r="A10" s="175"/>
      <c r="B10" s="176"/>
      <c r="C10" s="177"/>
      <c r="D10" s="152" t="s">
        <v>272</v>
      </c>
      <c r="E10" s="153"/>
      <c r="F10" s="162" t="s">
        <v>36</v>
      </c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56" t="s">
        <v>56</v>
      </c>
      <c r="R10" s="156"/>
      <c r="S10" s="156"/>
      <c r="T10" s="156"/>
      <c r="U10" s="156"/>
      <c r="V10" s="156"/>
      <c r="W10" s="156"/>
      <c r="X10" s="156"/>
      <c r="Y10" s="156"/>
    </row>
    <row r="11" spans="1:32" ht="48.75" customHeight="1">
      <c r="A11" s="175"/>
      <c r="B11" s="176"/>
      <c r="C11" s="177"/>
      <c r="D11" s="67"/>
      <c r="E11" s="5"/>
      <c r="F11" s="171" t="s">
        <v>391</v>
      </c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</row>
    <row r="12" spans="1:32" ht="39" customHeight="1">
      <c r="A12" s="178"/>
      <c r="B12" s="179"/>
      <c r="C12" s="180"/>
      <c r="D12" s="96">
        <v>43405</v>
      </c>
      <c r="E12" s="5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</row>
    <row r="13" spans="1:32" ht="20.25" hidden="1" customHeight="1">
      <c r="A13" s="36"/>
      <c r="B13" s="5"/>
      <c r="C13" s="5"/>
      <c r="D13" s="25"/>
      <c r="E13" s="5"/>
      <c r="F13" s="8"/>
      <c r="G13" s="6"/>
      <c r="H13" s="6"/>
      <c r="I13" s="5"/>
      <c r="J13" s="5"/>
      <c r="K13" s="5"/>
      <c r="L13" s="5"/>
      <c r="M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32" ht="79.5" customHeight="1">
      <c r="A14" s="164" t="s">
        <v>274</v>
      </c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32" s="70" customFormat="1" ht="23.45" customHeight="1">
      <c r="A15" s="168" t="s">
        <v>270</v>
      </c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69"/>
      <c r="V15" s="69"/>
      <c r="W15" s="69"/>
      <c r="X15" s="69"/>
      <c r="Y15" s="69"/>
      <c r="AA15" s="104"/>
      <c r="AB15" s="104"/>
      <c r="AC15" s="104"/>
      <c r="AD15" s="104"/>
      <c r="AE15" s="104"/>
      <c r="AF15" s="104"/>
    </row>
    <row r="16" spans="1:32" s="60" customFormat="1" ht="23.45" customHeight="1">
      <c r="A16" s="68"/>
      <c r="B16" s="151" t="s">
        <v>250</v>
      </c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59"/>
      <c r="V16" s="59"/>
      <c r="W16" s="59"/>
      <c r="X16" s="59"/>
      <c r="Y16" s="59"/>
      <c r="AA16" s="68"/>
      <c r="AB16" s="68"/>
      <c r="AC16" s="68"/>
      <c r="AD16" s="68"/>
      <c r="AE16" s="68"/>
      <c r="AF16" s="68"/>
    </row>
    <row r="17" spans="1:32" s="60" customFormat="1" ht="23.45" customHeight="1">
      <c r="A17" s="68"/>
      <c r="B17" s="151" t="s">
        <v>251</v>
      </c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59"/>
      <c r="V17" s="59"/>
      <c r="W17" s="59"/>
      <c r="X17" s="59"/>
      <c r="Y17" s="59"/>
      <c r="AA17" s="68"/>
      <c r="AB17" s="68"/>
      <c r="AC17" s="68"/>
      <c r="AD17" s="68"/>
      <c r="AE17" s="68"/>
      <c r="AF17" s="68"/>
    </row>
    <row r="18" spans="1:32" s="60" customFormat="1" ht="23.45" customHeight="1">
      <c r="A18" s="68"/>
      <c r="B18" s="151" t="s">
        <v>252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59"/>
      <c r="V18" s="59"/>
      <c r="W18" s="59"/>
      <c r="X18" s="59"/>
      <c r="Y18" s="59"/>
      <c r="AA18" s="68"/>
      <c r="AB18" s="68"/>
      <c r="AC18" s="68"/>
      <c r="AD18" s="68"/>
      <c r="AE18" s="68"/>
      <c r="AF18" s="68"/>
    </row>
    <row r="19" spans="1:32" s="60" customFormat="1" ht="23.45" customHeight="1">
      <c r="A19" s="68"/>
      <c r="B19" s="151" t="s">
        <v>253</v>
      </c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59"/>
      <c r="V19" s="59"/>
      <c r="W19" s="59"/>
      <c r="X19" s="59"/>
      <c r="Y19" s="59"/>
      <c r="AA19" s="68"/>
      <c r="AB19" s="68"/>
      <c r="AC19" s="68"/>
      <c r="AD19" s="68"/>
      <c r="AE19" s="68"/>
      <c r="AF19" s="68"/>
    </row>
    <row r="20" spans="1:32" s="60" customFormat="1" ht="23.45" customHeight="1">
      <c r="A20" s="168" t="s">
        <v>269</v>
      </c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59"/>
      <c r="V20" s="59"/>
      <c r="W20" s="59"/>
      <c r="X20" s="59"/>
      <c r="Y20" s="59"/>
      <c r="AA20" s="68"/>
      <c r="AB20" s="68"/>
      <c r="AC20" s="68"/>
      <c r="AD20" s="68"/>
      <c r="AE20" s="68"/>
      <c r="AF20" s="68"/>
    </row>
    <row r="21" spans="1:32" s="60" customFormat="1" ht="23.45" customHeight="1">
      <c r="A21" s="68"/>
      <c r="B21" s="151" t="s">
        <v>254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59"/>
      <c r="V21" s="59"/>
      <c r="W21" s="59"/>
      <c r="X21" s="59"/>
      <c r="Y21" s="59"/>
      <c r="AA21" s="68"/>
      <c r="AB21" s="68"/>
      <c r="AC21" s="68"/>
      <c r="AD21" s="68"/>
      <c r="AE21" s="68"/>
      <c r="AF21" s="68"/>
    </row>
    <row r="22" spans="1:32" s="60" customFormat="1" ht="23.45" customHeight="1">
      <c r="A22" s="68"/>
      <c r="B22" s="151" t="s">
        <v>255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59"/>
      <c r="V22" s="59"/>
      <c r="W22" s="59"/>
      <c r="X22" s="59"/>
      <c r="Y22" s="59"/>
      <c r="AA22" s="68"/>
      <c r="AB22" s="68"/>
      <c r="AC22" s="68"/>
      <c r="AD22" s="68"/>
      <c r="AE22" s="68"/>
      <c r="AF22" s="68"/>
    </row>
    <row r="23" spans="1:32" s="60" customFormat="1" ht="23.45" customHeight="1">
      <c r="A23" s="68"/>
      <c r="B23" s="151" t="s">
        <v>256</v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71"/>
      <c r="V23" s="59"/>
      <c r="W23" s="59"/>
      <c r="X23" s="59"/>
      <c r="Y23" s="59"/>
      <c r="AA23" s="68"/>
      <c r="AB23" s="68"/>
      <c r="AC23" s="68"/>
      <c r="AD23" s="68"/>
      <c r="AE23" s="68"/>
      <c r="AF23" s="68"/>
    </row>
    <row r="24" spans="1:32" s="60" customFormat="1" ht="23.45" customHeight="1">
      <c r="A24" s="68"/>
      <c r="B24" s="151" t="s">
        <v>251</v>
      </c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59"/>
      <c r="V24" s="59"/>
      <c r="W24" s="59"/>
      <c r="X24" s="59"/>
      <c r="Y24" s="59"/>
      <c r="AA24" s="68"/>
      <c r="AB24" s="68"/>
      <c r="AC24" s="68"/>
      <c r="AD24" s="68"/>
      <c r="AE24" s="68"/>
      <c r="AF24" s="68"/>
    </row>
    <row r="25" spans="1:32" s="60" customFormat="1" ht="23.45" customHeight="1">
      <c r="A25" s="68"/>
      <c r="B25" s="151" t="s">
        <v>257</v>
      </c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59"/>
      <c r="V25" s="59"/>
      <c r="W25" s="59"/>
      <c r="X25" s="59"/>
      <c r="Y25" s="59"/>
      <c r="AA25" s="68"/>
      <c r="AB25" s="68"/>
      <c r="AC25" s="68"/>
      <c r="AD25" s="68"/>
      <c r="AE25" s="68"/>
      <c r="AF25" s="68"/>
    </row>
    <row r="26" spans="1:32" s="60" customFormat="1" ht="23.45" customHeight="1">
      <c r="A26" s="68"/>
      <c r="B26" s="151" t="s">
        <v>253</v>
      </c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59"/>
      <c r="V26" s="59"/>
      <c r="W26" s="59"/>
      <c r="X26" s="59"/>
      <c r="Y26" s="59"/>
      <c r="AA26" s="68"/>
      <c r="AB26" s="68"/>
      <c r="AC26" s="68"/>
      <c r="AD26" s="68"/>
      <c r="AE26" s="68"/>
      <c r="AF26" s="68"/>
    </row>
    <row r="27" spans="1:32" s="60" customFormat="1" ht="27.75" customHeight="1">
      <c r="A27" s="168" t="s">
        <v>268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59"/>
      <c r="V27" s="59"/>
      <c r="W27" s="59"/>
      <c r="X27" s="59"/>
      <c r="Y27" s="59"/>
      <c r="AA27" s="68"/>
      <c r="AB27" s="68"/>
      <c r="AC27" s="68"/>
      <c r="AD27" s="68"/>
      <c r="AE27" s="68"/>
      <c r="AF27" s="68"/>
    </row>
    <row r="28" spans="1:32" s="60" customFormat="1" ht="21" customHeight="1">
      <c r="A28" s="68"/>
      <c r="B28" s="151" t="s">
        <v>258</v>
      </c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59"/>
      <c r="V28" s="59"/>
      <c r="W28" s="59"/>
      <c r="X28" s="59"/>
      <c r="Y28" s="59"/>
      <c r="AA28" s="68"/>
      <c r="AB28" s="68"/>
      <c r="AC28" s="68"/>
      <c r="AD28" s="68"/>
      <c r="AE28" s="68"/>
      <c r="AF28" s="68"/>
    </row>
    <row r="29" spans="1:32" s="60" customFormat="1" ht="23.45" customHeight="1">
      <c r="A29" s="68"/>
      <c r="B29" s="151" t="s">
        <v>259</v>
      </c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59"/>
      <c r="V29" s="59"/>
      <c r="W29" s="59"/>
      <c r="X29" s="59"/>
      <c r="Y29" s="59"/>
      <c r="AA29" s="68"/>
      <c r="AB29" s="68"/>
      <c r="AC29" s="68"/>
      <c r="AD29" s="68"/>
      <c r="AE29" s="68"/>
      <c r="AF29" s="68"/>
    </row>
    <row r="30" spans="1:32" s="60" customFormat="1" ht="23.45" customHeight="1">
      <c r="A30" s="68"/>
      <c r="B30" s="151" t="s">
        <v>280</v>
      </c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59"/>
      <c r="V30" s="59"/>
      <c r="W30" s="59"/>
      <c r="X30" s="59"/>
      <c r="Y30" s="59"/>
      <c r="AA30" s="68"/>
      <c r="AB30" s="68"/>
      <c r="AC30" s="68"/>
      <c r="AD30" s="68"/>
      <c r="AE30" s="68"/>
      <c r="AF30" s="68"/>
    </row>
    <row r="31" spans="1:32" s="60" customFormat="1" ht="24.75" customHeight="1">
      <c r="A31" s="168" t="s">
        <v>265</v>
      </c>
      <c r="B31" s="168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59"/>
      <c r="V31" s="59"/>
      <c r="W31" s="59"/>
      <c r="X31" s="59"/>
      <c r="Y31" s="59"/>
      <c r="AA31" s="68"/>
      <c r="AB31" s="68"/>
      <c r="AC31" s="68"/>
      <c r="AD31" s="68"/>
      <c r="AE31" s="68"/>
      <c r="AF31" s="68"/>
    </row>
    <row r="32" spans="1:32" s="60" customFormat="1" ht="21.75" customHeight="1">
      <c r="A32" s="168" t="s">
        <v>267</v>
      </c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59"/>
      <c r="V32" s="59"/>
      <c r="W32" s="59"/>
      <c r="X32" s="59"/>
      <c r="Y32" s="59"/>
      <c r="AA32" s="68"/>
      <c r="AB32" s="68"/>
      <c r="AC32" s="68"/>
      <c r="AD32" s="68"/>
      <c r="AE32" s="68"/>
      <c r="AF32" s="68"/>
    </row>
    <row r="33" spans="1:32" s="60" customFormat="1" ht="24.75" customHeight="1">
      <c r="A33" s="168" t="s">
        <v>266</v>
      </c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59"/>
      <c r="V33" s="59"/>
      <c r="W33" s="59"/>
      <c r="X33" s="59"/>
      <c r="Y33" s="59"/>
      <c r="AA33" s="68"/>
      <c r="AB33" s="68"/>
      <c r="AC33" s="68"/>
      <c r="AD33" s="68"/>
      <c r="AE33" s="68"/>
      <c r="AF33" s="68"/>
    </row>
    <row r="34" spans="1:32" ht="27.75" customHeight="1">
      <c r="A34" s="2" t="s">
        <v>369</v>
      </c>
      <c r="B34" s="5"/>
      <c r="C34" s="5"/>
      <c r="D34" s="25"/>
      <c r="E34" s="5"/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79" t="s">
        <v>11</v>
      </c>
      <c r="S34" s="79"/>
      <c r="T34" s="79"/>
      <c r="U34" s="79"/>
      <c r="V34" s="79"/>
      <c r="W34" s="79"/>
      <c r="X34" s="240">
        <f>SUM(Y38:Y658)</f>
        <v>0</v>
      </c>
      <c r="Y34" s="241"/>
    </row>
    <row r="35" spans="1:32" ht="42.75" customHeight="1">
      <c r="A35" s="125" t="s">
        <v>168</v>
      </c>
      <c r="B35" s="125"/>
      <c r="C35" s="125"/>
      <c r="D35" s="125"/>
      <c r="E35" s="125"/>
      <c r="F35" s="125"/>
      <c r="G35" s="125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</row>
    <row r="36" spans="1:32" ht="33" customHeight="1">
      <c r="A36" s="145" t="s">
        <v>260</v>
      </c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</row>
    <row r="37" spans="1:32" s="11" customFormat="1" ht="36.75" customHeight="1">
      <c r="A37" s="37" t="s">
        <v>405</v>
      </c>
      <c r="B37" s="9" t="s">
        <v>367</v>
      </c>
      <c r="C37" s="10"/>
      <c r="D37" s="26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AA37" s="105"/>
      <c r="AB37" s="105"/>
      <c r="AC37" s="105"/>
      <c r="AD37" s="105"/>
      <c r="AE37" s="105"/>
      <c r="AF37" s="105"/>
    </row>
    <row r="38" spans="1:32" ht="214.5" customHeight="1">
      <c r="A38" s="136"/>
      <c r="B38" s="136"/>
      <c r="C38" s="137"/>
      <c r="D38" s="118" t="s">
        <v>401</v>
      </c>
      <c r="E38" s="7"/>
      <c r="F38" s="112">
        <v>68</v>
      </c>
      <c r="G38" s="112">
        <v>74</v>
      </c>
      <c r="H38" s="112">
        <v>80</v>
      </c>
      <c r="I38" s="112">
        <v>86</v>
      </c>
      <c r="J38" s="111">
        <v>92</v>
      </c>
      <c r="K38" s="111">
        <v>98</v>
      </c>
      <c r="L38" s="111">
        <v>104</v>
      </c>
      <c r="M38" s="111">
        <v>110</v>
      </c>
      <c r="N38" s="111">
        <v>116</v>
      </c>
      <c r="O38" s="111">
        <v>122</v>
      </c>
      <c r="P38" s="111">
        <v>128</v>
      </c>
      <c r="Q38" s="111">
        <v>134</v>
      </c>
      <c r="R38" s="111">
        <v>140</v>
      </c>
      <c r="S38" s="111">
        <v>146</v>
      </c>
      <c r="T38" s="111">
        <v>152</v>
      </c>
      <c r="U38" s="111">
        <v>158</v>
      </c>
      <c r="V38" s="111">
        <v>164</v>
      </c>
      <c r="W38" s="112">
        <v>170</v>
      </c>
      <c r="X38" s="122" t="s">
        <v>0</v>
      </c>
      <c r="Y38" s="120" t="s">
        <v>13</v>
      </c>
    </row>
    <row r="39" spans="1:32" ht="68.25" customHeight="1">
      <c r="A39" s="138"/>
      <c r="B39" s="138"/>
      <c r="C39" s="139"/>
      <c r="D39" s="124"/>
      <c r="E39" s="78" t="s">
        <v>52</v>
      </c>
      <c r="F39" s="113"/>
      <c r="G39" s="113"/>
      <c r="H39" s="113"/>
      <c r="I39" s="113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3"/>
      <c r="X39" s="122"/>
      <c r="Y39" s="121"/>
    </row>
    <row r="40" spans="1:32" ht="36" customHeight="1">
      <c r="A40" s="138"/>
      <c r="B40" s="138"/>
      <c r="C40" s="139"/>
      <c r="D40" s="27" t="s">
        <v>169</v>
      </c>
      <c r="E40" s="92">
        <v>1950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73"/>
      <c r="Q40" s="73"/>
      <c r="R40" s="73"/>
      <c r="S40" s="73"/>
      <c r="T40" s="73"/>
      <c r="U40" s="73"/>
      <c r="V40" s="73"/>
      <c r="W40" s="3"/>
      <c r="X40" s="4">
        <f>SUM(P40:V40)</f>
        <v>0</v>
      </c>
      <c r="Y40" s="4">
        <f>E40*X40</f>
        <v>0</v>
      </c>
    </row>
    <row r="41" spans="1:32" ht="36" customHeight="1">
      <c r="A41" s="138"/>
      <c r="B41" s="138"/>
      <c r="C41" s="139"/>
      <c r="D41" s="27" t="s">
        <v>170</v>
      </c>
      <c r="E41" s="92">
        <v>1950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73"/>
      <c r="Q41" s="100"/>
      <c r="R41" s="100"/>
      <c r="S41" s="100"/>
      <c r="T41" s="100"/>
      <c r="U41" s="73"/>
      <c r="V41" s="73"/>
      <c r="W41" s="3"/>
      <c r="X41" s="4">
        <f>SUM(P41:V41)</f>
        <v>0</v>
      </c>
      <c r="Y41" s="4">
        <f>E41*X41</f>
        <v>0</v>
      </c>
    </row>
    <row r="42" spans="1:32" ht="33.950000000000003" customHeight="1">
      <c r="A42" s="16"/>
      <c r="B42" s="16"/>
      <c r="C42" s="16"/>
      <c r="D42" s="29"/>
      <c r="E42" s="12"/>
      <c r="F42" s="15"/>
      <c r="G42" s="15"/>
      <c r="H42" s="15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/>
      <c r="U42" s="33"/>
      <c r="V42" s="33"/>
      <c r="W42" s="13"/>
      <c r="X42" s="14"/>
      <c r="Y42" s="14"/>
    </row>
    <row r="43" spans="1:32" ht="36" customHeight="1">
      <c r="A43" s="37" t="s">
        <v>406</v>
      </c>
      <c r="B43" s="9" t="s">
        <v>177</v>
      </c>
      <c r="C43" s="10"/>
      <c r="D43" s="26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1"/>
      <c r="R43" s="13"/>
      <c r="S43" s="13"/>
      <c r="T43" s="13"/>
      <c r="U43" s="13"/>
      <c r="V43" s="13"/>
      <c r="W43" s="13"/>
      <c r="X43" s="14"/>
      <c r="Y43" s="14"/>
    </row>
    <row r="44" spans="1:32" ht="225.2" customHeight="1">
      <c r="A44" s="114"/>
      <c r="B44" s="114"/>
      <c r="C44" s="115"/>
      <c r="D44" s="118" t="s">
        <v>173</v>
      </c>
      <c r="E44" s="7"/>
      <c r="F44" s="112">
        <v>68</v>
      </c>
      <c r="G44" s="112">
        <v>74</v>
      </c>
      <c r="H44" s="112">
        <v>80</v>
      </c>
      <c r="I44" s="112">
        <v>86</v>
      </c>
      <c r="J44" s="111">
        <v>92</v>
      </c>
      <c r="K44" s="111">
        <v>98</v>
      </c>
      <c r="L44" s="111">
        <v>104</v>
      </c>
      <c r="M44" s="111">
        <v>110</v>
      </c>
      <c r="N44" s="111">
        <v>116</v>
      </c>
      <c r="O44" s="111">
        <v>122</v>
      </c>
      <c r="P44" s="111">
        <v>128</v>
      </c>
      <c r="Q44" s="111">
        <v>134</v>
      </c>
      <c r="R44" s="111">
        <v>140</v>
      </c>
      <c r="S44" s="111">
        <v>146</v>
      </c>
      <c r="T44" s="111">
        <v>152</v>
      </c>
      <c r="U44" s="111">
        <v>158</v>
      </c>
      <c r="V44" s="111">
        <v>164</v>
      </c>
      <c r="W44" s="112">
        <v>170</v>
      </c>
      <c r="X44" s="122" t="s">
        <v>0</v>
      </c>
      <c r="Y44" s="120" t="s">
        <v>13</v>
      </c>
    </row>
    <row r="45" spans="1:32" ht="74.25" customHeight="1">
      <c r="A45" s="116"/>
      <c r="B45" s="116"/>
      <c r="C45" s="117"/>
      <c r="D45" s="124"/>
      <c r="E45" s="78" t="s">
        <v>52</v>
      </c>
      <c r="F45" s="113"/>
      <c r="G45" s="113"/>
      <c r="H45" s="113"/>
      <c r="I45" s="113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3"/>
      <c r="X45" s="122"/>
      <c r="Y45" s="121"/>
    </row>
    <row r="46" spans="1:32" ht="33" customHeight="1">
      <c r="A46" s="116"/>
      <c r="B46" s="116"/>
      <c r="C46" s="117"/>
      <c r="D46" s="27" t="s">
        <v>171</v>
      </c>
      <c r="E46" s="92">
        <v>2150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109"/>
      <c r="Q46" s="109"/>
      <c r="R46" s="110"/>
      <c r="S46" s="110"/>
      <c r="T46" s="110"/>
      <c r="U46" s="109"/>
      <c r="V46" s="3"/>
      <c r="W46" s="3"/>
      <c r="X46" s="4">
        <f>SUM(P46:U46)</f>
        <v>0</v>
      </c>
      <c r="Y46" s="4">
        <f>E46*X46</f>
        <v>0</v>
      </c>
    </row>
    <row r="47" spans="1:32" ht="33" customHeight="1">
      <c r="A47" s="116"/>
      <c r="B47" s="116"/>
      <c r="C47" s="117"/>
      <c r="D47" s="27" t="s">
        <v>172</v>
      </c>
      <c r="E47" s="92">
        <v>2150</v>
      </c>
      <c r="F47" s="3"/>
      <c r="G47" s="3"/>
      <c r="H47" s="3"/>
      <c r="I47" s="3"/>
      <c r="J47" s="3"/>
      <c r="K47" s="3"/>
      <c r="L47" s="3"/>
      <c r="M47" s="3"/>
      <c r="N47" s="3"/>
      <c r="O47" s="107"/>
      <c r="P47" s="242" t="s">
        <v>402</v>
      </c>
      <c r="Q47" s="243"/>
      <c r="R47" s="243"/>
      <c r="S47" s="243"/>
      <c r="T47" s="243"/>
      <c r="U47" s="244"/>
      <c r="V47" s="108"/>
      <c r="W47" s="3"/>
      <c r="X47" s="4">
        <f>SUM(P47:U47)</f>
        <v>0</v>
      </c>
      <c r="Y47" s="4">
        <f>E47*X47</f>
        <v>0</v>
      </c>
    </row>
    <row r="48" spans="1:32" ht="33.950000000000003" customHeight="1">
      <c r="A48" s="16"/>
      <c r="B48" s="16"/>
      <c r="C48" s="16"/>
      <c r="D48" s="29"/>
      <c r="E48" s="12"/>
      <c r="F48" s="15"/>
      <c r="G48" s="15"/>
      <c r="H48" s="15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4"/>
      <c r="Y48" s="14"/>
    </row>
    <row r="49" spans="1:32" s="11" customFormat="1" ht="36" customHeight="1">
      <c r="A49" s="37" t="s">
        <v>407</v>
      </c>
      <c r="B49" s="9" t="s">
        <v>176</v>
      </c>
      <c r="C49" s="10"/>
      <c r="D49" s="26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AA49" s="105"/>
      <c r="AB49" s="105"/>
      <c r="AC49" s="105"/>
      <c r="AD49" s="105"/>
      <c r="AE49" s="105"/>
      <c r="AF49" s="105"/>
    </row>
    <row r="50" spans="1:32" ht="203.45" customHeight="1">
      <c r="A50" s="136"/>
      <c r="B50" s="136"/>
      <c r="C50" s="137"/>
      <c r="D50" s="118" t="s">
        <v>175</v>
      </c>
      <c r="E50" s="7"/>
      <c r="F50" s="112">
        <v>68</v>
      </c>
      <c r="G50" s="112">
        <v>74</v>
      </c>
      <c r="H50" s="112">
        <v>80</v>
      </c>
      <c r="I50" s="112">
        <v>86</v>
      </c>
      <c r="J50" s="111">
        <v>92</v>
      </c>
      <c r="K50" s="111">
        <v>98</v>
      </c>
      <c r="L50" s="111">
        <v>104</v>
      </c>
      <c r="M50" s="111">
        <v>110</v>
      </c>
      <c r="N50" s="111">
        <v>116</v>
      </c>
      <c r="O50" s="111">
        <v>122</v>
      </c>
      <c r="P50" s="111">
        <v>128</v>
      </c>
      <c r="Q50" s="111">
        <v>134</v>
      </c>
      <c r="R50" s="111">
        <v>140</v>
      </c>
      <c r="S50" s="111">
        <v>146</v>
      </c>
      <c r="T50" s="111">
        <v>152</v>
      </c>
      <c r="U50" s="111">
        <v>158</v>
      </c>
      <c r="V50" s="111">
        <v>164</v>
      </c>
      <c r="W50" s="112">
        <v>170</v>
      </c>
      <c r="X50" s="122" t="s">
        <v>0</v>
      </c>
      <c r="Y50" s="120" t="s">
        <v>13</v>
      </c>
    </row>
    <row r="51" spans="1:32" ht="78.75" customHeight="1">
      <c r="A51" s="138"/>
      <c r="B51" s="138"/>
      <c r="C51" s="139"/>
      <c r="D51" s="119"/>
      <c r="E51" s="78" t="s">
        <v>52</v>
      </c>
      <c r="F51" s="113"/>
      <c r="G51" s="113"/>
      <c r="H51" s="113"/>
      <c r="I51" s="113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3"/>
      <c r="X51" s="122"/>
      <c r="Y51" s="121"/>
    </row>
    <row r="52" spans="1:32" ht="33" customHeight="1">
      <c r="A52" s="138"/>
      <c r="B52" s="138"/>
      <c r="C52" s="139"/>
      <c r="D52" s="27" t="s">
        <v>346</v>
      </c>
      <c r="E52" s="92">
        <v>2190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73"/>
      <c r="Q52" s="73"/>
      <c r="R52" s="73"/>
      <c r="S52" s="73"/>
      <c r="T52" s="73"/>
      <c r="U52" s="73"/>
      <c r="V52" s="73"/>
      <c r="W52" s="3"/>
      <c r="X52" s="4">
        <f>SUM(P52:V52)</f>
        <v>0</v>
      </c>
      <c r="Y52" s="4">
        <f>E52*X52</f>
        <v>0</v>
      </c>
    </row>
    <row r="53" spans="1:32" ht="33" customHeight="1">
      <c r="A53" s="138"/>
      <c r="B53" s="138"/>
      <c r="C53" s="139"/>
      <c r="D53" s="27" t="s">
        <v>368</v>
      </c>
      <c r="E53" s="92">
        <v>2190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73"/>
      <c r="Q53" s="73"/>
      <c r="R53" s="73"/>
      <c r="S53" s="73"/>
      <c r="T53" s="73"/>
      <c r="U53" s="73"/>
      <c r="V53" s="73"/>
      <c r="W53" s="3"/>
      <c r="X53" s="4">
        <f>SUM(P53:V53)</f>
        <v>0</v>
      </c>
      <c r="Y53" s="4">
        <f>E53*X53</f>
        <v>0</v>
      </c>
    </row>
    <row r="54" spans="1:32" ht="33" customHeight="1">
      <c r="A54" s="138"/>
      <c r="B54" s="138"/>
      <c r="C54" s="139"/>
      <c r="D54" s="27" t="s">
        <v>174</v>
      </c>
      <c r="E54" s="92">
        <v>2190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73"/>
      <c r="V54" s="73"/>
      <c r="W54" s="3"/>
      <c r="X54" s="4">
        <f>SUM(P54:V54)</f>
        <v>0</v>
      </c>
      <c r="Y54" s="4">
        <f>E54*X54</f>
        <v>0</v>
      </c>
    </row>
    <row r="55" spans="1:32" ht="33.950000000000003" customHeight="1">
      <c r="A55" s="16"/>
      <c r="B55" s="16"/>
      <c r="C55" s="16"/>
      <c r="D55" s="29"/>
      <c r="E55" s="12"/>
      <c r="F55" s="15"/>
      <c r="G55" s="15"/>
      <c r="H55" s="15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/>
      <c r="U55" s="33"/>
      <c r="V55" s="33"/>
      <c r="W55" s="13"/>
      <c r="X55" s="14"/>
      <c r="Y55" s="14"/>
    </row>
    <row r="56" spans="1:32" ht="33" customHeight="1">
      <c r="A56" s="132" t="s">
        <v>263</v>
      </c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</row>
    <row r="57" spans="1:32" ht="36" customHeight="1">
      <c r="A57" s="16"/>
      <c r="B57" s="16"/>
      <c r="C57" s="16"/>
      <c r="D57" s="29"/>
      <c r="E57" s="12"/>
      <c r="F57" s="15"/>
      <c r="G57" s="15"/>
      <c r="H57" s="15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4"/>
      <c r="Y57" s="14"/>
    </row>
    <row r="58" spans="1:32" s="11" customFormat="1" ht="36.75" customHeight="1">
      <c r="A58" s="37" t="s">
        <v>408</v>
      </c>
      <c r="B58" s="9" t="s">
        <v>178</v>
      </c>
      <c r="C58" s="10"/>
      <c r="D58" s="26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AA58" s="105"/>
      <c r="AB58" s="105"/>
      <c r="AC58" s="105"/>
      <c r="AD58" s="105"/>
      <c r="AE58" s="105"/>
      <c r="AF58" s="105"/>
    </row>
    <row r="59" spans="1:32" ht="214.5" customHeight="1">
      <c r="A59" s="136"/>
      <c r="B59" s="136"/>
      <c r="C59" s="137"/>
      <c r="D59" s="118" t="s">
        <v>308</v>
      </c>
      <c r="E59" s="7"/>
      <c r="F59" s="112">
        <v>68</v>
      </c>
      <c r="G59" s="112">
        <v>74</v>
      </c>
      <c r="H59" s="112">
        <v>80</v>
      </c>
      <c r="I59" s="112">
        <v>86</v>
      </c>
      <c r="J59" s="111">
        <v>92</v>
      </c>
      <c r="K59" s="111">
        <v>98</v>
      </c>
      <c r="L59" s="111">
        <v>104</v>
      </c>
      <c r="M59" s="111">
        <v>110</v>
      </c>
      <c r="N59" s="111">
        <v>116</v>
      </c>
      <c r="O59" s="111">
        <v>122</v>
      </c>
      <c r="P59" s="111">
        <v>128</v>
      </c>
      <c r="Q59" s="111">
        <v>134</v>
      </c>
      <c r="R59" s="111">
        <v>140</v>
      </c>
      <c r="S59" s="111">
        <v>146</v>
      </c>
      <c r="T59" s="111">
        <v>152</v>
      </c>
      <c r="U59" s="111">
        <v>158</v>
      </c>
      <c r="V59" s="111">
        <v>164</v>
      </c>
      <c r="W59" s="112">
        <v>170</v>
      </c>
      <c r="X59" s="122" t="s">
        <v>0</v>
      </c>
      <c r="Y59" s="120" t="s">
        <v>13</v>
      </c>
    </row>
    <row r="60" spans="1:32" ht="68.25" customHeight="1">
      <c r="A60" s="138"/>
      <c r="B60" s="138"/>
      <c r="C60" s="139"/>
      <c r="D60" s="124"/>
      <c r="E60" s="78" t="s">
        <v>52</v>
      </c>
      <c r="F60" s="113"/>
      <c r="G60" s="113"/>
      <c r="H60" s="113"/>
      <c r="I60" s="113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3"/>
      <c r="X60" s="122"/>
      <c r="Y60" s="121"/>
    </row>
    <row r="61" spans="1:32" ht="33.950000000000003" customHeight="1">
      <c r="A61" s="138"/>
      <c r="B61" s="138"/>
      <c r="C61" s="139"/>
      <c r="D61" s="27" t="s">
        <v>6</v>
      </c>
      <c r="E61" s="92">
        <v>1990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72"/>
      <c r="Q61" s="72"/>
      <c r="R61" s="72"/>
      <c r="S61" s="72"/>
      <c r="T61" s="72"/>
      <c r="U61" s="72"/>
      <c r="V61" s="72"/>
      <c r="W61" s="72"/>
      <c r="X61" s="4">
        <f>SUM(P61:W61)</f>
        <v>0</v>
      </c>
      <c r="Y61" s="4">
        <f>E61*X61</f>
        <v>0</v>
      </c>
    </row>
    <row r="62" spans="1:32" ht="33.950000000000003" customHeight="1">
      <c r="A62" s="138"/>
      <c r="B62" s="138"/>
      <c r="C62" s="139"/>
      <c r="D62" s="27" t="s">
        <v>3</v>
      </c>
      <c r="E62" s="92">
        <v>1990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72"/>
      <c r="Q62" s="72"/>
      <c r="R62" s="72"/>
      <c r="S62" s="72"/>
      <c r="T62" s="72"/>
      <c r="U62" s="72"/>
      <c r="V62" s="72"/>
      <c r="W62" s="72"/>
      <c r="X62" s="4">
        <f>SUM(P62:W62)</f>
        <v>0</v>
      </c>
      <c r="Y62" s="4">
        <f>E62*X62</f>
        <v>0</v>
      </c>
    </row>
    <row r="63" spans="1:32" ht="33.950000000000003" customHeight="1">
      <c r="A63" s="16"/>
      <c r="B63" s="16"/>
      <c r="C63" s="16"/>
      <c r="D63" s="29"/>
      <c r="E63" s="12"/>
      <c r="F63" s="15"/>
      <c r="G63" s="15"/>
      <c r="H63" s="15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/>
      <c r="U63" s="33"/>
      <c r="V63" s="33"/>
      <c r="W63" s="33"/>
      <c r="X63" s="14"/>
      <c r="Y63" s="14"/>
    </row>
    <row r="64" spans="1:32" ht="36" customHeight="1">
      <c r="A64" s="37" t="s">
        <v>409</v>
      </c>
      <c r="B64" s="9" t="s">
        <v>181</v>
      </c>
      <c r="C64" s="10"/>
      <c r="D64" s="26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1"/>
      <c r="R64" s="13"/>
      <c r="S64" s="13"/>
      <c r="T64" s="13"/>
      <c r="U64" s="13"/>
      <c r="V64" s="13"/>
      <c r="W64" s="13"/>
      <c r="X64" s="14"/>
      <c r="Y64" s="14"/>
    </row>
    <row r="65" spans="1:32" ht="225.2" customHeight="1">
      <c r="A65" s="136"/>
      <c r="B65" s="136"/>
      <c r="C65" s="137"/>
      <c r="D65" s="118" t="s">
        <v>179</v>
      </c>
      <c r="E65" s="7"/>
      <c r="F65" s="112">
        <v>68</v>
      </c>
      <c r="G65" s="112">
        <v>74</v>
      </c>
      <c r="H65" s="112">
        <v>80</v>
      </c>
      <c r="I65" s="112">
        <v>86</v>
      </c>
      <c r="J65" s="111">
        <v>92</v>
      </c>
      <c r="K65" s="111">
        <v>98</v>
      </c>
      <c r="L65" s="111">
        <v>104</v>
      </c>
      <c r="M65" s="111">
        <v>110</v>
      </c>
      <c r="N65" s="111">
        <v>116</v>
      </c>
      <c r="O65" s="111">
        <v>122</v>
      </c>
      <c r="P65" s="111">
        <v>128</v>
      </c>
      <c r="Q65" s="111">
        <v>134</v>
      </c>
      <c r="R65" s="111">
        <v>140</v>
      </c>
      <c r="S65" s="111">
        <v>146</v>
      </c>
      <c r="T65" s="111">
        <v>152</v>
      </c>
      <c r="U65" s="111">
        <v>158</v>
      </c>
      <c r="V65" s="111">
        <v>164</v>
      </c>
      <c r="W65" s="112">
        <v>170</v>
      </c>
      <c r="X65" s="122" t="s">
        <v>0</v>
      </c>
      <c r="Y65" s="120" t="s">
        <v>13</v>
      </c>
    </row>
    <row r="66" spans="1:32" ht="74.25" customHeight="1">
      <c r="A66" s="138"/>
      <c r="B66" s="138"/>
      <c r="C66" s="139"/>
      <c r="D66" s="124"/>
      <c r="E66" s="78" t="s">
        <v>52</v>
      </c>
      <c r="F66" s="113"/>
      <c r="G66" s="113"/>
      <c r="H66" s="113"/>
      <c r="I66" s="113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3"/>
      <c r="X66" s="122"/>
      <c r="Y66" s="121"/>
    </row>
    <row r="67" spans="1:32" ht="33" customHeight="1">
      <c r="A67" s="138"/>
      <c r="B67" s="138"/>
      <c r="C67" s="139"/>
      <c r="D67" s="27" t="s">
        <v>98</v>
      </c>
      <c r="E67" s="92">
        <v>2150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72"/>
      <c r="Q67" s="100"/>
      <c r="R67" s="100"/>
      <c r="S67" s="100"/>
      <c r="T67" s="72"/>
      <c r="U67" s="72"/>
      <c r="V67" s="72"/>
      <c r="W67" s="3"/>
      <c r="X67" s="4">
        <f>SUM(P67:V67)</f>
        <v>0</v>
      </c>
      <c r="Y67" s="4">
        <f>E67*X67</f>
        <v>0</v>
      </c>
    </row>
    <row r="68" spans="1:32" ht="33" customHeight="1">
      <c r="A68" s="138"/>
      <c r="B68" s="138"/>
      <c r="C68" s="139"/>
      <c r="D68" s="27" t="s">
        <v>180</v>
      </c>
      <c r="E68" s="92">
        <v>2150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72"/>
      <c r="Q68" s="72"/>
      <c r="R68" s="72"/>
      <c r="S68" s="72"/>
      <c r="T68" s="72"/>
      <c r="U68" s="72"/>
      <c r="V68" s="72"/>
      <c r="W68" s="3"/>
      <c r="X68" s="4">
        <f>SUM(P68:V68)</f>
        <v>0</v>
      </c>
      <c r="Y68" s="4">
        <f>E68*X68</f>
        <v>0</v>
      </c>
    </row>
    <row r="69" spans="1:32" ht="33.950000000000003" customHeight="1">
      <c r="A69" s="16"/>
      <c r="B69" s="16"/>
      <c r="C69" s="16"/>
      <c r="D69" s="29"/>
      <c r="E69" s="12"/>
      <c r="F69" s="15"/>
      <c r="G69" s="15"/>
      <c r="H69" s="15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/>
      <c r="U69" s="33"/>
      <c r="V69" s="33"/>
      <c r="W69" s="13"/>
      <c r="X69" s="14"/>
      <c r="Y69" s="14"/>
    </row>
    <row r="70" spans="1:32" s="11" customFormat="1" ht="36" customHeight="1">
      <c r="A70" s="37" t="s">
        <v>410</v>
      </c>
      <c r="B70" s="9" t="s">
        <v>184</v>
      </c>
      <c r="C70" s="10"/>
      <c r="D70" s="26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AA70" s="105"/>
      <c r="AB70" s="105"/>
      <c r="AC70" s="105"/>
      <c r="AD70" s="105"/>
      <c r="AE70" s="105"/>
      <c r="AF70" s="105"/>
    </row>
    <row r="71" spans="1:32" ht="148.5" customHeight="1">
      <c r="A71" s="114"/>
      <c r="B71" s="114"/>
      <c r="C71" s="115"/>
      <c r="D71" s="118" t="s">
        <v>183</v>
      </c>
      <c r="E71" s="7"/>
      <c r="F71" s="112">
        <v>68</v>
      </c>
      <c r="G71" s="112">
        <v>74</v>
      </c>
      <c r="H71" s="112">
        <v>80</v>
      </c>
      <c r="I71" s="112">
        <v>86</v>
      </c>
      <c r="J71" s="111">
        <v>92</v>
      </c>
      <c r="K71" s="111">
        <v>98</v>
      </c>
      <c r="L71" s="111">
        <v>104</v>
      </c>
      <c r="M71" s="111">
        <v>110</v>
      </c>
      <c r="N71" s="111">
        <v>116</v>
      </c>
      <c r="O71" s="111">
        <v>122</v>
      </c>
      <c r="P71" s="111">
        <v>128</v>
      </c>
      <c r="Q71" s="111">
        <v>134</v>
      </c>
      <c r="R71" s="111">
        <v>140</v>
      </c>
      <c r="S71" s="111">
        <v>146</v>
      </c>
      <c r="T71" s="111">
        <v>152</v>
      </c>
      <c r="U71" s="111">
        <v>158</v>
      </c>
      <c r="V71" s="111">
        <v>164</v>
      </c>
      <c r="W71" s="112">
        <v>170</v>
      </c>
      <c r="X71" s="122" t="s">
        <v>0</v>
      </c>
      <c r="Y71" s="120" t="s">
        <v>13</v>
      </c>
    </row>
    <row r="72" spans="1:32" ht="78.75" customHeight="1">
      <c r="A72" s="116"/>
      <c r="B72" s="116"/>
      <c r="C72" s="117"/>
      <c r="D72" s="119"/>
      <c r="E72" s="78" t="s">
        <v>52</v>
      </c>
      <c r="F72" s="113"/>
      <c r="G72" s="113"/>
      <c r="H72" s="113"/>
      <c r="I72" s="113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3"/>
      <c r="X72" s="122"/>
      <c r="Y72" s="121"/>
    </row>
    <row r="73" spans="1:32" ht="33" customHeight="1">
      <c r="A73" s="116"/>
      <c r="B73" s="116"/>
      <c r="C73" s="117"/>
      <c r="D73" s="27" t="s">
        <v>161</v>
      </c>
      <c r="E73" s="92">
        <v>1350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72"/>
      <c r="Q73" s="72"/>
      <c r="R73" s="72"/>
      <c r="S73" s="72"/>
      <c r="T73" s="72"/>
      <c r="U73" s="72"/>
      <c r="V73" s="3"/>
      <c r="W73" s="3"/>
      <c r="X73" s="4">
        <f>SUM(P73:U73)</f>
        <v>0</v>
      </c>
      <c r="Y73" s="4">
        <f>E73*X73</f>
        <v>0</v>
      </c>
    </row>
    <row r="74" spans="1:32" ht="33" customHeight="1">
      <c r="A74" s="116"/>
      <c r="B74" s="116"/>
      <c r="C74" s="117"/>
      <c r="D74" s="27" t="s">
        <v>182</v>
      </c>
      <c r="E74" s="92">
        <v>1350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72"/>
      <c r="Q74" s="72"/>
      <c r="R74" s="72"/>
      <c r="S74" s="72"/>
      <c r="T74" s="72"/>
      <c r="U74" s="72"/>
      <c r="V74" s="3"/>
      <c r="W74" s="3"/>
      <c r="X74" s="4">
        <f>SUM(P74:U74)</f>
        <v>0</v>
      </c>
      <c r="Y74" s="4">
        <f>E74*X74</f>
        <v>0</v>
      </c>
    </row>
    <row r="75" spans="1:32" ht="33.950000000000003" customHeight="1">
      <c r="A75" s="16"/>
      <c r="B75" s="16"/>
      <c r="C75" s="16"/>
      <c r="D75" s="29"/>
      <c r="E75" s="12"/>
      <c r="F75" s="15"/>
      <c r="G75" s="15"/>
      <c r="H75" s="15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4"/>
      <c r="Y75" s="14"/>
    </row>
    <row r="76" spans="1:32" ht="33" customHeight="1">
      <c r="A76" s="145" t="s">
        <v>262</v>
      </c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</row>
    <row r="77" spans="1:32" ht="36" customHeight="1">
      <c r="A77" s="16"/>
      <c r="B77" s="16"/>
      <c r="C77" s="16"/>
      <c r="D77" s="29"/>
      <c r="E77" s="12"/>
      <c r="F77" s="15"/>
      <c r="G77" s="15"/>
      <c r="H77" s="15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4"/>
      <c r="Y77" s="14"/>
    </row>
    <row r="78" spans="1:32" s="11" customFormat="1" ht="36.75" customHeight="1">
      <c r="A78" s="37" t="s">
        <v>411</v>
      </c>
      <c r="B78" s="9" t="s">
        <v>187</v>
      </c>
      <c r="C78" s="10"/>
      <c r="D78" s="26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AA78" s="105"/>
      <c r="AB78" s="105"/>
      <c r="AC78" s="105"/>
      <c r="AD78" s="105"/>
      <c r="AE78" s="105"/>
      <c r="AF78" s="105"/>
    </row>
    <row r="79" spans="1:32" ht="352.5" customHeight="1">
      <c r="A79" s="136"/>
      <c r="B79" s="136"/>
      <c r="C79" s="137"/>
      <c r="D79" s="118" t="s">
        <v>186</v>
      </c>
      <c r="E79" s="7"/>
      <c r="F79" s="112">
        <v>68</v>
      </c>
      <c r="G79" s="112">
        <v>74</v>
      </c>
      <c r="H79" s="112">
        <v>80</v>
      </c>
      <c r="I79" s="112">
        <v>86</v>
      </c>
      <c r="J79" s="111">
        <v>92</v>
      </c>
      <c r="K79" s="111">
        <v>98</v>
      </c>
      <c r="L79" s="111">
        <v>104</v>
      </c>
      <c r="M79" s="111">
        <v>110</v>
      </c>
      <c r="N79" s="111">
        <v>116</v>
      </c>
      <c r="O79" s="111">
        <v>122</v>
      </c>
      <c r="P79" s="111">
        <v>128</v>
      </c>
      <c r="Q79" s="111">
        <v>134</v>
      </c>
      <c r="R79" s="111">
        <v>140</v>
      </c>
      <c r="S79" s="111">
        <v>146</v>
      </c>
      <c r="T79" s="111">
        <v>152</v>
      </c>
      <c r="U79" s="111">
        <v>158</v>
      </c>
      <c r="V79" s="111">
        <v>164</v>
      </c>
      <c r="W79" s="112">
        <v>170</v>
      </c>
      <c r="X79" s="122" t="s">
        <v>0</v>
      </c>
      <c r="Y79" s="120" t="s">
        <v>13</v>
      </c>
    </row>
    <row r="80" spans="1:32" ht="85.5" customHeight="1">
      <c r="A80" s="138"/>
      <c r="B80" s="138"/>
      <c r="C80" s="139"/>
      <c r="D80" s="124"/>
      <c r="E80" s="78" t="s">
        <v>52</v>
      </c>
      <c r="F80" s="113"/>
      <c r="G80" s="113"/>
      <c r="H80" s="113"/>
      <c r="I80" s="113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3"/>
      <c r="X80" s="122"/>
      <c r="Y80" s="121"/>
    </row>
    <row r="81" spans="1:32" ht="33.950000000000003" customHeight="1">
      <c r="A81" s="138"/>
      <c r="B81" s="138"/>
      <c r="C81" s="139"/>
      <c r="D81" s="27" t="s">
        <v>3</v>
      </c>
      <c r="E81" s="92">
        <v>1750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73"/>
      <c r="Q81" s="73"/>
      <c r="R81" s="73"/>
      <c r="S81" s="73"/>
      <c r="T81" s="73"/>
      <c r="U81" s="73"/>
      <c r="V81" s="73"/>
      <c r="W81" s="3"/>
      <c r="X81" s="4">
        <f>SUM(P81:V81)</f>
        <v>0</v>
      </c>
      <c r="Y81" s="4">
        <f>E81*X81</f>
        <v>0</v>
      </c>
    </row>
    <row r="82" spans="1:32" ht="33.950000000000003" customHeight="1">
      <c r="A82" s="138"/>
      <c r="B82" s="138"/>
      <c r="C82" s="139"/>
      <c r="D82" s="27" t="s">
        <v>185</v>
      </c>
      <c r="E82" s="92">
        <v>1750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73"/>
      <c r="Q82" s="73"/>
      <c r="R82" s="73"/>
      <c r="S82" s="73"/>
      <c r="T82" s="73"/>
      <c r="U82" s="73"/>
      <c r="V82" s="73"/>
      <c r="W82" s="3"/>
      <c r="X82" s="4">
        <f>SUM(P82:V82)</f>
        <v>0</v>
      </c>
      <c r="Y82" s="4">
        <f>E82*X82</f>
        <v>0</v>
      </c>
    </row>
    <row r="83" spans="1:32" ht="33.950000000000003" hidden="1" customHeight="1">
      <c r="A83" s="138"/>
      <c r="B83" s="138"/>
      <c r="C83" s="139"/>
      <c r="D83" s="27" t="s">
        <v>5</v>
      </c>
      <c r="E83" s="92">
        <v>1750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73"/>
      <c r="Q83" s="73"/>
      <c r="R83" s="73"/>
      <c r="S83" s="73"/>
      <c r="T83" s="73"/>
      <c r="U83" s="73"/>
      <c r="V83" s="73"/>
      <c r="W83" s="3"/>
      <c r="X83" s="4">
        <f>SUM(P83:V83)</f>
        <v>0</v>
      </c>
      <c r="Y83" s="4">
        <f>E83*X83</f>
        <v>0</v>
      </c>
    </row>
    <row r="84" spans="1:32" ht="33.950000000000003" hidden="1" customHeight="1">
      <c r="A84" s="138"/>
      <c r="B84" s="138"/>
      <c r="C84" s="139"/>
      <c r="D84" s="27" t="s">
        <v>385</v>
      </c>
      <c r="E84" s="92">
        <v>1750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73"/>
      <c r="Q84" s="73"/>
      <c r="R84" s="73"/>
      <c r="S84" s="73"/>
      <c r="T84" s="73"/>
      <c r="U84" s="73"/>
      <c r="V84" s="73"/>
      <c r="W84" s="3"/>
      <c r="X84" s="4">
        <f>SUM(P84:V84)</f>
        <v>0</v>
      </c>
      <c r="Y84" s="4">
        <f>E84*X84</f>
        <v>0</v>
      </c>
    </row>
    <row r="85" spans="1:32" ht="33.950000000000003" customHeight="1">
      <c r="A85" s="138"/>
      <c r="B85" s="138"/>
      <c r="C85" s="139"/>
      <c r="D85" s="27" t="s">
        <v>25</v>
      </c>
      <c r="E85" s="92">
        <v>1750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73"/>
      <c r="Q85" s="73"/>
      <c r="R85" s="73"/>
      <c r="S85" s="73"/>
      <c r="T85" s="73"/>
      <c r="U85" s="73"/>
      <c r="V85" s="73"/>
      <c r="W85" s="3"/>
      <c r="X85" s="4">
        <f>SUM(P85:V85)</f>
        <v>0</v>
      </c>
      <c r="Y85" s="4">
        <f>E85*X85</f>
        <v>0</v>
      </c>
    </row>
    <row r="86" spans="1:32" ht="33.950000000000003" customHeight="1">
      <c r="A86" s="16"/>
      <c r="B86" s="16"/>
      <c r="C86" s="16"/>
      <c r="D86" s="29"/>
      <c r="E86" s="12"/>
      <c r="F86" s="15"/>
      <c r="G86" s="15"/>
      <c r="H86" s="15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4"/>
      <c r="Y86" s="14"/>
    </row>
    <row r="87" spans="1:32" ht="36" customHeight="1">
      <c r="A87" s="37" t="s">
        <v>412</v>
      </c>
      <c r="B87" s="9" t="s">
        <v>188</v>
      </c>
      <c r="C87" s="10"/>
      <c r="D87" s="26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1"/>
      <c r="R87" s="13"/>
      <c r="S87" s="13"/>
      <c r="T87" s="13"/>
      <c r="U87" s="13"/>
      <c r="V87" s="13"/>
      <c r="W87" s="13"/>
      <c r="X87" s="14"/>
      <c r="Y87" s="14"/>
    </row>
    <row r="88" spans="1:32" ht="225.2" customHeight="1">
      <c r="A88" s="114"/>
      <c r="B88" s="114"/>
      <c r="C88" s="115"/>
      <c r="D88" s="118" t="s">
        <v>347</v>
      </c>
      <c r="E88" s="7"/>
      <c r="F88" s="112">
        <v>68</v>
      </c>
      <c r="G88" s="112">
        <v>74</v>
      </c>
      <c r="H88" s="112">
        <v>80</v>
      </c>
      <c r="I88" s="112">
        <v>86</v>
      </c>
      <c r="J88" s="111">
        <v>92</v>
      </c>
      <c r="K88" s="111">
        <v>98</v>
      </c>
      <c r="L88" s="111">
        <v>104</v>
      </c>
      <c r="M88" s="111">
        <v>110</v>
      </c>
      <c r="N88" s="111">
        <v>116</v>
      </c>
      <c r="O88" s="111">
        <v>122</v>
      </c>
      <c r="P88" s="111">
        <v>128</v>
      </c>
      <c r="Q88" s="111">
        <v>134</v>
      </c>
      <c r="R88" s="111">
        <v>140</v>
      </c>
      <c r="S88" s="111">
        <v>146</v>
      </c>
      <c r="T88" s="111">
        <v>152</v>
      </c>
      <c r="U88" s="111">
        <v>158</v>
      </c>
      <c r="V88" s="111">
        <v>164</v>
      </c>
      <c r="W88" s="112">
        <v>170</v>
      </c>
      <c r="X88" s="122" t="s">
        <v>0</v>
      </c>
      <c r="Y88" s="120" t="s">
        <v>13</v>
      </c>
    </row>
    <row r="89" spans="1:32" ht="74.25" customHeight="1">
      <c r="A89" s="116"/>
      <c r="B89" s="116"/>
      <c r="C89" s="117"/>
      <c r="D89" s="124"/>
      <c r="E89" s="78" t="s">
        <v>52</v>
      </c>
      <c r="F89" s="113"/>
      <c r="G89" s="113"/>
      <c r="H89" s="113"/>
      <c r="I89" s="113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3"/>
      <c r="X89" s="122"/>
      <c r="Y89" s="121"/>
    </row>
    <row r="90" spans="1:32" ht="33" customHeight="1">
      <c r="A90" s="116"/>
      <c r="B90" s="116"/>
      <c r="C90" s="117"/>
      <c r="D90" s="27" t="s">
        <v>17</v>
      </c>
      <c r="E90" s="92">
        <v>1490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73"/>
      <c r="Q90" s="73"/>
      <c r="R90" s="73"/>
      <c r="S90" s="73"/>
      <c r="T90" s="73"/>
      <c r="U90" s="73"/>
      <c r="V90" s="73"/>
      <c r="W90" s="3"/>
      <c r="X90" s="4">
        <f>SUM(P90:V90)</f>
        <v>0</v>
      </c>
      <c r="Y90" s="4">
        <f>E90*X90</f>
        <v>0</v>
      </c>
    </row>
    <row r="91" spans="1:32" ht="33" customHeight="1">
      <c r="A91" s="16"/>
      <c r="B91" s="16"/>
      <c r="C91" s="16"/>
      <c r="D91" s="27" t="s">
        <v>348</v>
      </c>
      <c r="E91" s="92">
        <v>1490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73"/>
      <c r="Q91" s="73"/>
      <c r="R91" s="73"/>
      <c r="S91" s="73"/>
      <c r="T91" s="73"/>
      <c r="U91" s="73"/>
      <c r="V91" s="73"/>
      <c r="W91" s="3"/>
      <c r="X91" s="4">
        <f>SUM(P91:V91)</f>
        <v>0</v>
      </c>
      <c r="Y91" s="4">
        <f>E91*X91</f>
        <v>0</v>
      </c>
    </row>
    <row r="92" spans="1:32" ht="33.950000000000003" customHeight="1">
      <c r="A92" s="16"/>
      <c r="B92" s="16"/>
      <c r="C92" s="16"/>
      <c r="D92" s="29"/>
      <c r="E92" s="12"/>
      <c r="F92" s="15"/>
      <c r="G92" s="15"/>
      <c r="H92" s="15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4"/>
      <c r="Y92" s="14"/>
    </row>
    <row r="93" spans="1:32" s="11" customFormat="1" ht="36" customHeight="1">
      <c r="A93" s="37" t="s">
        <v>413</v>
      </c>
      <c r="B93" s="9" t="s">
        <v>190</v>
      </c>
      <c r="C93" s="10"/>
      <c r="D93" s="2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AA93" s="105"/>
      <c r="AB93" s="105"/>
      <c r="AC93" s="105"/>
      <c r="AD93" s="105"/>
      <c r="AE93" s="105"/>
      <c r="AF93" s="105"/>
    </row>
    <row r="94" spans="1:32" ht="200.25" customHeight="1">
      <c r="A94" s="114"/>
      <c r="B94" s="114"/>
      <c r="C94" s="115"/>
      <c r="D94" s="118" t="s">
        <v>193</v>
      </c>
      <c r="E94" s="7"/>
      <c r="F94" s="112">
        <v>68</v>
      </c>
      <c r="G94" s="112">
        <v>74</v>
      </c>
      <c r="H94" s="112">
        <v>80</v>
      </c>
      <c r="I94" s="112">
        <v>86</v>
      </c>
      <c r="J94" s="111">
        <v>92</v>
      </c>
      <c r="K94" s="111">
        <v>98</v>
      </c>
      <c r="L94" s="111">
        <v>104</v>
      </c>
      <c r="M94" s="111">
        <v>110</v>
      </c>
      <c r="N94" s="111">
        <v>116</v>
      </c>
      <c r="O94" s="111">
        <v>122</v>
      </c>
      <c r="P94" s="111">
        <v>128</v>
      </c>
      <c r="Q94" s="111">
        <v>134</v>
      </c>
      <c r="R94" s="111">
        <v>140</v>
      </c>
      <c r="S94" s="111">
        <v>146</v>
      </c>
      <c r="T94" s="111">
        <v>152</v>
      </c>
      <c r="U94" s="111">
        <v>158</v>
      </c>
      <c r="V94" s="111">
        <v>164</v>
      </c>
      <c r="W94" s="112">
        <v>170</v>
      </c>
      <c r="X94" s="122" t="s">
        <v>0</v>
      </c>
      <c r="Y94" s="120" t="s">
        <v>13</v>
      </c>
    </row>
    <row r="95" spans="1:32" ht="89.25" customHeight="1">
      <c r="A95" s="116"/>
      <c r="B95" s="116"/>
      <c r="C95" s="117"/>
      <c r="D95" s="119"/>
      <c r="E95" s="78" t="s">
        <v>52</v>
      </c>
      <c r="F95" s="113"/>
      <c r="G95" s="113"/>
      <c r="H95" s="113"/>
      <c r="I95" s="113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3"/>
      <c r="X95" s="122"/>
      <c r="Y95" s="121"/>
    </row>
    <row r="96" spans="1:32" ht="33" customHeight="1">
      <c r="A96" s="116"/>
      <c r="B96" s="116"/>
      <c r="C96" s="117"/>
      <c r="D96" s="27" t="s">
        <v>191</v>
      </c>
      <c r="E96" s="92">
        <v>2220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73"/>
      <c r="Q96" s="73"/>
      <c r="R96" s="73"/>
      <c r="S96" s="73"/>
      <c r="T96" s="73"/>
      <c r="U96" s="73"/>
      <c r="V96" s="73"/>
      <c r="W96" s="3"/>
      <c r="X96" s="4">
        <f>SUM(P96:V96)</f>
        <v>0</v>
      </c>
      <c r="Y96" s="4">
        <f>E96*X96</f>
        <v>0</v>
      </c>
    </row>
    <row r="97" spans="1:32" ht="33" customHeight="1">
      <c r="A97" s="116"/>
      <c r="B97" s="116"/>
      <c r="C97" s="117"/>
      <c r="D97" s="27" t="s">
        <v>192</v>
      </c>
      <c r="E97" s="92">
        <v>2220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73"/>
      <c r="Q97" s="73"/>
      <c r="R97" s="73"/>
      <c r="S97" s="73"/>
      <c r="T97" s="73"/>
      <c r="U97" s="73"/>
      <c r="V97" s="73"/>
      <c r="W97" s="3"/>
      <c r="X97" s="4">
        <f>SUM(P97:V97)</f>
        <v>0</v>
      </c>
      <c r="Y97" s="4">
        <f>E97*X97</f>
        <v>0</v>
      </c>
    </row>
    <row r="98" spans="1:32" ht="33.950000000000003" customHeight="1">
      <c r="A98" s="16"/>
      <c r="B98" s="16"/>
      <c r="C98" s="16"/>
      <c r="D98" s="29"/>
      <c r="E98" s="12"/>
      <c r="F98" s="15"/>
      <c r="G98" s="15"/>
      <c r="H98" s="15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4"/>
      <c r="Y98" s="14"/>
    </row>
    <row r="99" spans="1:32" s="11" customFormat="1" ht="36" customHeight="1">
      <c r="A99" s="37" t="s">
        <v>414</v>
      </c>
      <c r="B99" s="23" t="s">
        <v>194</v>
      </c>
      <c r="C99" s="10"/>
      <c r="D99" s="26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AA99" s="105"/>
      <c r="AB99" s="105"/>
      <c r="AC99" s="105"/>
      <c r="AD99" s="105"/>
      <c r="AE99" s="105"/>
      <c r="AF99" s="105"/>
    </row>
    <row r="100" spans="1:32" ht="204" customHeight="1">
      <c r="A100" s="114"/>
      <c r="B100" s="114"/>
      <c r="C100" s="115"/>
      <c r="D100" s="118" t="s">
        <v>195</v>
      </c>
      <c r="E100" s="7"/>
      <c r="F100" s="112">
        <v>68</v>
      </c>
      <c r="G100" s="112">
        <v>74</v>
      </c>
      <c r="H100" s="112">
        <v>80</v>
      </c>
      <c r="I100" s="112">
        <v>86</v>
      </c>
      <c r="J100" s="111">
        <v>92</v>
      </c>
      <c r="K100" s="111">
        <v>98</v>
      </c>
      <c r="L100" s="111">
        <v>104</v>
      </c>
      <c r="M100" s="111">
        <v>110</v>
      </c>
      <c r="N100" s="111">
        <v>116</v>
      </c>
      <c r="O100" s="111">
        <v>122</v>
      </c>
      <c r="P100" s="111">
        <v>128</v>
      </c>
      <c r="Q100" s="111">
        <v>134</v>
      </c>
      <c r="R100" s="111">
        <v>140</v>
      </c>
      <c r="S100" s="111">
        <v>146</v>
      </c>
      <c r="T100" s="111">
        <v>152</v>
      </c>
      <c r="U100" s="111">
        <v>158</v>
      </c>
      <c r="V100" s="111">
        <v>164</v>
      </c>
      <c r="W100" s="112">
        <v>170</v>
      </c>
      <c r="X100" s="122" t="s">
        <v>0</v>
      </c>
      <c r="Y100" s="120" t="s">
        <v>13</v>
      </c>
    </row>
    <row r="101" spans="1:32" ht="98.25" customHeight="1">
      <c r="A101" s="116"/>
      <c r="B101" s="116"/>
      <c r="C101" s="117"/>
      <c r="D101" s="119"/>
      <c r="E101" s="78" t="s">
        <v>52</v>
      </c>
      <c r="F101" s="113"/>
      <c r="G101" s="113"/>
      <c r="H101" s="113"/>
      <c r="I101" s="113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3"/>
      <c r="X101" s="122"/>
      <c r="Y101" s="121"/>
    </row>
    <row r="102" spans="1:32" ht="33.950000000000003" customHeight="1">
      <c r="A102" s="116"/>
      <c r="B102" s="116"/>
      <c r="C102" s="117"/>
      <c r="D102" s="27" t="s">
        <v>3</v>
      </c>
      <c r="E102" s="92">
        <v>2040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73"/>
      <c r="Q102" s="73"/>
      <c r="R102" s="73"/>
      <c r="S102" s="73"/>
      <c r="T102" s="73"/>
      <c r="U102" s="73"/>
      <c r="V102" s="73"/>
      <c r="W102" s="3"/>
      <c r="X102" s="4">
        <f>SUM(P102:V102)</f>
        <v>0</v>
      </c>
      <c r="Y102" s="4">
        <f>E102*X102</f>
        <v>0</v>
      </c>
    </row>
    <row r="103" spans="1:32" ht="33.950000000000003" customHeight="1">
      <c r="A103" s="116"/>
      <c r="B103" s="116"/>
      <c r="C103" s="117"/>
      <c r="D103" s="27" t="s">
        <v>6</v>
      </c>
      <c r="E103" s="92">
        <v>2040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73"/>
      <c r="Q103" s="73"/>
      <c r="R103" s="73"/>
      <c r="S103" s="73"/>
      <c r="T103" s="73"/>
      <c r="U103" s="73"/>
      <c r="V103" s="73"/>
      <c r="W103" s="3"/>
      <c r="X103" s="4">
        <f>SUM(P103:V103)</f>
        <v>0</v>
      </c>
      <c r="Y103" s="4">
        <f>E103*X103</f>
        <v>0</v>
      </c>
    </row>
    <row r="104" spans="1:32" ht="33.950000000000003" customHeight="1">
      <c r="A104" s="16"/>
      <c r="B104" s="16"/>
      <c r="C104" s="16"/>
      <c r="D104" s="29"/>
      <c r="E104" s="12"/>
      <c r="F104" s="15"/>
      <c r="G104" s="15"/>
      <c r="H104" s="15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4"/>
      <c r="Y104" s="14"/>
    </row>
    <row r="105" spans="1:32" s="11" customFormat="1" ht="36" customHeight="1">
      <c r="A105" s="37" t="s">
        <v>415</v>
      </c>
      <c r="B105" s="9" t="s">
        <v>196</v>
      </c>
      <c r="C105" s="10"/>
      <c r="D105" s="26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AA105" s="105"/>
      <c r="AB105" s="105"/>
      <c r="AC105" s="105"/>
      <c r="AD105" s="105"/>
      <c r="AE105" s="105"/>
      <c r="AF105" s="105"/>
    </row>
    <row r="106" spans="1:32" ht="161.25" customHeight="1">
      <c r="A106" s="114"/>
      <c r="B106" s="114"/>
      <c r="C106" s="115"/>
      <c r="D106" s="123" t="s">
        <v>197</v>
      </c>
      <c r="E106" s="7"/>
      <c r="F106" s="112">
        <v>68</v>
      </c>
      <c r="G106" s="112">
        <v>74</v>
      </c>
      <c r="H106" s="112">
        <v>80</v>
      </c>
      <c r="I106" s="112">
        <v>86</v>
      </c>
      <c r="J106" s="111">
        <v>92</v>
      </c>
      <c r="K106" s="111">
        <v>98</v>
      </c>
      <c r="L106" s="111">
        <v>104</v>
      </c>
      <c r="M106" s="111">
        <v>110</v>
      </c>
      <c r="N106" s="111">
        <v>116</v>
      </c>
      <c r="O106" s="111">
        <v>122</v>
      </c>
      <c r="P106" s="111">
        <v>128</v>
      </c>
      <c r="Q106" s="111">
        <v>134</v>
      </c>
      <c r="R106" s="111">
        <v>140</v>
      </c>
      <c r="S106" s="111">
        <v>146</v>
      </c>
      <c r="T106" s="111">
        <v>152</v>
      </c>
      <c r="U106" s="111">
        <v>158</v>
      </c>
      <c r="V106" s="111">
        <v>164</v>
      </c>
      <c r="W106" s="112">
        <v>170</v>
      </c>
      <c r="X106" s="122" t="s">
        <v>0</v>
      </c>
      <c r="Y106" s="120" t="s">
        <v>13</v>
      </c>
    </row>
    <row r="107" spans="1:32" ht="99.2" customHeight="1">
      <c r="A107" s="116"/>
      <c r="B107" s="116"/>
      <c r="C107" s="117"/>
      <c r="D107" s="123"/>
      <c r="E107" s="78" t="s">
        <v>52</v>
      </c>
      <c r="F107" s="113"/>
      <c r="G107" s="113"/>
      <c r="H107" s="113"/>
      <c r="I107" s="113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3"/>
      <c r="X107" s="122"/>
      <c r="Y107" s="121"/>
    </row>
    <row r="108" spans="1:32" ht="33.950000000000003" customHeight="1">
      <c r="A108" s="116"/>
      <c r="B108" s="116"/>
      <c r="C108" s="117"/>
      <c r="D108" s="27" t="s">
        <v>153</v>
      </c>
      <c r="E108" s="92">
        <v>1850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73"/>
      <c r="Q108" s="73"/>
      <c r="R108" s="73"/>
      <c r="S108" s="73"/>
      <c r="T108" s="73"/>
      <c r="U108" s="73"/>
      <c r="V108" s="73"/>
      <c r="W108" s="3"/>
      <c r="X108" s="4">
        <f>SUM(P108:V108)</f>
        <v>0</v>
      </c>
      <c r="Y108" s="4">
        <f>E108*X108</f>
        <v>0</v>
      </c>
    </row>
    <row r="109" spans="1:32" ht="33.950000000000003" customHeight="1">
      <c r="A109" s="116"/>
      <c r="B109" s="116"/>
      <c r="C109" s="117"/>
      <c r="D109" s="27" t="s">
        <v>312</v>
      </c>
      <c r="E109" s="92">
        <v>1850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73"/>
      <c r="Q109" s="3"/>
      <c r="R109" s="3"/>
      <c r="S109" s="73"/>
      <c r="T109" s="73"/>
      <c r="U109" s="73"/>
      <c r="V109" s="73"/>
      <c r="W109" s="3"/>
      <c r="X109" s="4">
        <f>SUM(P109:V109)</f>
        <v>0</v>
      </c>
      <c r="Y109" s="4">
        <f>E109*X109</f>
        <v>0</v>
      </c>
    </row>
    <row r="110" spans="1:32" ht="33.950000000000003" customHeight="1">
      <c r="A110" s="16"/>
      <c r="B110" s="16"/>
      <c r="C110" s="16"/>
      <c r="D110" s="29"/>
      <c r="E110" s="31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4"/>
      <c r="Y110" s="14"/>
    </row>
    <row r="111" spans="1:32" s="11" customFormat="1" ht="36" customHeight="1">
      <c r="A111" s="37" t="s">
        <v>416</v>
      </c>
      <c r="B111" s="9" t="s">
        <v>198</v>
      </c>
      <c r="C111" s="10"/>
      <c r="D111" s="26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AA111" s="105"/>
      <c r="AB111" s="105"/>
      <c r="AC111" s="105"/>
      <c r="AD111" s="105"/>
      <c r="AE111" s="105"/>
      <c r="AF111" s="105"/>
    </row>
    <row r="112" spans="1:32" ht="147" customHeight="1">
      <c r="A112" s="114"/>
      <c r="B112" s="114"/>
      <c r="C112" s="115"/>
      <c r="D112" s="123" t="s">
        <v>201</v>
      </c>
      <c r="E112" s="7"/>
      <c r="F112" s="112">
        <v>68</v>
      </c>
      <c r="G112" s="112">
        <v>74</v>
      </c>
      <c r="H112" s="112">
        <v>80</v>
      </c>
      <c r="I112" s="112">
        <v>86</v>
      </c>
      <c r="J112" s="111">
        <v>92</v>
      </c>
      <c r="K112" s="111">
        <v>98</v>
      </c>
      <c r="L112" s="111">
        <v>104</v>
      </c>
      <c r="M112" s="111">
        <v>110</v>
      </c>
      <c r="N112" s="111">
        <v>116</v>
      </c>
      <c r="O112" s="111">
        <v>122</v>
      </c>
      <c r="P112" s="111">
        <v>128</v>
      </c>
      <c r="Q112" s="111">
        <v>134</v>
      </c>
      <c r="R112" s="111">
        <v>140</v>
      </c>
      <c r="S112" s="111">
        <v>146</v>
      </c>
      <c r="T112" s="111">
        <v>152</v>
      </c>
      <c r="U112" s="111">
        <v>158</v>
      </c>
      <c r="V112" s="111">
        <v>164</v>
      </c>
      <c r="W112" s="112">
        <v>170</v>
      </c>
      <c r="X112" s="122" t="s">
        <v>0</v>
      </c>
      <c r="Y112" s="120" t="s">
        <v>13</v>
      </c>
    </row>
    <row r="113" spans="1:32" ht="99.2" customHeight="1">
      <c r="A113" s="116"/>
      <c r="B113" s="116"/>
      <c r="C113" s="117"/>
      <c r="D113" s="123"/>
      <c r="E113" s="78" t="s">
        <v>52</v>
      </c>
      <c r="F113" s="113"/>
      <c r="G113" s="113"/>
      <c r="H113" s="113"/>
      <c r="I113" s="113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3"/>
      <c r="X113" s="122"/>
      <c r="Y113" s="121"/>
    </row>
    <row r="114" spans="1:32" ht="33.950000000000003" customHeight="1">
      <c r="A114" s="116"/>
      <c r="B114" s="116"/>
      <c r="C114" s="117"/>
      <c r="D114" s="27" t="s">
        <v>199</v>
      </c>
      <c r="E114" s="92">
        <v>1220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73"/>
      <c r="Q114" s="73"/>
      <c r="R114" s="73"/>
      <c r="S114" s="73"/>
      <c r="T114" s="73"/>
      <c r="U114" s="73"/>
      <c r="V114" s="3"/>
      <c r="W114" s="3"/>
      <c r="X114" s="4">
        <f>SUM(P114:U114)</f>
        <v>0</v>
      </c>
      <c r="Y114" s="4">
        <f>E114*X114</f>
        <v>0</v>
      </c>
    </row>
    <row r="115" spans="1:32" ht="33.950000000000003" customHeight="1">
      <c r="A115" s="116"/>
      <c r="B115" s="116"/>
      <c r="C115" s="117"/>
      <c r="D115" s="27" t="s">
        <v>200</v>
      </c>
      <c r="E115" s="92">
        <v>1220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73"/>
      <c r="T115" s="73"/>
      <c r="U115" s="73"/>
      <c r="V115" s="3"/>
      <c r="W115" s="3"/>
      <c r="X115" s="4">
        <f>SUM(P115:U115)</f>
        <v>0</v>
      </c>
      <c r="Y115" s="4">
        <f>E115*X115</f>
        <v>0</v>
      </c>
    </row>
    <row r="116" spans="1:32" ht="33.950000000000003" customHeight="1">
      <c r="A116" s="16"/>
      <c r="B116" s="16"/>
      <c r="C116" s="16"/>
      <c r="D116" s="29"/>
      <c r="E116" s="31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4"/>
      <c r="Y116" s="14"/>
    </row>
    <row r="117" spans="1:32" s="11" customFormat="1" ht="36" customHeight="1">
      <c r="A117" s="37" t="s">
        <v>417</v>
      </c>
      <c r="B117" s="9" t="s">
        <v>202</v>
      </c>
      <c r="C117" s="10"/>
      <c r="D117" s="26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AA117" s="105"/>
      <c r="AB117" s="105"/>
      <c r="AC117" s="105"/>
      <c r="AD117" s="105"/>
      <c r="AE117" s="105"/>
      <c r="AF117" s="105"/>
    </row>
    <row r="118" spans="1:32" ht="184.5" customHeight="1">
      <c r="A118" s="114"/>
      <c r="B118" s="114"/>
      <c r="C118" s="115"/>
      <c r="D118" s="123" t="s">
        <v>205</v>
      </c>
      <c r="E118" s="7"/>
      <c r="F118" s="112">
        <v>68</v>
      </c>
      <c r="G118" s="112">
        <v>74</v>
      </c>
      <c r="H118" s="112">
        <v>80</v>
      </c>
      <c r="I118" s="112">
        <v>86</v>
      </c>
      <c r="J118" s="111">
        <v>92</v>
      </c>
      <c r="K118" s="111">
        <v>98</v>
      </c>
      <c r="L118" s="111">
        <v>104</v>
      </c>
      <c r="M118" s="111">
        <v>110</v>
      </c>
      <c r="N118" s="111">
        <v>116</v>
      </c>
      <c r="O118" s="111">
        <v>122</v>
      </c>
      <c r="P118" s="111">
        <v>128</v>
      </c>
      <c r="Q118" s="111">
        <v>134</v>
      </c>
      <c r="R118" s="111">
        <v>140</v>
      </c>
      <c r="S118" s="111">
        <v>146</v>
      </c>
      <c r="T118" s="111">
        <v>152</v>
      </c>
      <c r="U118" s="111">
        <v>158</v>
      </c>
      <c r="V118" s="111">
        <v>164</v>
      </c>
      <c r="W118" s="112">
        <v>170</v>
      </c>
      <c r="X118" s="122" t="s">
        <v>0</v>
      </c>
      <c r="Y118" s="120" t="s">
        <v>13</v>
      </c>
    </row>
    <row r="119" spans="1:32" ht="99.2" customHeight="1">
      <c r="A119" s="116"/>
      <c r="B119" s="116"/>
      <c r="C119" s="117"/>
      <c r="D119" s="123"/>
      <c r="E119" s="78" t="s">
        <v>52</v>
      </c>
      <c r="F119" s="113"/>
      <c r="G119" s="113"/>
      <c r="H119" s="113"/>
      <c r="I119" s="113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3"/>
      <c r="X119" s="122"/>
      <c r="Y119" s="121"/>
    </row>
    <row r="120" spans="1:32" ht="33.950000000000003" customHeight="1">
      <c r="A120" s="116"/>
      <c r="B120" s="116"/>
      <c r="C120" s="117"/>
      <c r="D120" s="27" t="s">
        <v>203</v>
      </c>
      <c r="E120" s="92">
        <v>1990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100"/>
      <c r="R120" s="3"/>
      <c r="S120" s="3"/>
      <c r="T120" s="73"/>
      <c r="U120" s="73"/>
      <c r="V120" s="3"/>
      <c r="W120" s="3"/>
      <c r="X120" s="4">
        <f>SUM(P120:U120)</f>
        <v>0</v>
      </c>
      <c r="Y120" s="4">
        <f>E120*X120</f>
        <v>0</v>
      </c>
    </row>
    <row r="121" spans="1:32" ht="33.950000000000003" customHeight="1">
      <c r="A121" s="116"/>
      <c r="B121" s="116"/>
      <c r="C121" s="117"/>
      <c r="D121" s="27" t="s">
        <v>204</v>
      </c>
      <c r="E121" s="92">
        <v>1990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73"/>
      <c r="Q121" s="73"/>
      <c r="R121" s="73"/>
      <c r="S121" s="73"/>
      <c r="T121" s="73"/>
      <c r="U121" s="73"/>
      <c r="V121" s="3"/>
      <c r="W121" s="3"/>
      <c r="X121" s="4">
        <f>SUM(P121:U121)</f>
        <v>0</v>
      </c>
      <c r="Y121" s="4">
        <f>E121*X121</f>
        <v>0</v>
      </c>
    </row>
    <row r="122" spans="1:32" ht="33.950000000000003" customHeight="1">
      <c r="A122" s="16"/>
      <c r="B122" s="16"/>
      <c r="C122" s="16"/>
      <c r="D122" s="29"/>
      <c r="E122" s="31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4"/>
      <c r="Y122" s="14"/>
    </row>
    <row r="123" spans="1:32" s="11" customFormat="1" ht="36" customHeight="1">
      <c r="A123" s="37" t="s">
        <v>295</v>
      </c>
      <c r="B123" s="9" t="s">
        <v>206</v>
      </c>
      <c r="C123" s="10"/>
      <c r="D123" s="26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AA123" s="105"/>
      <c r="AB123" s="105"/>
      <c r="AC123" s="105"/>
      <c r="AD123" s="105"/>
      <c r="AE123" s="105"/>
      <c r="AF123" s="105"/>
    </row>
    <row r="124" spans="1:32" ht="198.75" customHeight="1">
      <c r="A124" s="114"/>
      <c r="B124" s="114"/>
      <c r="C124" s="115"/>
      <c r="D124" s="123" t="s">
        <v>208</v>
      </c>
      <c r="E124" s="7"/>
      <c r="F124" s="112">
        <v>68</v>
      </c>
      <c r="G124" s="112">
        <v>74</v>
      </c>
      <c r="H124" s="112">
        <v>80</v>
      </c>
      <c r="I124" s="112">
        <v>86</v>
      </c>
      <c r="J124" s="111">
        <v>92</v>
      </c>
      <c r="K124" s="111">
        <v>98</v>
      </c>
      <c r="L124" s="111">
        <v>104</v>
      </c>
      <c r="M124" s="111">
        <v>110</v>
      </c>
      <c r="N124" s="111">
        <v>116</v>
      </c>
      <c r="O124" s="111">
        <v>122</v>
      </c>
      <c r="P124" s="111">
        <v>128</v>
      </c>
      <c r="Q124" s="111">
        <v>134</v>
      </c>
      <c r="R124" s="111">
        <v>140</v>
      </c>
      <c r="S124" s="111">
        <v>146</v>
      </c>
      <c r="T124" s="111">
        <v>152</v>
      </c>
      <c r="U124" s="111">
        <v>158</v>
      </c>
      <c r="V124" s="111">
        <v>164</v>
      </c>
      <c r="W124" s="112">
        <v>170</v>
      </c>
      <c r="X124" s="122" t="s">
        <v>0</v>
      </c>
      <c r="Y124" s="120" t="s">
        <v>13</v>
      </c>
    </row>
    <row r="125" spans="1:32" ht="99.2" customHeight="1">
      <c r="A125" s="116"/>
      <c r="B125" s="116"/>
      <c r="C125" s="117"/>
      <c r="D125" s="123"/>
      <c r="E125" s="78" t="s">
        <v>52</v>
      </c>
      <c r="F125" s="113"/>
      <c r="G125" s="113"/>
      <c r="H125" s="113"/>
      <c r="I125" s="113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3"/>
      <c r="X125" s="122"/>
      <c r="Y125" s="121"/>
    </row>
    <row r="126" spans="1:32" ht="33.950000000000003" customHeight="1">
      <c r="A126" s="116"/>
      <c r="B126" s="116"/>
      <c r="C126" s="117"/>
      <c r="D126" s="27" t="s">
        <v>207</v>
      </c>
      <c r="E126" s="92">
        <v>2250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73"/>
      <c r="Q126" s="73"/>
      <c r="R126" s="73"/>
      <c r="S126" s="73"/>
      <c r="T126" s="73"/>
      <c r="U126" s="73"/>
      <c r="V126" s="73"/>
      <c r="W126" s="3"/>
      <c r="X126" s="4">
        <f>SUM(P126:V126)</f>
        <v>0</v>
      </c>
      <c r="Y126" s="4">
        <f>E126*X126</f>
        <v>0</v>
      </c>
    </row>
    <row r="127" spans="1:32" ht="33.950000000000003" customHeight="1">
      <c r="A127" s="16"/>
      <c r="B127" s="16"/>
      <c r="C127" s="16"/>
      <c r="D127" s="29"/>
      <c r="E127" s="31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4"/>
      <c r="Y127" s="14"/>
    </row>
    <row r="128" spans="1:32" s="11" customFormat="1" ht="36" customHeight="1">
      <c r="A128" s="37" t="s">
        <v>418</v>
      </c>
      <c r="B128" s="9" t="s">
        <v>209</v>
      </c>
      <c r="C128" s="10"/>
      <c r="D128" s="26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AA128" s="105"/>
      <c r="AB128" s="105"/>
      <c r="AC128" s="105"/>
      <c r="AD128" s="105"/>
      <c r="AE128" s="105"/>
      <c r="AF128" s="105"/>
    </row>
    <row r="129" spans="1:32" ht="186" customHeight="1">
      <c r="A129" s="114"/>
      <c r="B129" s="114"/>
      <c r="C129" s="115"/>
      <c r="D129" s="123" t="s">
        <v>210</v>
      </c>
      <c r="E129" s="7"/>
      <c r="F129" s="112">
        <v>68</v>
      </c>
      <c r="G129" s="112">
        <v>74</v>
      </c>
      <c r="H129" s="112">
        <v>80</v>
      </c>
      <c r="I129" s="112">
        <v>86</v>
      </c>
      <c r="J129" s="111">
        <v>92</v>
      </c>
      <c r="K129" s="111">
        <v>98</v>
      </c>
      <c r="L129" s="111">
        <v>104</v>
      </c>
      <c r="M129" s="111">
        <v>110</v>
      </c>
      <c r="N129" s="111">
        <v>116</v>
      </c>
      <c r="O129" s="111">
        <v>122</v>
      </c>
      <c r="P129" s="111">
        <v>128</v>
      </c>
      <c r="Q129" s="111">
        <v>134</v>
      </c>
      <c r="R129" s="111">
        <v>140</v>
      </c>
      <c r="S129" s="111">
        <v>146</v>
      </c>
      <c r="T129" s="111">
        <v>152</v>
      </c>
      <c r="U129" s="111">
        <v>158</v>
      </c>
      <c r="V129" s="111">
        <v>164</v>
      </c>
      <c r="W129" s="112">
        <v>170</v>
      </c>
      <c r="X129" s="122" t="s">
        <v>0</v>
      </c>
      <c r="Y129" s="120" t="s">
        <v>13</v>
      </c>
    </row>
    <row r="130" spans="1:32" ht="99.2" customHeight="1">
      <c r="A130" s="116"/>
      <c r="B130" s="116"/>
      <c r="C130" s="117"/>
      <c r="D130" s="123"/>
      <c r="E130" s="78" t="s">
        <v>52</v>
      </c>
      <c r="F130" s="113"/>
      <c r="G130" s="113"/>
      <c r="H130" s="113"/>
      <c r="I130" s="113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3"/>
      <c r="X130" s="122"/>
      <c r="Y130" s="121"/>
    </row>
    <row r="131" spans="1:32" ht="46.5" customHeight="1">
      <c r="A131" s="116"/>
      <c r="B131" s="116"/>
      <c r="C131" s="117"/>
      <c r="D131" s="27" t="s">
        <v>3</v>
      </c>
      <c r="E131" s="92">
        <v>1950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73"/>
      <c r="Q131" s="73"/>
      <c r="R131" s="73"/>
      <c r="S131" s="73"/>
      <c r="T131" s="73"/>
      <c r="U131" s="73"/>
      <c r="V131" s="3"/>
      <c r="W131" s="3"/>
      <c r="X131" s="4">
        <f>SUM(P131:U131)</f>
        <v>0</v>
      </c>
      <c r="Y131" s="4">
        <f>E131*X131</f>
        <v>0</v>
      </c>
    </row>
    <row r="132" spans="1:32" ht="33.950000000000003" customHeight="1">
      <c r="A132" s="16"/>
      <c r="B132" s="16"/>
      <c r="C132" s="16"/>
      <c r="D132" s="29"/>
      <c r="E132" s="31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4"/>
      <c r="Y132" s="14"/>
    </row>
    <row r="133" spans="1:32" ht="33" customHeight="1">
      <c r="A133" s="182" t="s">
        <v>253</v>
      </c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</row>
    <row r="134" spans="1:32" s="11" customFormat="1" ht="36.75" customHeight="1">
      <c r="A134" s="37" t="s">
        <v>419</v>
      </c>
      <c r="B134" s="9" t="s">
        <v>211</v>
      </c>
      <c r="C134" s="10"/>
      <c r="D134" s="26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AA134" s="105"/>
      <c r="AB134" s="105"/>
      <c r="AC134" s="105"/>
      <c r="AD134" s="105"/>
      <c r="AE134" s="105"/>
      <c r="AF134" s="105"/>
    </row>
    <row r="135" spans="1:32" ht="214.5" customHeight="1">
      <c r="A135" s="114"/>
      <c r="B135" s="114"/>
      <c r="C135" s="115"/>
      <c r="D135" s="118" t="s">
        <v>309</v>
      </c>
      <c r="E135" s="7"/>
      <c r="F135" s="112">
        <v>68</v>
      </c>
      <c r="G135" s="112">
        <v>74</v>
      </c>
      <c r="H135" s="112">
        <v>80</v>
      </c>
      <c r="I135" s="112">
        <v>86</v>
      </c>
      <c r="J135" s="111">
        <v>92</v>
      </c>
      <c r="K135" s="111">
        <v>98</v>
      </c>
      <c r="L135" s="111">
        <v>104</v>
      </c>
      <c r="M135" s="111">
        <v>110</v>
      </c>
      <c r="N135" s="111">
        <v>116</v>
      </c>
      <c r="O135" s="111">
        <v>122</v>
      </c>
      <c r="P135" s="111">
        <v>128</v>
      </c>
      <c r="Q135" s="111">
        <v>134</v>
      </c>
      <c r="R135" s="111">
        <v>140</v>
      </c>
      <c r="S135" s="111">
        <v>146</v>
      </c>
      <c r="T135" s="111">
        <v>152</v>
      </c>
      <c r="U135" s="111">
        <v>158</v>
      </c>
      <c r="V135" s="111">
        <v>164</v>
      </c>
      <c r="W135" s="112">
        <v>170</v>
      </c>
      <c r="X135" s="122" t="s">
        <v>0</v>
      </c>
      <c r="Y135" s="120" t="s">
        <v>13</v>
      </c>
    </row>
    <row r="136" spans="1:32" ht="68.25" customHeight="1">
      <c r="A136" s="116"/>
      <c r="B136" s="116"/>
      <c r="C136" s="117"/>
      <c r="D136" s="124"/>
      <c r="E136" s="78" t="s">
        <v>52</v>
      </c>
      <c r="F136" s="113"/>
      <c r="G136" s="113"/>
      <c r="H136" s="113"/>
      <c r="I136" s="113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3"/>
      <c r="X136" s="122"/>
      <c r="Y136" s="121"/>
    </row>
    <row r="137" spans="1:32" ht="33.950000000000003" customHeight="1">
      <c r="A137" s="116"/>
      <c r="B137" s="116"/>
      <c r="C137" s="117"/>
      <c r="D137" s="27" t="s">
        <v>212</v>
      </c>
      <c r="E137" s="92">
        <v>1850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72"/>
      <c r="Q137" s="72"/>
      <c r="R137" s="72"/>
      <c r="S137" s="72"/>
      <c r="T137" s="72"/>
      <c r="U137" s="72"/>
      <c r="V137" s="72"/>
      <c r="W137" s="72"/>
      <c r="X137" s="4">
        <f>SUM(P137:W137)</f>
        <v>0</v>
      </c>
      <c r="Y137" s="4">
        <f>E137*X137</f>
        <v>0</v>
      </c>
    </row>
    <row r="138" spans="1:32" ht="33.950000000000003" customHeight="1">
      <c r="A138" s="116"/>
      <c r="B138" s="116"/>
      <c r="C138" s="117"/>
      <c r="D138" s="27" t="s">
        <v>213</v>
      </c>
      <c r="E138" s="92">
        <v>1850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72"/>
      <c r="Q138" s="72"/>
      <c r="R138" s="72"/>
      <c r="S138" s="72"/>
      <c r="T138" s="72"/>
      <c r="U138" s="72"/>
      <c r="V138" s="72"/>
      <c r="W138" s="72"/>
      <c r="X138" s="4">
        <f>SUM(P138:W138)</f>
        <v>0</v>
      </c>
      <c r="Y138" s="4">
        <f>E138*X138</f>
        <v>0</v>
      </c>
    </row>
    <row r="139" spans="1:32" ht="33.950000000000003" customHeight="1">
      <c r="A139" s="16"/>
      <c r="B139" s="16"/>
      <c r="C139" s="16"/>
      <c r="D139" s="29"/>
      <c r="E139" s="12"/>
      <c r="F139" s="15"/>
      <c r="G139" s="15"/>
      <c r="H139" s="15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4"/>
      <c r="Y139" s="14"/>
    </row>
    <row r="140" spans="1:32" ht="36" customHeight="1">
      <c r="A140" s="37" t="s">
        <v>420</v>
      </c>
      <c r="B140" s="9" t="s">
        <v>214</v>
      </c>
      <c r="C140" s="10"/>
      <c r="D140" s="26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1"/>
      <c r="R140" s="13"/>
      <c r="S140" s="13"/>
      <c r="T140" s="13"/>
      <c r="U140" s="13"/>
      <c r="V140" s="13"/>
      <c r="W140" s="13"/>
      <c r="X140" s="14"/>
      <c r="Y140" s="14"/>
    </row>
    <row r="141" spans="1:32" ht="225.2" customHeight="1">
      <c r="A141" s="114"/>
      <c r="B141" s="114"/>
      <c r="C141" s="115"/>
      <c r="D141" s="118" t="s">
        <v>189</v>
      </c>
      <c r="E141" s="7"/>
      <c r="F141" s="112">
        <v>68</v>
      </c>
      <c r="G141" s="112">
        <v>74</v>
      </c>
      <c r="H141" s="112">
        <v>80</v>
      </c>
      <c r="I141" s="112">
        <v>86</v>
      </c>
      <c r="J141" s="111">
        <v>92</v>
      </c>
      <c r="K141" s="111">
        <v>98</v>
      </c>
      <c r="L141" s="111">
        <v>104</v>
      </c>
      <c r="M141" s="111">
        <v>110</v>
      </c>
      <c r="N141" s="111">
        <v>116</v>
      </c>
      <c r="O141" s="111">
        <v>122</v>
      </c>
      <c r="P141" s="111">
        <v>128</v>
      </c>
      <c r="Q141" s="111">
        <v>134</v>
      </c>
      <c r="R141" s="111">
        <v>140</v>
      </c>
      <c r="S141" s="111">
        <v>146</v>
      </c>
      <c r="T141" s="111">
        <v>152</v>
      </c>
      <c r="U141" s="111">
        <v>158</v>
      </c>
      <c r="V141" s="111">
        <v>164</v>
      </c>
      <c r="W141" s="112">
        <v>170</v>
      </c>
      <c r="X141" s="122" t="s">
        <v>0</v>
      </c>
      <c r="Y141" s="120" t="s">
        <v>13</v>
      </c>
    </row>
    <row r="142" spans="1:32" ht="74.25" customHeight="1">
      <c r="A142" s="116"/>
      <c r="B142" s="116"/>
      <c r="C142" s="117"/>
      <c r="D142" s="124"/>
      <c r="E142" s="78" t="s">
        <v>52</v>
      </c>
      <c r="F142" s="113"/>
      <c r="G142" s="113"/>
      <c r="H142" s="113"/>
      <c r="I142" s="113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3"/>
      <c r="X142" s="122"/>
      <c r="Y142" s="121"/>
    </row>
    <row r="143" spans="1:32" ht="33" customHeight="1">
      <c r="A143" s="116"/>
      <c r="B143" s="116"/>
      <c r="C143" s="117"/>
      <c r="D143" s="27" t="s">
        <v>215</v>
      </c>
      <c r="E143" s="92">
        <v>2049.7000000000003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72"/>
      <c r="Q143" s="72"/>
      <c r="R143" s="72"/>
      <c r="S143" s="72"/>
      <c r="T143" s="72"/>
      <c r="U143" s="72"/>
      <c r="V143" s="72"/>
      <c r="W143" s="72"/>
      <c r="X143" s="4">
        <f>SUM(P143:W143)</f>
        <v>0</v>
      </c>
      <c r="Y143" s="4">
        <f>E143*X143</f>
        <v>0</v>
      </c>
    </row>
    <row r="144" spans="1:32" ht="33" customHeight="1">
      <c r="A144" s="116"/>
      <c r="B144" s="116"/>
      <c r="C144" s="117"/>
      <c r="D144" s="27" t="s">
        <v>192</v>
      </c>
      <c r="E144" s="92">
        <v>2049.7000000000003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72"/>
      <c r="Q144" s="72"/>
      <c r="R144" s="72"/>
      <c r="S144" s="72"/>
      <c r="T144" s="72"/>
      <c r="U144" s="72"/>
      <c r="V144" s="72"/>
      <c r="W144" s="72"/>
      <c r="X144" s="4">
        <f>SUM(P144:W144)</f>
        <v>0</v>
      </c>
      <c r="Y144" s="4">
        <f>E144*X144</f>
        <v>0</v>
      </c>
    </row>
    <row r="145" spans="1:32" ht="33.950000000000003" customHeight="1">
      <c r="A145" s="16"/>
      <c r="B145" s="16"/>
      <c r="C145" s="16"/>
      <c r="D145" s="29"/>
      <c r="E145" s="12"/>
      <c r="F145" s="15"/>
      <c r="G145" s="15"/>
      <c r="H145" s="15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4"/>
      <c r="Y145" s="14"/>
    </row>
    <row r="146" spans="1:32" s="11" customFormat="1" ht="36" customHeight="1">
      <c r="A146" s="37" t="s">
        <v>421</v>
      </c>
      <c r="B146" s="9" t="s">
        <v>216</v>
      </c>
      <c r="C146" s="10"/>
      <c r="D146" s="26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AA146" s="105"/>
      <c r="AB146" s="105"/>
      <c r="AC146" s="105"/>
      <c r="AD146" s="105"/>
      <c r="AE146" s="105"/>
      <c r="AF146" s="105"/>
    </row>
    <row r="147" spans="1:32" ht="193.5" customHeight="1">
      <c r="A147" s="114"/>
      <c r="B147" s="114"/>
      <c r="C147" s="115"/>
      <c r="D147" s="118" t="s">
        <v>217</v>
      </c>
      <c r="E147" s="7"/>
      <c r="F147" s="112">
        <v>68</v>
      </c>
      <c r="G147" s="112">
        <v>74</v>
      </c>
      <c r="H147" s="112">
        <v>80</v>
      </c>
      <c r="I147" s="112">
        <v>86</v>
      </c>
      <c r="J147" s="111">
        <v>92</v>
      </c>
      <c r="K147" s="111">
        <v>98</v>
      </c>
      <c r="L147" s="111">
        <v>104</v>
      </c>
      <c r="M147" s="111">
        <v>110</v>
      </c>
      <c r="N147" s="111">
        <v>116</v>
      </c>
      <c r="O147" s="111">
        <v>122</v>
      </c>
      <c r="P147" s="111">
        <v>128</v>
      </c>
      <c r="Q147" s="111">
        <v>134</v>
      </c>
      <c r="R147" s="111">
        <v>140</v>
      </c>
      <c r="S147" s="111">
        <v>146</v>
      </c>
      <c r="T147" s="111">
        <v>152</v>
      </c>
      <c r="U147" s="111">
        <v>158</v>
      </c>
      <c r="V147" s="111">
        <v>164</v>
      </c>
      <c r="W147" s="112">
        <v>170</v>
      </c>
      <c r="X147" s="122" t="s">
        <v>0</v>
      </c>
      <c r="Y147" s="120" t="s">
        <v>13</v>
      </c>
    </row>
    <row r="148" spans="1:32" ht="78.75" customHeight="1">
      <c r="A148" s="116"/>
      <c r="B148" s="116"/>
      <c r="C148" s="117"/>
      <c r="D148" s="119"/>
      <c r="E148" s="78" t="s">
        <v>52</v>
      </c>
      <c r="F148" s="113"/>
      <c r="G148" s="113"/>
      <c r="H148" s="113"/>
      <c r="I148" s="113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3"/>
      <c r="X148" s="122"/>
      <c r="Y148" s="121"/>
    </row>
    <row r="149" spans="1:32" ht="33" customHeight="1">
      <c r="A149" s="116"/>
      <c r="B149" s="116"/>
      <c r="C149" s="117"/>
      <c r="D149" s="27" t="s">
        <v>378</v>
      </c>
      <c r="E149" s="92">
        <v>1290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72"/>
      <c r="Q149" s="72"/>
      <c r="R149" s="72"/>
      <c r="S149" s="72"/>
      <c r="T149" s="72"/>
      <c r="U149" s="72"/>
      <c r="V149" s="3"/>
      <c r="W149" s="3"/>
      <c r="X149" s="4">
        <f>SUM(P149:U149)</f>
        <v>0</v>
      </c>
      <c r="Y149" s="4">
        <f>E149*X149</f>
        <v>0</v>
      </c>
    </row>
    <row r="150" spans="1:32" ht="33" customHeight="1">
      <c r="A150" s="116"/>
      <c r="B150" s="116"/>
      <c r="C150" s="117"/>
      <c r="D150" s="27" t="s">
        <v>379</v>
      </c>
      <c r="E150" s="92">
        <v>1290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72"/>
      <c r="Q150" s="72"/>
      <c r="R150" s="72"/>
      <c r="S150" s="72"/>
      <c r="T150" s="72"/>
      <c r="U150" s="72"/>
      <c r="V150" s="3"/>
      <c r="W150" s="3"/>
      <c r="X150" s="4">
        <f>SUM(P150:U150)</f>
        <v>0</v>
      </c>
      <c r="Y150" s="4">
        <f>E150*X150</f>
        <v>0</v>
      </c>
    </row>
    <row r="151" spans="1:32" ht="33.950000000000003" customHeight="1">
      <c r="A151" s="16"/>
      <c r="B151" s="16"/>
      <c r="C151" s="16"/>
      <c r="D151" s="29"/>
      <c r="E151" s="12"/>
      <c r="F151" s="15"/>
      <c r="G151" s="15"/>
      <c r="H151" s="15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4"/>
      <c r="Y151" s="14"/>
    </row>
    <row r="152" spans="1:32" s="11" customFormat="1" ht="36" customHeight="1">
      <c r="A152" s="37" t="s">
        <v>296</v>
      </c>
      <c r="B152" s="9" t="s">
        <v>218</v>
      </c>
      <c r="C152" s="10"/>
      <c r="D152" s="26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AA152" s="105"/>
      <c r="AB152" s="105"/>
      <c r="AC152" s="105"/>
      <c r="AD152" s="105"/>
      <c r="AE152" s="105"/>
      <c r="AF152" s="105"/>
    </row>
    <row r="153" spans="1:32" ht="156" customHeight="1">
      <c r="A153" s="114"/>
      <c r="B153" s="114"/>
      <c r="C153" s="115"/>
      <c r="D153" s="118" t="s">
        <v>220</v>
      </c>
      <c r="E153" s="7"/>
      <c r="F153" s="112">
        <v>68</v>
      </c>
      <c r="G153" s="112">
        <v>74</v>
      </c>
      <c r="H153" s="112">
        <v>80</v>
      </c>
      <c r="I153" s="112">
        <v>86</v>
      </c>
      <c r="J153" s="111">
        <v>92</v>
      </c>
      <c r="K153" s="111">
        <v>98</v>
      </c>
      <c r="L153" s="111">
        <v>104</v>
      </c>
      <c r="M153" s="111">
        <v>110</v>
      </c>
      <c r="N153" s="111">
        <v>116</v>
      </c>
      <c r="O153" s="111">
        <v>122</v>
      </c>
      <c r="P153" s="111">
        <v>128</v>
      </c>
      <c r="Q153" s="111">
        <v>134</v>
      </c>
      <c r="R153" s="111">
        <v>140</v>
      </c>
      <c r="S153" s="111">
        <v>146</v>
      </c>
      <c r="T153" s="111">
        <v>152</v>
      </c>
      <c r="U153" s="111">
        <v>158</v>
      </c>
      <c r="V153" s="111">
        <v>164</v>
      </c>
      <c r="W153" s="112">
        <v>170</v>
      </c>
      <c r="X153" s="122" t="s">
        <v>0</v>
      </c>
      <c r="Y153" s="120" t="s">
        <v>13</v>
      </c>
    </row>
    <row r="154" spans="1:32" ht="98.25" customHeight="1">
      <c r="A154" s="116"/>
      <c r="B154" s="116"/>
      <c r="C154" s="117"/>
      <c r="D154" s="119"/>
      <c r="E154" s="78" t="s">
        <v>52</v>
      </c>
      <c r="F154" s="113"/>
      <c r="G154" s="113"/>
      <c r="H154" s="113"/>
      <c r="I154" s="113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3"/>
      <c r="X154" s="122"/>
      <c r="Y154" s="121"/>
    </row>
    <row r="155" spans="1:32" ht="33.950000000000003" customHeight="1">
      <c r="A155" s="116"/>
      <c r="B155" s="116"/>
      <c r="C155" s="117"/>
      <c r="D155" s="27" t="s">
        <v>219</v>
      </c>
      <c r="E155" s="92">
        <v>1690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72"/>
      <c r="Q155" s="72"/>
      <c r="R155" s="72"/>
      <c r="S155" s="72"/>
      <c r="T155" s="72"/>
      <c r="U155" s="72"/>
      <c r="V155" s="3"/>
      <c r="W155" s="3"/>
      <c r="X155" s="4">
        <f>SUM(P155:U155)</f>
        <v>0</v>
      </c>
      <c r="Y155" s="4">
        <f>E155*X155</f>
        <v>0</v>
      </c>
    </row>
    <row r="156" spans="1:32" ht="33.950000000000003" customHeight="1">
      <c r="A156" s="116"/>
      <c r="B156" s="116"/>
      <c r="C156" s="117"/>
      <c r="D156" s="27" t="s">
        <v>3</v>
      </c>
      <c r="E156" s="92">
        <v>1690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72"/>
      <c r="Q156" s="72"/>
      <c r="R156" s="72"/>
      <c r="S156" s="72"/>
      <c r="T156" s="72"/>
      <c r="U156" s="72"/>
      <c r="V156" s="3"/>
      <c r="W156" s="3"/>
      <c r="X156" s="4">
        <f>SUM(P156:U156)</f>
        <v>0</v>
      </c>
      <c r="Y156" s="4">
        <f>E156*X156</f>
        <v>0</v>
      </c>
    </row>
    <row r="157" spans="1:32" ht="37.700000000000003" customHeight="1">
      <c r="A157" s="36"/>
      <c r="B157" s="5"/>
      <c r="C157" s="5"/>
      <c r="D157" s="25"/>
      <c r="E157" s="5"/>
      <c r="F157" s="8"/>
      <c r="G157" s="6"/>
      <c r="H157" s="6"/>
      <c r="I157" s="5"/>
      <c r="J157" s="5"/>
      <c r="K157" s="5"/>
      <c r="L157" s="5"/>
      <c r="M157" s="5"/>
      <c r="N157" s="5"/>
      <c r="O157" s="5"/>
      <c r="P157" s="5"/>
      <c r="Q157" s="5"/>
      <c r="R157" s="10"/>
      <c r="S157" s="10"/>
      <c r="T157" s="10"/>
      <c r="U157" s="10"/>
      <c r="V157" s="10"/>
      <c r="W157" s="10"/>
      <c r="X157" s="19"/>
      <c r="Y157" s="20"/>
    </row>
    <row r="158" spans="1:32" ht="42.75" customHeight="1">
      <c r="A158" s="125" t="s">
        <v>31</v>
      </c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</row>
    <row r="159" spans="1:32" ht="33" customHeight="1">
      <c r="A159" s="145" t="s">
        <v>254</v>
      </c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</row>
    <row r="160" spans="1:32" ht="33.950000000000003" customHeight="1">
      <c r="A160" s="16"/>
      <c r="B160" s="16"/>
      <c r="C160" s="16"/>
      <c r="D160" s="29"/>
      <c r="E160" s="12"/>
      <c r="F160" s="15"/>
      <c r="G160" s="15"/>
      <c r="H160" s="15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4"/>
      <c r="Y160" s="14"/>
    </row>
    <row r="161" spans="1:32" s="11" customFormat="1" ht="36.75" customHeight="1">
      <c r="A161" s="37" t="s">
        <v>422</v>
      </c>
      <c r="B161" s="9" t="s">
        <v>287</v>
      </c>
      <c r="C161" s="10"/>
      <c r="D161" s="26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AA161" s="105"/>
      <c r="AB161" s="105"/>
      <c r="AC161" s="105"/>
      <c r="AD161" s="105"/>
      <c r="AE161" s="105"/>
      <c r="AF161" s="105"/>
    </row>
    <row r="162" spans="1:32" ht="214.5" customHeight="1">
      <c r="A162" s="114"/>
      <c r="B162" s="114"/>
      <c r="C162" s="115"/>
      <c r="D162" s="118" t="s">
        <v>87</v>
      </c>
      <c r="E162" s="7"/>
      <c r="F162" s="112">
        <v>68</v>
      </c>
      <c r="G162" s="112">
        <v>74</v>
      </c>
      <c r="H162" s="112">
        <v>80</v>
      </c>
      <c r="I162" s="112">
        <v>86</v>
      </c>
      <c r="J162" s="111">
        <v>92</v>
      </c>
      <c r="K162" s="111">
        <v>98</v>
      </c>
      <c r="L162" s="111">
        <v>104</v>
      </c>
      <c r="M162" s="111">
        <v>110</v>
      </c>
      <c r="N162" s="111">
        <v>116</v>
      </c>
      <c r="O162" s="111">
        <v>122</v>
      </c>
      <c r="P162" s="111">
        <v>128</v>
      </c>
      <c r="Q162" s="111">
        <v>134</v>
      </c>
      <c r="R162" s="111">
        <v>140</v>
      </c>
      <c r="S162" s="111">
        <v>146</v>
      </c>
      <c r="T162" s="111">
        <v>152</v>
      </c>
      <c r="U162" s="111">
        <v>158</v>
      </c>
      <c r="V162" s="111">
        <v>164</v>
      </c>
      <c r="W162" s="112">
        <v>170</v>
      </c>
      <c r="X162" s="122" t="s">
        <v>0</v>
      </c>
      <c r="Y162" s="120" t="s">
        <v>13</v>
      </c>
    </row>
    <row r="163" spans="1:32" ht="68.25" customHeight="1">
      <c r="A163" s="116"/>
      <c r="B163" s="116"/>
      <c r="C163" s="117"/>
      <c r="D163" s="124"/>
      <c r="E163" s="78" t="s">
        <v>52</v>
      </c>
      <c r="F163" s="113"/>
      <c r="G163" s="113"/>
      <c r="H163" s="113"/>
      <c r="I163" s="113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3"/>
      <c r="X163" s="122"/>
      <c r="Y163" s="121"/>
    </row>
    <row r="164" spans="1:32" ht="33.950000000000003" customHeight="1">
      <c r="A164" s="116"/>
      <c r="B164" s="116"/>
      <c r="C164" s="117"/>
      <c r="D164" s="27" t="s">
        <v>47</v>
      </c>
      <c r="E164" s="92">
        <v>2420</v>
      </c>
      <c r="F164" s="3"/>
      <c r="G164" s="3"/>
      <c r="H164" s="3"/>
      <c r="I164" s="3"/>
      <c r="J164" s="3"/>
      <c r="K164" s="73"/>
      <c r="L164" s="73"/>
      <c r="M164" s="73"/>
      <c r="N164" s="73"/>
      <c r="O164" s="73"/>
      <c r="P164" s="3"/>
      <c r="Q164" s="3"/>
      <c r="R164" s="3"/>
      <c r="S164" s="3"/>
      <c r="T164" s="3"/>
      <c r="U164" s="3"/>
      <c r="V164" s="3"/>
      <c r="W164" s="3"/>
      <c r="X164" s="4">
        <f>SUM(K164:O164)</f>
        <v>0</v>
      </c>
      <c r="Y164" s="4">
        <f>E164*X164</f>
        <v>0</v>
      </c>
    </row>
    <row r="165" spans="1:32" ht="33.950000000000003" customHeight="1">
      <c r="A165" s="116"/>
      <c r="B165" s="116"/>
      <c r="C165" s="117"/>
      <c r="D165" s="27" t="s">
        <v>86</v>
      </c>
      <c r="E165" s="92">
        <v>2420</v>
      </c>
      <c r="F165" s="3"/>
      <c r="G165" s="3"/>
      <c r="H165" s="3"/>
      <c r="I165" s="3"/>
      <c r="J165" s="3"/>
      <c r="K165" s="73"/>
      <c r="L165" s="73"/>
      <c r="M165" s="73"/>
      <c r="N165" s="73"/>
      <c r="O165" s="73"/>
      <c r="P165" s="3"/>
      <c r="Q165" s="3"/>
      <c r="R165" s="3"/>
      <c r="S165" s="3"/>
      <c r="T165" s="3"/>
      <c r="U165" s="3"/>
      <c r="V165" s="3"/>
      <c r="W165" s="3"/>
      <c r="X165" s="4">
        <f>SUM(K165:O165)</f>
        <v>0</v>
      </c>
      <c r="Y165" s="4">
        <f>E165*X165</f>
        <v>0</v>
      </c>
    </row>
    <row r="166" spans="1:32" ht="33.950000000000003" customHeight="1">
      <c r="A166" s="16"/>
      <c r="B166" s="16"/>
      <c r="C166" s="16"/>
      <c r="D166" s="29"/>
      <c r="E166" s="12"/>
      <c r="F166" s="15"/>
      <c r="G166" s="15"/>
      <c r="H166" s="15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4"/>
      <c r="Y166" s="14"/>
    </row>
    <row r="167" spans="1:32" ht="36" customHeight="1">
      <c r="A167" s="37" t="s">
        <v>423</v>
      </c>
      <c r="B167" s="9" t="s">
        <v>88</v>
      </c>
      <c r="C167" s="10"/>
      <c r="D167" s="26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1"/>
      <c r="R167" s="13"/>
      <c r="S167" s="13"/>
      <c r="T167" s="13"/>
      <c r="U167" s="13"/>
      <c r="V167" s="13"/>
      <c r="W167" s="13"/>
      <c r="X167" s="14"/>
      <c r="Y167" s="14"/>
    </row>
    <row r="168" spans="1:32" ht="230.25" customHeight="1">
      <c r="A168" s="114"/>
      <c r="B168" s="114"/>
      <c r="C168" s="115"/>
      <c r="D168" s="118" t="s">
        <v>87</v>
      </c>
      <c r="E168" s="7"/>
      <c r="F168" s="112">
        <v>68</v>
      </c>
      <c r="G168" s="112">
        <v>74</v>
      </c>
      <c r="H168" s="112">
        <v>80</v>
      </c>
      <c r="I168" s="112">
        <v>86</v>
      </c>
      <c r="J168" s="111">
        <v>92</v>
      </c>
      <c r="K168" s="111">
        <v>98</v>
      </c>
      <c r="L168" s="111">
        <v>104</v>
      </c>
      <c r="M168" s="111">
        <v>110</v>
      </c>
      <c r="N168" s="111">
        <v>116</v>
      </c>
      <c r="O168" s="111">
        <v>122</v>
      </c>
      <c r="P168" s="111">
        <v>128</v>
      </c>
      <c r="Q168" s="111">
        <v>134</v>
      </c>
      <c r="R168" s="111">
        <v>140</v>
      </c>
      <c r="S168" s="111">
        <v>146</v>
      </c>
      <c r="T168" s="111">
        <v>152</v>
      </c>
      <c r="U168" s="111">
        <v>158</v>
      </c>
      <c r="V168" s="111">
        <v>164</v>
      </c>
      <c r="W168" s="112">
        <v>170</v>
      </c>
      <c r="X168" s="122" t="s">
        <v>0</v>
      </c>
      <c r="Y168" s="120" t="s">
        <v>13</v>
      </c>
    </row>
    <row r="169" spans="1:32" ht="74.25" customHeight="1">
      <c r="A169" s="116"/>
      <c r="B169" s="116"/>
      <c r="C169" s="117"/>
      <c r="D169" s="124"/>
      <c r="E169" s="78" t="s">
        <v>52</v>
      </c>
      <c r="F169" s="113"/>
      <c r="G169" s="113"/>
      <c r="H169" s="113"/>
      <c r="I169" s="113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3"/>
      <c r="X169" s="122"/>
      <c r="Y169" s="121"/>
    </row>
    <row r="170" spans="1:32" ht="33" customHeight="1">
      <c r="A170" s="116"/>
      <c r="B170" s="116"/>
      <c r="C170" s="117"/>
      <c r="D170" s="27" t="s">
        <v>89</v>
      </c>
      <c r="E170" s="92">
        <v>2350</v>
      </c>
      <c r="F170" s="3"/>
      <c r="G170" s="3"/>
      <c r="H170" s="3"/>
      <c r="I170" s="3"/>
      <c r="J170" s="3"/>
      <c r="K170" s="73"/>
      <c r="L170" s="100"/>
      <c r="M170" s="73"/>
      <c r="N170" s="73"/>
      <c r="O170" s="73"/>
      <c r="P170" s="3"/>
      <c r="Q170" s="3"/>
      <c r="R170" s="3"/>
      <c r="S170" s="3"/>
      <c r="T170" s="3"/>
      <c r="U170" s="3"/>
      <c r="V170" s="3"/>
      <c r="W170" s="3"/>
      <c r="X170" s="4">
        <f>SUM(K170:O170)</f>
        <v>0</v>
      </c>
      <c r="Y170" s="4">
        <f>E170*X170</f>
        <v>0</v>
      </c>
    </row>
    <row r="171" spans="1:32" ht="33" customHeight="1">
      <c r="A171" s="116"/>
      <c r="B171" s="116"/>
      <c r="C171" s="117"/>
      <c r="D171" s="27" t="s">
        <v>90</v>
      </c>
      <c r="E171" s="92">
        <v>2350</v>
      </c>
      <c r="F171" s="3"/>
      <c r="G171" s="3"/>
      <c r="H171" s="3"/>
      <c r="I171" s="3"/>
      <c r="J171" s="3"/>
      <c r="K171" s="73"/>
      <c r="L171" s="73"/>
      <c r="M171" s="73"/>
      <c r="N171" s="73"/>
      <c r="O171" s="73"/>
      <c r="P171" s="3"/>
      <c r="Q171" s="3"/>
      <c r="R171" s="3"/>
      <c r="S171" s="3"/>
      <c r="T171" s="3"/>
      <c r="U171" s="3"/>
      <c r="V171" s="3"/>
      <c r="W171" s="3"/>
      <c r="X171" s="4">
        <f>SUM(K171:O171)</f>
        <v>0</v>
      </c>
      <c r="Y171" s="4">
        <f>E171*X171</f>
        <v>0</v>
      </c>
    </row>
    <row r="172" spans="1:32" ht="33.950000000000003" customHeight="1">
      <c r="A172" s="116"/>
      <c r="B172" s="116"/>
      <c r="C172" s="117"/>
      <c r="D172" s="27" t="s">
        <v>291</v>
      </c>
      <c r="E172" s="92">
        <v>2350</v>
      </c>
      <c r="F172" s="3"/>
      <c r="G172" s="3"/>
      <c r="H172" s="3"/>
      <c r="I172" s="3"/>
      <c r="J172" s="3"/>
      <c r="K172" s="73"/>
      <c r="L172" s="73"/>
      <c r="M172" s="73"/>
      <c r="N172" s="73"/>
      <c r="O172" s="73"/>
      <c r="P172" s="3"/>
      <c r="Q172" s="3"/>
      <c r="R172" s="3"/>
      <c r="S172" s="3"/>
      <c r="T172" s="3"/>
      <c r="U172" s="3"/>
      <c r="V172" s="3"/>
      <c r="W172" s="3"/>
      <c r="X172" s="4">
        <f>SUM(K172:O172)</f>
        <v>0</v>
      </c>
      <c r="Y172" s="4">
        <f>E172*X172</f>
        <v>0</v>
      </c>
    </row>
    <row r="173" spans="1:32" ht="33.950000000000003" customHeight="1">
      <c r="A173" s="16"/>
      <c r="B173" s="16"/>
      <c r="C173" s="16"/>
      <c r="D173" s="29"/>
      <c r="E173" s="12"/>
      <c r="F173" s="15"/>
      <c r="G173" s="15"/>
      <c r="H173" s="15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4"/>
      <c r="Y173" s="14"/>
    </row>
    <row r="174" spans="1:32" s="11" customFormat="1" ht="36" customHeight="1">
      <c r="A174" s="37" t="s">
        <v>424</v>
      </c>
      <c r="B174" s="9" t="s">
        <v>91</v>
      </c>
      <c r="C174" s="10"/>
      <c r="D174" s="26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AA174" s="105"/>
      <c r="AB174" s="105"/>
      <c r="AC174" s="105"/>
      <c r="AD174" s="105"/>
      <c r="AE174" s="105"/>
      <c r="AF174" s="105"/>
    </row>
    <row r="175" spans="1:32" ht="209.25" customHeight="1">
      <c r="A175" s="114"/>
      <c r="B175" s="114"/>
      <c r="C175" s="115"/>
      <c r="D175" s="118" t="s">
        <v>366</v>
      </c>
      <c r="E175" s="7"/>
      <c r="F175" s="112">
        <v>68</v>
      </c>
      <c r="G175" s="112">
        <v>74</v>
      </c>
      <c r="H175" s="112">
        <v>80</v>
      </c>
      <c r="I175" s="112">
        <v>86</v>
      </c>
      <c r="J175" s="111">
        <v>92</v>
      </c>
      <c r="K175" s="111">
        <v>98</v>
      </c>
      <c r="L175" s="111">
        <v>104</v>
      </c>
      <c r="M175" s="111">
        <v>110</v>
      </c>
      <c r="N175" s="111">
        <v>116</v>
      </c>
      <c r="O175" s="111">
        <v>122</v>
      </c>
      <c r="P175" s="111">
        <v>128</v>
      </c>
      <c r="Q175" s="111">
        <v>134</v>
      </c>
      <c r="R175" s="111">
        <v>140</v>
      </c>
      <c r="S175" s="111">
        <v>146</v>
      </c>
      <c r="T175" s="111">
        <v>152</v>
      </c>
      <c r="U175" s="111">
        <v>158</v>
      </c>
      <c r="V175" s="111">
        <v>164</v>
      </c>
      <c r="W175" s="112">
        <v>170</v>
      </c>
      <c r="X175" s="122" t="s">
        <v>0</v>
      </c>
      <c r="Y175" s="120" t="s">
        <v>13</v>
      </c>
    </row>
    <row r="176" spans="1:32" ht="78.75" customHeight="1">
      <c r="A176" s="116"/>
      <c r="B176" s="116"/>
      <c r="C176" s="117"/>
      <c r="D176" s="119"/>
      <c r="E176" s="78" t="s">
        <v>52</v>
      </c>
      <c r="F176" s="113"/>
      <c r="G176" s="113"/>
      <c r="H176" s="113"/>
      <c r="I176" s="113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3"/>
      <c r="X176" s="122"/>
      <c r="Y176" s="121"/>
    </row>
    <row r="177" spans="1:32" ht="38.25" customHeight="1">
      <c r="A177" s="116"/>
      <c r="B177" s="116"/>
      <c r="C177" s="117"/>
      <c r="D177" s="27" t="s">
        <v>396</v>
      </c>
      <c r="E177" s="92">
        <v>1990</v>
      </c>
      <c r="F177" s="3"/>
      <c r="G177" s="3"/>
      <c r="H177" s="3"/>
      <c r="I177" s="3"/>
      <c r="J177" s="73"/>
      <c r="K177" s="73"/>
      <c r="L177" s="73"/>
      <c r="M177" s="73"/>
      <c r="N177" s="73"/>
      <c r="O177" s="73"/>
      <c r="P177" s="3"/>
      <c r="Q177" s="3"/>
      <c r="R177" s="3"/>
      <c r="S177" s="3"/>
      <c r="T177" s="3"/>
      <c r="U177" s="3"/>
      <c r="V177" s="3"/>
      <c r="W177" s="3"/>
      <c r="X177" s="4">
        <f>SUM(J177:O177)</f>
        <v>0</v>
      </c>
      <c r="Y177" s="4">
        <f>E177*X177</f>
        <v>0</v>
      </c>
    </row>
    <row r="178" spans="1:32" ht="33" customHeight="1">
      <c r="A178" s="116"/>
      <c r="B178" s="116"/>
      <c r="C178" s="117"/>
      <c r="D178" s="27" t="s">
        <v>14</v>
      </c>
      <c r="E178" s="92">
        <v>1990</v>
      </c>
      <c r="F178" s="3"/>
      <c r="G178" s="3"/>
      <c r="H178" s="3"/>
      <c r="I178" s="3"/>
      <c r="J178" s="73"/>
      <c r="K178" s="73"/>
      <c r="L178" s="73"/>
      <c r="M178" s="73"/>
      <c r="N178" s="73"/>
      <c r="O178" s="73"/>
      <c r="P178" s="3"/>
      <c r="Q178" s="3"/>
      <c r="R178" s="3"/>
      <c r="S178" s="3"/>
      <c r="T178" s="3"/>
      <c r="U178" s="3"/>
      <c r="V178" s="3"/>
      <c r="W178" s="3"/>
      <c r="X178" s="4">
        <f>SUM(J178:O178)</f>
        <v>0</v>
      </c>
      <c r="Y178" s="4">
        <f>E178*X178</f>
        <v>0</v>
      </c>
    </row>
    <row r="179" spans="1:32" ht="33.950000000000003" customHeight="1">
      <c r="A179" s="16"/>
      <c r="B179" s="16"/>
      <c r="C179" s="16"/>
      <c r="D179" s="29"/>
      <c r="E179" s="12"/>
      <c r="F179" s="15"/>
      <c r="G179" s="15"/>
      <c r="H179" s="15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4"/>
      <c r="Y179" s="14"/>
    </row>
    <row r="180" spans="1:32" s="11" customFormat="1" ht="36" customHeight="1">
      <c r="A180" s="37" t="s">
        <v>122</v>
      </c>
      <c r="B180" s="23" t="s">
        <v>92</v>
      </c>
      <c r="C180" s="10"/>
      <c r="D180" s="26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AA180" s="105"/>
      <c r="AB180" s="105"/>
      <c r="AC180" s="105"/>
      <c r="AD180" s="105"/>
      <c r="AE180" s="105"/>
      <c r="AF180" s="105"/>
    </row>
    <row r="181" spans="1:32" ht="156" customHeight="1">
      <c r="A181" s="114"/>
      <c r="B181" s="114"/>
      <c r="C181" s="115"/>
      <c r="D181" s="118" t="s">
        <v>95</v>
      </c>
      <c r="E181" s="7"/>
      <c r="F181" s="112">
        <v>68</v>
      </c>
      <c r="G181" s="112">
        <v>74</v>
      </c>
      <c r="H181" s="112">
        <v>80</v>
      </c>
      <c r="I181" s="112">
        <v>86</v>
      </c>
      <c r="J181" s="111">
        <v>92</v>
      </c>
      <c r="K181" s="111">
        <v>98</v>
      </c>
      <c r="L181" s="111">
        <v>104</v>
      </c>
      <c r="M181" s="111">
        <v>110</v>
      </c>
      <c r="N181" s="111">
        <v>116</v>
      </c>
      <c r="O181" s="111">
        <v>122</v>
      </c>
      <c r="P181" s="111">
        <v>128</v>
      </c>
      <c r="Q181" s="111">
        <v>134</v>
      </c>
      <c r="R181" s="111">
        <v>140</v>
      </c>
      <c r="S181" s="111">
        <v>146</v>
      </c>
      <c r="T181" s="111">
        <v>152</v>
      </c>
      <c r="U181" s="111">
        <v>158</v>
      </c>
      <c r="V181" s="111">
        <v>164</v>
      </c>
      <c r="W181" s="112">
        <v>170</v>
      </c>
      <c r="X181" s="122" t="s">
        <v>0</v>
      </c>
      <c r="Y181" s="120" t="s">
        <v>13</v>
      </c>
    </row>
    <row r="182" spans="1:32" ht="98.25" customHeight="1">
      <c r="A182" s="116"/>
      <c r="B182" s="116"/>
      <c r="C182" s="117"/>
      <c r="D182" s="119"/>
      <c r="E182" s="78" t="s">
        <v>52</v>
      </c>
      <c r="F182" s="113"/>
      <c r="G182" s="113"/>
      <c r="H182" s="113"/>
      <c r="I182" s="113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3"/>
      <c r="X182" s="122"/>
      <c r="Y182" s="121"/>
    </row>
    <row r="183" spans="1:32" ht="33.950000000000003" customHeight="1">
      <c r="A183" s="116"/>
      <c r="B183" s="116"/>
      <c r="C183" s="117"/>
      <c r="D183" s="27" t="s">
        <v>94</v>
      </c>
      <c r="E183" s="92">
        <v>2570</v>
      </c>
      <c r="F183" s="3"/>
      <c r="G183" s="3"/>
      <c r="H183" s="3"/>
      <c r="I183" s="73"/>
      <c r="J183" s="73"/>
      <c r="K183" s="73"/>
      <c r="L183" s="73"/>
      <c r="M183" s="73"/>
      <c r="N183" s="73"/>
      <c r="O183" s="73"/>
      <c r="P183" s="3"/>
      <c r="Q183" s="3"/>
      <c r="R183" s="3"/>
      <c r="S183" s="3"/>
      <c r="T183" s="3"/>
      <c r="U183" s="3"/>
      <c r="V183" s="3"/>
      <c r="W183" s="3"/>
      <c r="X183" s="4">
        <f>SUM(I183:O183)</f>
        <v>0</v>
      </c>
      <c r="Y183" s="4">
        <f>E183*X183</f>
        <v>0</v>
      </c>
    </row>
    <row r="184" spans="1:32" ht="33" customHeight="1">
      <c r="A184" s="116"/>
      <c r="B184" s="116"/>
      <c r="C184" s="117"/>
      <c r="D184" s="27" t="s">
        <v>79</v>
      </c>
      <c r="E184" s="92">
        <v>2570</v>
      </c>
      <c r="F184" s="3"/>
      <c r="G184" s="3"/>
      <c r="H184" s="3"/>
      <c r="I184" s="73"/>
      <c r="J184" s="73"/>
      <c r="K184" s="73"/>
      <c r="L184" s="73"/>
      <c r="M184" s="73"/>
      <c r="N184" s="73"/>
      <c r="O184" s="73"/>
      <c r="P184" s="3"/>
      <c r="Q184" s="3"/>
      <c r="R184" s="3"/>
      <c r="S184" s="3"/>
      <c r="T184" s="3"/>
      <c r="U184" s="3"/>
      <c r="V184" s="3"/>
      <c r="W184" s="3"/>
      <c r="X184" s="4">
        <f>SUM(I184:O184)</f>
        <v>0</v>
      </c>
      <c r="Y184" s="4">
        <f>E184*X184</f>
        <v>0</v>
      </c>
    </row>
    <row r="185" spans="1:32" ht="33" customHeight="1">
      <c r="A185" s="16"/>
      <c r="B185" s="16"/>
      <c r="C185" s="16"/>
      <c r="D185" s="29"/>
      <c r="E185" s="97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4"/>
      <c r="Y185" s="14"/>
    </row>
    <row r="186" spans="1:32" s="11" customFormat="1" ht="36" customHeight="1">
      <c r="A186" s="37" t="s">
        <v>122</v>
      </c>
      <c r="B186" s="23" t="s">
        <v>92</v>
      </c>
      <c r="C186" s="10"/>
      <c r="D186" s="26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AA186" s="105"/>
      <c r="AB186" s="105"/>
      <c r="AC186" s="105"/>
      <c r="AD186" s="105"/>
      <c r="AE186" s="105"/>
      <c r="AF186" s="105"/>
    </row>
    <row r="187" spans="1:32" ht="151.5" customHeight="1">
      <c r="A187" s="114"/>
      <c r="B187" s="114"/>
      <c r="C187" s="115"/>
      <c r="D187" s="118" t="s">
        <v>459</v>
      </c>
      <c r="E187" s="7"/>
      <c r="F187" s="112">
        <v>68</v>
      </c>
      <c r="G187" s="112">
        <v>74</v>
      </c>
      <c r="H187" s="112">
        <v>80</v>
      </c>
      <c r="I187" s="112">
        <v>86</v>
      </c>
      <c r="J187" s="111">
        <v>92</v>
      </c>
      <c r="K187" s="111">
        <v>98</v>
      </c>
      <c r="L187" s="111">
        <v>104</v>
      </c>
      <c r="M187" s="111">
        <v>110</v>
      </c>
      <c r="N187" s="111">
        <v>116</v>
      </c>
      <c r="O187" s="111">
        <v>122</v>
      </c>
      <c r="P187" s="111">
        <v>128</v>
      </c>
      <c r="Q187" s="111">
        <v>134</v>
      </c>
      <c r="R187" s="111">
        <v>140</v>
      </c>
      <c r="S187" s="111">
        <v>146</v>
      </c>
      <c r="T187" s="111">
        <v>152</v>
      </c>
      <c r="U187" s="111">
        <v>158</v>
      </c>
      <c r="V187" s="111">
        <v>164</v>
      </c>
      <c r="W187" s="112">
        <v>170</v>
      </c>
      <c r="X187" s="122" t="s">
        <v>0</v>
      </c>
      <c r="Y187" s="120" t="s">
        <v>13</v>
      </c>
    </row>
    <row r="188" spans="1:32" ht="138" customHeight="1">
      <c r="A188" s="116"/>
      <c r="B188" s="116"/>
      <c r="C188" s="117"/>
      <c r="D188" s="119"/>
      <c r="E188" s="78" t="s">
        <v>52</v>
      </c>
      <c r="F188" s="113"/>
      <c r="G188" s="113"/>
      <c r="H188" s="113"/>
      <c r="I188" s="113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3"/>
      <c r="X188" s="122"/>
      <c r="Y188" s="121"/>
    </row>
    <row r="189" spans="1:32" ht="32.25" customHeight="1">
      <c r="A189" s="116"/>
      <c r="B189" s="116"/>
      <c r="C189" s="117"/>
      <c r="D189" s="27" t="s">
        <v>93</v>
      </c>
      <c r="E189" s="92">
        <v>2290</v>
      </c>
      <c r="F189" s="3"/>
      <c r="G189" s="3"/>
      <c r="H189" s="3"/>
      <c r="I189" s="73"/>
      <c r="J189" s="73"/>
      <c r="K189" s="73"/>
      <c r="L189" s="73"/>
      <c r="M189" s="73"/>
      <c r="N189" s="73"/>
      <c r="O189" s="73"/>
      <c r="P189" s="3"/>
      <c r="Q189" s="3"/>
      <c r="R189" s="3"/>
      <c r="S189" s="3"/>
      <c r="T189" s="3"/>
      <c r="U189" s="3"/>
      <c r="V189" s="3"/>
      <c r="W189" s="3"/>
      <c r="X189" s="4">
        <f>SUM(I189:O189)</f>
        <v>0</v>
      </c>
      <c r="Y189" s="4">
        <f>E189*X189</f>
        <v>0</v>
      </c>
    </row>
    <row r="190" spans="1:32" ht="33.950000000000003" customHeight="1">
      <c r="A190" s="16"/>
      <c r="B190" s="16"/>
      <c r="C190" s="16"/>
      <c r="D190" s="29"/>
      <c r="E190" s="12"/>
      <c r="F190" s="15"/>
      <c r="G190" s="15"/>
      <c r="H190" s="15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4"/>
      <c r="Y190" s="14"/>
    </row>
    <row r="191" spans="1:32" s="11" customFormat="1" ht="36" customHeight="1">
      <c r="A191" s="37" t="s">
        <v>123</v>
      </c>
      <c r="B191" s="9" t="s">
        <v>105</v>
      </c>
      <c r="C191" s="10"/>
      <c r="D191" s="26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AA191" s="105"/>
      <c r="AB191" s="105"/>
      <c r="AC191" s="105"/>
      <c r="AD191" s="105"/>
      <c r="AE191" s="105"/>
      <c r="AF191" s="105"/>
    </row>
    <row r="192" spans="1:32" ht="188.25" customHeight="1">
      <c r="A192" s="114"/>
      <c r="B192" s="114"/>
      <c r="C192" s="115"/>
      <c r="D192" s="123" t="s">
        <v>107</v>
      </c>
      <c r="E192" s="7"/>
      <c r="F192" s="112">
        <v>68</v>
      </c>
      <c r="G192" s="112">
        <v>74</v>
      </c>
      <c r="H192" s="112">
        <v>80</v>
      </c>
      <c r="I192" s="112">
        <v>86</v>
      </c>
      <c r="J192" s="111">
        <v>92</v>
      </c>
      <c r="K192" s="111">
        <v>98</v>
      </c>
      <c r="L192" s="111">
        <v>104</v>
      </c>
      <c r="M192" s="111">
        <v>110</v>
      </c>
      <c r="N192" s="111">
        <v>116</v>
      </c>
      <c r="O192" s="111">
        <v>122</v>
      </c>
      <c r="P192" s="111">
        <v>128</v>
      </c>
      <c r="Q192" s="111">
        <v>134</v>
      </c>
      <c r="R192" s="111">
        <v>140</v>
      </c>
      <c r="S192" s="111">
        <v>146</v>
      </c>
      <c r="T192" s="111">
        <v>152</v>
      </c>
      <c r="U192" s="111">
        <v>158</v>
      </c>
      <c r="V192" s="111">
        <v>164</v>
      </c>
      <c r="W192" s="112">
        <v>170</v>
      </c>
      <c r="X192" s="122" t="s">
        <v>0</v>
      </c>
      <c r="Y192" s="120" t="s">
        <v>13</v>
      </c>
    </row>
    <row r="193" spans="1:32" ht="123.95" customHeight="1">
      <c r="A193" s="116"/>
      <c r="B193" s="116"/>
      <c r="C193" s="117"/>
      <c r="D193" s="123"/>
      <c r="E193" s="78" t="s">
        <v>52</v>
      </c>
      <c r="F193" s="113"/>
      <c r="G193" s="113"/>
      <c r="H193" s="113"/>
      <c r="I193" s="113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3"/>
      <c r="X193" s="122"/>
      <c r="Y193" s="121"/>
    </row>
    <row r="194" spans="1:32" ht="33.950000000000003" customHeight="1">
      <c r="A194" s="116"/>
      <c r="B194" s="116"/>
      <c r="C194" s="117"/>
      <c r="D194" s="27" t="s">
        <v>16</v>
      </c>
      <c r="E194" s="92">
        <v>2460</v>
      </c>
      <c r="F194" s="3"/>
      <c r="G194" s="3"/>
      <c r="H194" s="3"/>
      <c r="I194" s="3"/>
      <c r="J194" s="3"/>
      <c r="K194" s="126" t="s">
        <v>397</v>
      </c>
      <c r="L194" s="127"/>
      <c r="M194" s="127"/>
      <c r="N194" s="127"/>
      <c r="O194" s="128"/>
      <c r="P194" s="3"/>
      <c r="Q194" s="3"/>
      <c r="R194" s="3"/>
      <c r="S194" s="3"/>
      <c r="T194" s="3"/>
      <c r="U194" s="3"/>
      <c r="V194" s="3"/>
      <c r="W194" s="3"/>
      <c r="X194" s="4">
        <f>SUM(K194:O194)</f>
        <v>0</v>
      </c>
      <c r="Y194" s="4">
        <f>E194*X194</f>
        <v>0</v>
      </c>
    </row>
    <row r="195" spans="1:32" ht="33.950000000000003" customHeight="1">
      <c r="A195" s="116"/>
      <c r="B195" s="116"/>
      <c r="C195" s="117"/>
      <c r="D195" s="27" t="s">
        <v>106</v>
      </c>
      <c r="E195" s="92">
        <v>2460</v>
      </c>
      <c r="F195" s="3"/>
      <c r="G195" s="3"/>
      <c r="H195" s="3"/>
      <c r="I195" s="3"/>
      <c r="J195" s="3"/>
      <c r="K195" s="129"/>
      <c r="L195" s="130"/>
      <c r="M195" s="130"/>
      <c r="N195" s="130"/>
      <c r="O195" s="131"/>
      <c r="P195" s="3"/>
      <c r="Q195" s="3"/>
      <c r="R195" s="3"/>
      <c r="S195" s="3"/>
      <c r="T195" s="3"/>
      <c r="U195" s="3"/>
      <c r="V195" s="3"/>
      <c r="W195" s="3"/>
      <c r="X195" s="4">
        <f>SUM(K195:O195)</f>
        <v>0</v>
      </c>
      <c r="Y195" s="4">
        <f>E195*X195</f>
        <v>0</v>
      </c>
    </row>
    <row r="196" spans="1:32" ht="33.950000000000003" customHeight="1">
      <c r="A196" s="16"/>
      <c r="B196" s="16"/>
      <c r="C196" s="16"/>
      <c r="D196" s="29"/>
      <c r="E196" s="12"/>
      <c r="F196" s="15"/>
      <c r="G196" s="15"/>
      <c r="H196" s="15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4"/>
      <c r="Y196" s="14"/>
    </row>
    <row r="197" spans="1:32" ht="33" customHeight="1">
      <c r="A197" s="132" t="s">
        <v>255</v>
      </c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</row>
    <row r="198" spans="1:32" s="30" customFormat="1" ht="33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</row>
    <row r="199" spans="1:32" s="11" customFormat="1" ht="43.5" customHeight="1">
      <c r="A199" s="37" t="s">
        <v>425</v>
      </c>
      <c r="B199" s="9" t="s">
        <v>279</v>
      </c>
      <c r="C199" s="10"/>
      <c r="D199" s="26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AA199" s="105"/>
      <c r="AB199" s="105"/>
      <c r="AC199" s="105"/>
      <c r="AD199" s="105"/>
      <c r="AE199" s="105"/>
      <c r="AF199" s="105"/>
    </row>
    <row r="200" spans="1:32" ht="207.2" customHeight="1">
      <c r="A200" s="114"/>
      <c r="B200" s="114"/>
      <c r="C200" s="115"/>
      <c r="D200" s="118" t="s">
        <v>95</v>
      </c>
      <c r="E200" s="7"/>
      <c r="F200" s="112">
        <v>68</v>
      </c>
      <c r="G200" s="112">
        <v>74</v>
      </c>
      <c r="H200" s="112">
        <v>80</v>
      </c>
      <c r="I200" s="112">
        <v>86</v>
      </c>
      <c r="J200" s="111">
        <v>92</v>
      </c>
      <c r="K200" s="111">
        <v>98</v>
      </c>
      <c r="L200" s="111">
        <v>104</v>
      </c>
      <c r="M200" s="111">
        <v>110</v>
      </c>
      <c r="N200" s="111">
        <v>116</v>
      </c>
      <c r="O200" s="111">
        <v>122</v>
      </c>
      <c r="P200" s="111">
        <v>128</v>
      </c>
      <c r="Q200" s="111">
        <v>134</v>
      </c>
      <c r="R200" s="111">
        <v>140</v>
      </c>
      <c r="S200" s="111">
        <v>146</v>
      </c>
      <c r="T200" s="111">
        <v>152</v>
      </c>
      <c r="U200" s="111">
        <v>158</v>
      </c>
      <c r="V200" s="111">
        <v>164</v>
      </c>
      <c r="W200" s="112">
        <v>170</v>
      </c>
      <c r="X200" s="122" t="s">
        <v>0</v>
      </c>
      <c r="Y200" s="120" t="s">
        <v>13</v>
      </c>
    </row>
    <row r="201" spans="1:32" ht="83.25" customHeight="1">
      <c r="A201" s="116"/>
      <c r="B201" s="116"/>
      <c r="C201" s="117"/>
      <c r="D201" s="119"/>
      <c r="E201" s="78" t="s">
        <v>52</v>
      </c>
      <c r="F201" s="113"/>
      <c r="G201" s="113"/>
      <c r="H201" s="113"/>
      <c r="I201" s="113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3"/>
      <c r="X201" s="122"/>
      <c r="Y201" s="121"/>
    </row>
    <row r="202" spans="1:32" ht="33" customHeight="1">
      <c r="A202" s="116"/>
      <c r="B202" s="116"/>
      <c r="C202" s="117"/>
      <c r="D202" s="27" t="s">
        <v>97</v>
      </c>
      <c r="E202" s="92">
        <v>2729.5</v>
      </c>
      <c r="F202" s="3"/>
      <c r="G202" s="3"/>
      <c r="H202" s="3"/>
      <c r="I202" s="3"/>
      <c r="J202" s="3"/>
      <c r="K202" s="3"/>
      <c r="L202" s="72"/>
      <c r="M202" s="72"/>
      <c r="N202" s="72"/>
      <c r="O202" s="72"/>
      <c r="P202" s="3"/>
      <c r="Q202" s="3"/>
      <c r="R202" s="3"/>
      <c r="S202" s="3"/>
      <c r="T202" s="3"/>
      <c r="U202" s="3"/>
      <c r="V202" s="3"/>
      <c r="W202" s="3"/>
      <c r="X202" s="4">
        <f>SUM(K202:O202)</f>
        <v>0</v>
      </c>
      <c r="Y202" s="4">
        <f>E202*X202</f>
        <v>0</v>
      </c>
    </row>
    <row r="203" spans="1:32" ht="33" customHeight="1">
      <c r="A203" s="116"/>
      <c r="B203" s="116"/>
      <c r="C203" s="117"/>
      <c r="D203" s="27" t="s">
        <v>98</v>
      </c>
      <c r="E203" s="92">
        <v>2729.5</v>
      </c>
      <c r="F203" s="3"/>
      <c r="G203" s="3"/>
      <c r="H203" s="3"/>
      <c r="I203" s="3"/>
      <c r="J203" s="3"/>
      <c r="K203" s="72"/>
      <c r="L203" s="72"/>
      <c r="M203" s="72"/>
      <c r="N203" s="72"/>
      <c r="O203" s="72"/>
      <c r="P203" s="3"/>
      <c r="Q203" s="3"/>
      <c r="R203" s="3"/>
      <c r="S203" s="3"/>
      <c r="T203" s="3"/>
      <c r="U203" s="3"/>
      <c r="V203" s="3"/>
      <c r="W203" s="3"/>
      <c r="X203" s="4">
        <f>SUM(K203:O203)</f>
        <v>0</v>
      </c>
      <c r="Y203" s="4">
        <f>E203*X203</f>
        <v>0</v>
      </c>
    </row>
    <row r="204" spans="1:32" ht="36" customHeight="1">
      <c r="A204" s="16"/>
      <c r="B204" s="16"/>
      <c r="C204" s="16"/>
      <c r="D204" s="29"/>
      <c r="E204" s="12"/>
      <c r="F204" s="15"/>
      <c r="G204" s="15"/>
      <c r="H204" s="15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4"/>
      <c r="Y204" s="14"/>
    </row>
    <row r="205" spans="1:32" s="11" customFormat="1" ht="43.5" customHeight="1">
      <c r="A205" s="37" t="s">
        <v>426</v>
      </c>
      <c r="B205" s="9" t="s">
        <v>99</v>
      </c>
      <c r="C205" s="10"/>
      <c r="D205" s="26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AA205" s="105"/>
      <c r="AB205" s="105"/>
      <c r="AC205" s="105"/>
      <c r="AD205" s="105"/>
      <c r="AE205" s="105"/>
      <c r="AF205" s="105"/>
    </row>
    <row r="206" spans="1:32" ht="175.5" customHeight="1">
      <c r="A206" s="114"/>
      <c r="B206" s="114"/>
      <c r="C206" s="115"/>
      <c r="D206" s="123" t="s">
        <v>102</v>
      </c>
      <c r="E206" s="7"/>
      <c r="F206" s="112">
        <v>68</v>
      </c>
      <c r="G206" s="112">
        <v>74</v>
      </c>
      <c r="H206" s="112">
        <v>80</v>
      </c>
      <c r="I206" s="112">
        <v>86</v>
      </c>
      <c r="J206" s="111">
        <v>92</v>
      </c>
      <c r="K206" s="111">
        <v>98</v>
      </c>
      <c r="L206" s="111">
        <v>104</v>
      </c>
      <c r="M206" s="111">
        <v>110</v>
      </c>
      <c r="N206" s="111">
        <v>116</v>
      </c>
      <c r="O206" s="111">
        <v>122</v>
      </c>
      <c r="P206" s="111">
        <v>128</v>
      </c>
      <c r="Q206" s="111">
        <v>134</v>
      </c>
      <c r="R206" s="111">
        <v>140</v>
      </c>
      <c r="S206" s="111">
        <v>146</v>
      </c>
      <c r="T206" s="111">
        <v>152</v>
      </c>
      <c r="U206" s="111">
        <v>158</v>
      </c>
      <c r="V206" s="111">
        <v>164</v>
      </c>
      <c r="W206" s="112">
        <v>170</v>
      </c>
      <c r="X206" s="122" t="s">
        <v>0</v>
      </c>
      <c r="Y206" s="120" t="s">
        <v>13</v>
      </c>
    </row>
    <row r="207" spans="1:32" ht="98.25" customHeight="1">
      <c r="A207" s="116"/>
      <c r="B207" s="116"/>
      <c r="C207" s="117"/>
      <c r="D207" s="123"/>
      <c r="E207" s="78" t="s">
        <v>52</v>
      </c>
      <c r="F207" s="113"/>
      <c r="G207" s="113"/>
      <c r="H207" s="113"/>
      <c r="I207" s="113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3"/>
      <c r="X207" s="122"/>
      <c r="Y207" s="121"/>
    </row>
    <row r="208" spans="1:32" ht="33.950000000000003" customHeight="1">
      <c r="A208" s="116"/>
      <c r="B208" s="116"/>
      <c r="C208" s="117"/>
      <c r="D208" s="27" t="s">
        <v>100</v>
      </c>
      <c r="E208" s="92">
        <v>2460</v>
      </c>
      <c r="F208" s="3"/>
      <c r="G208" s="3"/>
      <c r="H208" s="3"/>
      <c r="I208" s="3"/>
      <c r="J208" s="3"/>
      <c r="K208" s="72"/>
      <c r="L208" s="72"/>
      <c r="M208" s="72"/>
      <c r="N208" s="72"/>
      <c r="O208" s="72"/>
      <c r="P208" s="3"/>
      <c r="Q208" s="3"/>
      <c r="R208" s="3"/>
      <c r="S208" s="3"/>
      <c r="T208" s="3"/>
      <c r="U208" s="3"/>
      <c r="V208" s="3"/>
      <c r="W208" s="3"/>
      <c r="X208" s="4">
        <f>SUM(K208:O208)</f>
        <v>0</v>
      </c>
      <c r="Y208" s="4">
        <f>E208*X208</f>
        <v>0</v>
      </c>
    </row>
    <row r="209" spans="1:32" ht="33.950000000000003" customHeight="1">
      <c r="A209" s="116"/>
      <c r="B209" s="116"/>
      <c r="C209" s="117"/>
      <c r="D209" s="27" t="s">
        <v>101</v>
      </c>
      <c r="E209" s="92">
        <v>2460</v>
      </c>
      <c r="F209" s="3"/>
      <c r="G209" s="3"/>
      <c r="H209" s="3"/>
      <c r="I209" s="3"/>
      <c r="J209" s="3"/>
      <c r="K209" s="72"/>
      <c r="L209" s="72"/>
      <c r="M209" s="3"/>
      <c r="N209" s="72"/>
      <c r="O209" s="72"/>
      <c r="P209" s="3"/>
      <c r="Q209" s="3"/>
      <c r="R209" s="3"/>
      <c r="S209" s="3"/>
      <c r="T209" s="3"/>
      <c r="U209" s="3"/>
      <c r="V209" s="3"/>
      <c r="W209" s="3"/>
      <c r="X209" s="4">
        <f>SUM(K209:O209)</f>
        <v>0</v>
      </c>
      <c r="Y209" s="4">
        <f>E209*X209</f>
        <v>0</v>
      </c>
    </row>
    <row r="210" spans="1:32" ht="33.950000000000003" customHeight="1">
      <c r="A210" s="16"/>
      <c r="B210" s="16"/>
      <c r="C210" s="16"/>
      <c r="D210" s="29"/>
      <c r="E210" s="12"/>
      <c r="F210" s="15"/>
      <c r="G210" s="15"/>
      <c r="H210" s="15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4"/>
      <c r="Y210" s="14"/>
    </row>
    <row r="211" spans="1:32" s="11" customFormat="1" ht="36" customHeight="1">
      <c r="A211" s="37" t="s">
        <v>427</v>
      </c>
      <c r="B211" s="9" t="s">
        <v>103</v>
      </c>
      <c r="C211" s="10"/>
      <c r="D211" s="26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AA211" s="105"/>
      <c r="AB211" s="105"/>
      <c r="AC211" s="105"/>
      <c r="AD211" s="105"/>
      <c r="AE211" s="105"/>
      <c r="AF211" s="105"/>
    </row>
    <row r="212" spans="1:32" ht="222" customHeight="1">
      <c r="A212" s="114"/>
      <c r="B212" s="114"/>
      <c r="C212" s="115"/>
      <c r="D212" s="123" t="s">
        <v>104</v>
      </c>
      <c r="E212" s="7"/>
      <c r="F212" s="112">
        <v>68</v>
      </c>
      <c r="G212" s="112">
        <v>74</v>
      </c>
      <c r="H212" s="112">
        <v>80</v>
      </c>
      <c r="I212" s="112">
        <v>86</v>
      </c>
      <c r="J212" s="111">
        <v>92</v>
      </c>
      <c r="K212" s="111">
        <v>98</v>
      </c>
      <c r="L212" s="111">
        <v>104</v>
      </c>
      <c r="M212" s="111">
        <v>110</v>
      </c>
      <c r="N212" s="111">
        <v>116</v>
      </c>
      <c r="O212" s="111">
        <v>122</v>
      </c>
      <c r="P212" s="200">
        <v>128</v>
      </c>
      <c r="Q212" s="111">
        <v>134</v>
      </c>
      <c r="R212" s="111">
        <v>140</v>
      </c>
      <c r="S212" s="111">
        <v>146</v>
      </c>
      <c r="T212" s="111">
        <v>152</v>
      </c>
      <c r="U212" s="111">
        <v>158</v>
      </c>
      <c r="V212" s="111">
        <v>164</v>
      </c>
      <c r="W212" s="112">
        <v>170</v>
      </c>
      <c r="X212" s="122" t="s">
        <v>0</v>
      </c>
      <c r="Y212" s="120" t="s">
        <v>13</v>
      </c>
    </row>
    <row r="213" spans="1:32" ht="87" customHeight="1">
      <c r="A213" s="116"/>
      <c r="B213" s="116"/>
      <c r="C213" s="117"/>
      <c r="D213" s="123"/>
      <c r="E213" s="78" t="s">
        <v>52</v>
      </c>
      <c r="F213" s="113"/>
      <c r="G213" s="113"/>
      <c r="H213" s="113"/>
      <c r="I213" s="113"/>
      <c r="J213" s="111"/>
      <c r="K213" s="111"/>
      <c r="L213" s="111"/>
      <c r="M213" s="111"/>
      <c r="N213" s="111"/>
      <c r="O213" s="111"/>
      <c r="P213" s="201"/>
      <c r="Q213" s="111"/>
      <c r="R213" s="111"/>
      <c r="S213" s="111"/>
      <c r="T213" s="111"/>
      <c r="U213" s="111"/>
      <c r="V213" s="111"/>
      <c r="W213" s="113"/>
      <c r="X213" s="122"/>
      <c r="Y213" s="121"/>
    </row>
    <row r="214" spans="1:32" ht="33.950000000000003" customHeight="1">
      <c r="A214" s="116"/>
      <c r="B214" s="116"/>
      <c r="C214" s="117"/>
      <c r="D214" s="27" t="s">
        <v>15</v>
      </c>
      <c r="E214" s="92">
        <v>1950</v>
      </c>
      <c r="F214" s="3"/>
      <c r="G214" s="3"/>
      <c r="H214" s="72"/>
      <c r="I214" s="100"/>
      <c r="J214" s="100"/>
      <c r="K214" s="100"/>
      <c r="L214" s="100"/>
      <c r="M214" s="100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4">
        <f>SUM(H214:L214)</f>
        <v>0</v>
      </c>
      <c r="Y214" s="4">
        <f>E214*X214</f>
        <v>0</v>
      </c>
    </row>
    <row r="215" spans="1:32" ht="33.950000000000003" customHeight="1">
      <c r="A215" s="16"/>
      <c r="B215" s="16"/>
      <c r="C215" s="16"/>
      <c r="D215" s="29"/>
      <c r="E215" s="12"/>
      <c r="F215" s="15"/>
      <c r="G215" s="15"/>
      <c r="H215" s="15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4"/>
      <c r="Y215" s="14"/>
    </row>
    <row r="216" spans="1:32" s="11" customFormat="1" ht="36" customHeight="1">
      <c r="A216" s="37" t="s">
        <v>124</v>
      </c>
      <c r="B216" s="9" t="s">
        <v>108</v>
      </c>
      <c r="C216" s="10"/>
      <c r="D216" s="26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AA216" s="105"/>
      <c r="AB216" s="105"/>
      <c r="AC216" s="105"/>
      <c r="AD216" s="105"/>
      <c r="AE216" s="105"/>
      <c r="AF216" s="105"/>
    </row>
    <row r="217" spans="1:32" ht="217.7" customHeight="1">
      <c r="A217" s="114"/>
      <c r="B217" s="114"/>
      <c r="C217" s="115"/>
      <c r="D217" s="123" t="s">
        <v>95</v>
      </c>
      <c r="E217" s="7"/>
      <c r="F217" s="112">
        <v>68</v>
      </c>
      <c r="G217" s="112">
        <v>74</v>
      </c>
      <c r="H217" s="112">
        <v>80</v>
      </c>
      <c r="I217" s="112">
        <v>86</v>
      </c>
      <c r="J217" s="111">
        <v>92</v>
      </c>
      <c r="K217" s="111">
        <v>98</v>
      </c>
      <c r="L217" s="111">
        <v>104</v>
      </c>
      <c r="M217" s="111">
        <v>110</v>
      </c>
      <c r="N217" s="111">
        <v>116</v>
      </c>
      <c r="O217" s="111">
        <v>122</v>
      </c>
      <c r="P217" s="111">
        <v>128</v>
      </c>
      <c r="Q217" s="111">
        <v>134</v>
      </c>
      <c r="R217" s="111">
        <v>140</v>
      </c>
      <c r="S217" s="111">
        <v>146</v>
      </c>
      <c r="T217" s="111">
        <v>152</v>
      </c>
      <c r="U217" s="111">
        <v>158</v>
      </c>
      <c r="V217" s="111">
        <v>164</v>
      </c>
      <c r="W217" s="112">
        <v>170</v>
      </c>
      <c r="X217" s="122" t="s">
        <v>0</v>
      </c>
      <c r="Y217" s="120" t="s">
        <v>13</v>
      </c>
    </row>
    <row r="218" spans="1:32" ht="84" customHeight="1">
      <c r="A218" s="116"/>
      <c r="B218" s="116"/>
      <c r="C218" s="117"/>
      <c r="D218" s="123"/>
      <c r="E218" s="78" t="s">
        <v>52</v>
      </c>
      <c r="F218" s="113"/>
      <c r="G218" s="113"/>
      <c r="H218" s="113"/>
      <c r="I218" s="113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3"/>
      <c r="X218" s="122"/>
      <c r="Y218" s="121"/>
    </row>
    <row r="219" spans="1:32" ht="33.950000000000003" customHeight="1">
      <c r="A219" s="116"/>
      <c r="B219" s="116"/>
      <c r="C219" s="117"/>
      <c r="D219" s="27" t="s">
        <v>109</v>
      </c>
      <c r="E219" s="92">
        <v>2630</v>
      </c>
      <c r="F219" s="3"/>
      <c r="G219" s="3"/>
      <c r="H219" s="3"/>
      <c r="I219" s="72"/>
      <c r="J219" s="72"/>
      <c r="K219" s="72"/>
      <c r="L219" s="72"/>
      <c r="M219" s="72"/>
      <c r="N219" s="72"/>
      <c r="O219" s="72"/>
      <c r="P219" s="3"/>
      <c r="Q219" s="3"/>
      <c r="R219" s="3"/>
      <c r="S219" s="3"/>
      <c r="T219" s="3"/>
      <c r="U219" s="3"/>
      <c r="V219" s="3"/>
      <c r="W219" s="3"/>
      <c r="X219" s="4">
        <f>SUM(I219:O219)</f>
        <v>0</v>
      </c>
      <c r="Y219" s="4">
        <f>E219*X219</f>
        <v>0</v>
      </c>
    </row>
    <row r="220" spans="1:32" ht="34.5" customHeight="1">
      <c r="A220" s="116"/>
      <c r="B220" s="116"/>
      <c r="C220" s="117"/>
      <c r="D220" s="27" t="s">
        <v>3</v>
      </c>
      <c r="E220" s="92">
        <v>2630</v>
      </c>
      <c r="F220" s="3"/>
      <c r="G220" s="3"/>
      <c r="H220" s="3"/>
      <c r="I220" s="72"/>
      <c r="J220" s="72"/>
      <c r="K220" s="72"/>
      <c r="L220" s="72"/>
      <c r="M220" s="72"/>
      <c r="N220" s="72"/>
      <c r="O220" s="72"/>
      <c r="P220" s="3"/>
      <c r="Q220" s="3"/>
      <c r="R220" s="3"/>
      <c r="S220" s="3"/>
      <c r="T220" s="3"/>
      <c r="U220" s="3"/>
      <c r="V220" s="3"/>
      <c r="W220" s="3"/>
      <c r="X220" s="4">
        <f>SUM(I220:O220)</f>
        <v>0</v>
      </c>
      <c r="Y220" s="4">
        <f>E220*X220</f>
        <v>0</v>
      </c>
    </row>
    <row r="221" spans="1:32" ht="36" customHeight="1">
      <c r="A221" s="16"/>
      <c r="B221" s="16"/>
      <c r="C221" s="16"/>
      <c r="D221" s="29"/>
      <c r="E221" s="12"/>
      <c r="F221" s="15"/>
      <c r="G221" s="15"/>
      <c r="H221" s="15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4"/>
      <c r="Y221" s="14"/>
    </row>
    <row r="222" spans="1:32" ht="33" customHeight="1">
      <c r="A222" s="145" t="s">
        <v>256</v>
      </c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</row>
    <row r="223" spans="1:32" ht="36" customHeight="1">
      <c r="A223" s="16"/>
      <c r="B223" s="16"/>
      <c r="C223" s="16"/>
      <c r="D223" s="29"/>
      <c r="E223" s="12"/>
      <c r="F223" s="15"/>
      <c r="G223" s="15"/>
      <c r="H223" s="15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4"/>
      <c r="Y223" s="14"/>
    </row>
    <row r="224" spans="1:32" s="11" customFormat="1" ht="36.75" customHeight="1">
      <c r="A224" s="37" t="s">
        <v>428</v>
      </c>
      <c r="B224" s="9" t="s">
        <v>143</v>
      </c>
      <c r="C224" s="10"/>
      <c r="D224" s="26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AA224" s="105"/>
      <c r="AB224" s="105"/>
      <c r="AC224" s="105"/>
      <c r="AD224" s="105"/>
      <c r="AE224" s="105"/>
      <c r="AF224" s="105"/>
    </row>
    <row r="225" spans="1:32" ht="214.5" customHeight="1">
      <c r="A225" s="114"/>
      <c r="B225" s="114"/>
      <c r="C225" s="115"/>
      <c r="D225" s="118" t="s">
        <v>126</v>
      </c>
      <c r="E225" s="7"/>
      <c r="F225" s="112">
        <v>68</v>
      </c>
      <c r="G225" s="112">
        <v>74</v>
      </c>
      <c r="H225" s="112">
        <v>80</v>
      </c>
      <c r="I225" s="112">
        <v>86</v>
      </c>
      <c r="J225" s="111">
        <v>92</v>
      </c>
      <c r="K225" s="111">
        <v>98</v>
      </c>
      <c r="L225" s="111">
        <v>104</v>
      </c>
      <c r="M225" s="111">
        <v>110</v>
      </c>
      <c r="N225" s="111">
        <v>116</v>
      </c>
      <c r="O225" s="111">
        <v>122</v>
      </c>
      <c r="P225" s="111">
        <v>128</v>
      </c>
      <c r="Q225" s="111">
        <v>134</v>
      </c>
      <c r="R225" s="111">
        <v>140</v>
      </c>
      <c r="S225" s="111">
        <v>146</v>
      </c>
      <c r="T225" s="111">
        <v>152</v>
      </c>
      <c r="U225" s="111">
        <v>158</v>
      </c>
      <c r="V225" s="111">
        <v>164</v>
      </c>
      <c r="W225" s="112">
        <v>170</v>
      </c>
      <c r="X225" s="122" t="s">
        <v>0</v>
      </c>
      <c r="Y225" s="120" t="s">
        <v>13</v>
      </c>
    </row>
    <row r="226" spans="1:32" ht="68.25" customHeight="1">
      <c r="A226" s="116"/>
      <c r="B226" s="116"/>
      <c r="C226" s="117"/>
      <c r="D226" s="124"/>
      <c r="E226" s="78" t="s">
        <v>52</v>
      </c>
      <c r="F226" s="113"/>
      <c r="G226" s="113"/>
      <c r="H226" s="113"/>
      <c r="I226" s="113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3"/>
      <c r="X226" s="122"/>
      <c r="Y226" s="121"/>
    </row>
    <row r="227" spans="1:32" ht="33.950000000000003" customHeight="1">
      <c r="A227" s="116"/>
      <c r="B227" s="116"/>
      <c r="C227" s="117"/>
      <c r="D227" s="27" t="s">
        <v>25</v>
      </c>
      <c r="E227" s="92">
        <v>1950</v>
      </c>
      <c r="F227" s="3"/>
      <c r="G227" s="3"/>
      <c r="H227" s="3"/>
      <c r="I227" s="3"/>
      <c r="J227" s="3"/>
      <c r="K227" s="3"/>
      <c r="L227" s="73"/>
      <c r="M227" s="73"/>
      <c r="N227" s="73"/>
      <c r="O227" s="73"/>
      <c r="P227" s="73"/>
      <c r="Q227" s="3"/>
      <c r="R227" s="3"/>
      <c r="S227" s="3"/>
      <c r="T227" s="3"/>
      <c r="U227" s="3"/>
      <c r="V227" s="3"/>
      <c r="W227" s="3"/>
      <c r="X227" s="4">
        <f>SUM(L227:P227)</f>
        <v>0</v>
      </c>
      <c r="Y227" s="4">
        <f>E227*X227</f>
        <v>0</v>
      </c>
    </row>
    <row r="228" spans="1:32" ht="33.950000000000003" customHeight="1">
      <c r="A228" s="116"/>
      <c r="B228" s="116"/>
      <c r="C228" s="117"/>
      <c r="D228" s="27" t="s">
        <v>1</v>
      </c>
      <c r="E228" s="92">
        <v>1950</v>
      </c>
      <c r="F228" s="3"/>
      <c r="G228" s="3"/>
      <c r="H228" s="3"/>
      <c r="I228" s="3"/>
      <c r="J228" s="3"/>
      <c r="K228" s="3"/>
      <c r="L228" s="220" t="s">
        <v>402</v>
      </c>
      <c r="M228" s="221"/>
      <c r="N228" s="221"/>
      <c r="O228" s="221"/>
      <c r="P228" s="222"/>
      <c r="Q228" s="3"/>
      <c r="R228" s="3"/>
      <c r="S228" s="3"/>
      <c r="T228" s="3"/>
      <c r="U228" s="3"/>
      <c r="V228" s="3"/>
      <c r="W228" s="3"/>
      <c r="X228" s="4">
        <f>SUM(L228:P228)</f>
        <v>0</v>
      </c>
      <c r="Y228" s="4">
        <f>E228*X228</f>
        <v>0</v>
      </c>
    </row>
    <row r="229" spans="1:32" ht="33.950000000000003" customHeight="1">
      <c r="A229" s="116"/>
      <c r="B229" s="116"/>
      <c r="C229" s="117"/>
      <c r="D229" s="27" t="s">
        <v>3</v>
      </c>
      <c r="E229" s="92">
        <v>1950</v>
      </c>
      <c r="F229" s="3"/>
      <c r="G229" s="3"/>
      <c r="H229" s="3"/>
      <c r="I229" s="3"/>
      <c r="J229" s="3"/>
      <c r="K229" s="3"/>
      <c r="L229" s="73"/>
      <c r="M229" s="73"/>
      <c r="N229" s="73"/>
      <c r="O229" s="3"/>
      <c r="P229" s="3"/>
      <c r="Q229" s="3"/>
      <c r="R229" s="3"/>
      <c r="S229" s="3"/>
      <c r="T229" s="3"/>
      <c r="U229" s="3"/>
      <c r="V229" s="3"/>
      <c r="W229" s="3"/>
      <c r="X229" s="4">
        <f>SUM(L229:P229)</f>
        <v>0</v>
      </c>
      <c r="Y229" s="4">
        <f>E229*X229</f>
        <v>0</v>
      </c>
    </row>
    <row r="230" spans="1:32" ht="33.950000000000003" customHeight="1">
      <c r="A230" s="16"/>
      <c r="B230" s="16"/>
      <c r="C230" s="16"/>
      <c r="D230" s="29"/>
      <c r="E230" s="12"/>
      <c r="F230" s="15"/>
      <c r="G230" s="15"/>
      <c r="H230" s="15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4"/>
      <c r="Y230" s="14"/>
    </row>
    <row r="231" spans="1:32" ht="36" customHeight="1">
      <c r="A231" s="37" t="s">
        <v>429</v>
      </c>
      <c r="B231" s="9" t="s">
        <v>127</v>
      </c>
      <c r="C231" s="10"/>
      <c r="D231" s="26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1"/>
      <c r="R231" s="13"/>
      <c r="S231" s="13"/>
      <c r="T231" s="13"/>
      <c r="U231" s="13"/>
      <c r="V231" s="13"/>
      <c r="W231" s="13"/>
      <c r="X231" s="14"/>
      <c r="Y231" s="14"/>
    </row>
    <row r="232" spans="1:32" ht="225.2" customHeight="1">
      <c r="A232" s="114"/>
      <c r="B232" s="114"/>
      <c r="C232" s="115"/>
      <c r="D232" s="118" t="s">
        <v>342</v>
      </c>
      <c r="E232" s="7"/>
      <c r="F232" s="112">
        <v>68</v>
      </c>
      <c r="G232" s="112">
        <v>74</v>
      </c>
      <c r="H232" s="112">
        <v>80</v>
      </c>
      <c r="I232" s="112">
        <v>86</v>
      </c>
      <c r="J232" s="111">
        <v>92</v>
      </c>
      <c r="K232" s="111">
        <v>98</v>
      </c>
      <c r="L232" s="111">
        <v>104</v>
      </c>
      <c r="M232" s="111">
        <v>110</v>
      </c>
      <c r="N232" s="111">
        <v>116</v>
      </c>
      <c r="O232" s="111">
        <v>122</v>
      </c>
      <c r="P232" s="111">
        <v>128</v>
      </c>
      <c r="Q232" s="111">
        <v>134</v>
      </c>
      <c r="R232" s="111">
        <v>140</v>
      </c>
      <c r="S232" s="111">
        <v>146</v>
      </c>
      <c r="T232" s="111">
        <v>152</v>
      </c>
      <c r="U232" s="111">
        <v>158</v>
      </c>
      <c r="V232" s="111">
        <v>164</v>
      </c>
      <c r="W232" s="112">
        <v>170</v>
      </c>
      <c r="X232" s="122" t="s">
        <v>0</v>
      </c>
      <c r="Y232" s="120" t="s">
        <v>13</v>
      </c>
    </row>
    <row r="233" spans="1:32" ht="74.25" customHeight="1">
      <c r="A233" s="116"/>
      <c r="B233" s="116"/>
      <c r="C233" s="117"/>
      <c r="D233" s="124"/>
      <c r="E233" s="78" t="s">
        <v>52</v>
      </c>
      <c r="F233" s="113"/>
      <c r="G233" s="113"/>
      <c r="H233" s="113"/>
      <c r="I233" s="113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3"/>
      <c r="X233" s="122"/>
      <c r="Y233" s="121"/>
    </row>
    <row r="234" spans="1:32" ht="33" customHeight="1">
      <c r="A234" s="116"/>
      <c r="B234" s="116"/>
      <c r="C234" s="117"/>
      <c r="D234" s="27" t="s">
        <v>128</v>
      </c>
      <c r="E234" s="92">
        <v>2150</v>
      </c>
      <c r="F234" s="3"/>
      <c r="G234" s="3"/>
      <c r="H234" s="3"/>
      <c r="I234" s="3"/>
      <c r="J234" s="3"/>
      <c r="K234" s="3"/>
      <c r="L234" s="73"/>
      <c r="M234" s="73"/>
      <c r="N234" s="73"/>
      <c r="O234" s="73"/>
      <c r="P234" s="73"/>
      <c r="Q234" s="73"/>
      <c r="R234" s="73"/>
      <c r="S234" s="3"/>
      <c r="T234" s="3"/>
      <c r="U234" s="3"/>
      <c r="V234" s="3"/>
      <c r="W234" s="3"/>
      <c r="X234" s="4">
        <f>SUM(L234:R234)</f>
        <v>0</v>
      </c>
      <c r="Y234" s="4">
        <f>E234*X234</f>
        <v>0</v>
      </c>
    </row>
    <row r="235" spans="1:32" ht="33" customHeight="1">
      <c r="A235" s="116"/>
      <c r="B235" s="116"/>
      <c r="C235" s="117"/>
      <c r="D235" s="27" t="s">
        <v>129</v>
      </c>
      <c r="E235" s="92">
        <v>2150</v>
      </c>
      <c r="F235" s="3"/>
      <c r="G235" s="3"/>
      <c r="H235" s="3"/>
      <c r="I235" s="3"/>
      <c r="J235" s="3"/>
      <c r="K235" s="3"/>
      <c r="L235" s="73"/>
      <c r="M235" s="73"/>
      <c r="N235" s="73"/>
      <c r="O235" s="3"/>
      <c r="P235" s="73"/>
      <c r="Q235" s="73"/>
      <c r="R235" s="73"/>
      <c r="S235" s="3"/>
      <c r="T235" s="3"/>
      <c r="U235" s="3"/>
      <c r="V235" s="3"/>
      <c r="W235" s="3"/>
      <c r="X235" s="4">
        <f>SUM(L235:R235)</f>
        <v>0</v>
      </c>
      <c r="Y235" s="4">
        <f>E235*X235</f>
        <v>0</v>
      </c>
    </row>
    <row r="236" spans="1:32" ht="33.950000000000003" customHeight="1">
      <c r="A236" s="16"/>
      <c r="B236" s="16"/>
      <c r="C236" s="16"/>
      <c r="D236" s="29"/>
      <c r="E236" s="12"/>
      <c r="F236" s="15"/>
      <c r="G236" s="15"/>
      <c r="H236" s="15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4"/>
      <c r="Y236" s="14"/>
    </row>
    <row r="237" spans="1:32" s="11" customFormat="1" ht="36" customHeight="1">
      <c r="A237" s="37" t="s">
        <v>430</v>
      </c>
      <c r="B237" s="9" t="s">
        <v>130</v>
      </c>
      <c r="C237" s="10"/>
      <c r="D237" s="26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AA237" s="105"/>
      <c r="AB237" s="105"/>
      <c r="AC237" s="105"/>
      <c r="AD237" s="105"/>
      <c r="AE237" s="105"/>
      <c r="AF237" s="105"/>
    </row>
    <row r="238" spans="1:32" ht="173.25" customHeight="1">
      <c r="A238" s="114"/>
      <c r="B238" s="114"/>
      <c r="C238" s="115"/>
      <c r="D238" s="118" t="s">
        <v>131</v>
      </c>
      <c r="E238" s="7"/>
      <c r="F238" s="112">
        <v>68</v>
      </c>
      <c r="G238" s="112">
        <v>74</v>
      </c>
      <c r="H238" s="112">
        <v>80</v>
      </c>
      <c r="I238" s="112">
        <v>86</v>
      </c>
      <c r="J238" s="111">
        <v>92</v>
      </c>
      <c r="K238" s="111">
        <v>98</v>
      </c>
      <c r="L238" s="111">
        <v>104</v>
      </c>
      <c r="M238" s="111">
        <v>110</v>
      </c>
      <c r="N238" s="111">
        <v>116</v>
      </c>
      <c r="O238" s="111">
        <v>122</v>
      </c>
      <c r="P238" s="111">
        <v>128</v>
      </c>
      <c r="Q238" s="111">
        <v>134</v>
      </c>
      <c r="R238" s="111">
        <v>140</v>
      </c>
      <c r="S238" s="111">
        <v>146</v>
      </c>
      <c r="T238" s="111">
        <v>152</v>
      </c>
      <c r="U238" s="111">
        <v>158</v>
      </c>
      <c r="V238" s="111">
        <v>164</v>
      </c>
      <c r="W238" s="112">
        <v>170</v>
      </c>
      <c r="X238" s="122" t="s">
        <v>0</v>
      </c>
      <c r="Y238" s="120" t="s">
        <v>13</v>
      </c>
    </row>
    <row r="239" spans="1:32" ht="78.75" customHeight="1">
      <c r="A239" s="116"/>
      <c r="B239" s="116"/>
      <c r="C239" s="117"/>
      <c r="D239" s="119"/>
      <c r="E239" s="78" t="s">
        <v>52</v>
      </c>
      <c r="F239" s="113"/>
      <c r="G239" s="113"/>
      <c r="H239" s="113"/>
      <c r="I239" s="113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3"/>
      <c r="X239" s="122"/>
      <c r="Y239" s="121"/>
    </row>
    <row r="240" spans="1:32" ht="33" customHeight="1">
      <c r="A240" s="116"/>
      <c r="B240" s="116"/>
      <c r="C240" s="117"/>
      <c r="D240" s="27" t="s">
        <v>25</v>
      </c>
      <c r="E240" s="92">
        <v>1330</v>
      </c>
      <c r="F240" s="3"/>
      <c r="G240" s="3"/>
      <c r="H240" s="3"/>
      <c r="I240" s="3"/>
      <c r="J240" s="3"/>
      <c r="K240" s="3"/>
      <c r="L240" s="3"/>
      <c r="M240" s="3"/>
      <c r="N240" s="3"/>
      <c r="O240" s="73"/>
      <c r="P240" s="3"/>
      <c r="Q240" s="3"/>
      <c r="R240" s="3"/>
      <c r="S240" s="3"/>
      <c r="T240" s="3"/>
      <c r="U240" s="3"/>
      <c r="V240" s="3"/>
      <c r="W240" s="3"/>
      <c r="X240" s="4">
        <f>SUM(K240:N240)</f>
        <v>0</v>
      </c>
      <c r="Y240" s="4">
        <f>E240*X240</f>
        <v>0</v>
      </c>
    </row>
    <row r="241" spans="1:32" ht="33" customHeight="1">
      <c r="A241" s="116"/>
      <c r="B241" s="116"/>
      <c r="C241" s="117"/>
      <c r="D241" s="27" t="s">
        <v>1</v>
      </c>
      <c r="E241" s="92">
        <v>1330</v>
      </c>
      <c r="F241" s="3"/>
      <c r="G241" s="3"/>
      <c r="H241" s="3"/>
      <c r="I241" s="3"/>
      <c r="J241" s="3"/>
      <c r="K241" s="73"/>
      <c r="L241" s="73"/>
      <c r="M241" s="73"/>
      <c r="N241" s="73"/>
      <c r="O241" s="73"/>
      <c r="P241" s="3"/>
      <c r="Q241" s="3"/>
      <c r="R241" s="3"/>
      <c r="S241" s="3"/>
      <c r="T241" s="3"/>
      <c r="U241" s="3"/>
      <c r="V241" s="3"/>
      <c r="W241" s="3"/>
      <c r="X241" s="4">
        <f>SUM(K241:O241)</f>
        <v>0</v>
      </c>
      <c r="Y241" s="4">
        <f>E241*X241</f>
        <v>0</v>
      </c>
    </row>
    <row r="242" spans="1:32" ht="33.950000000000003" customHeight="1">
      <c r="A242" s="16"/>
      <c r="B242" s="16"/>
      <c r="C242" s="16"/>
      <c r="D242" s="29"/>
      <c r="E242" s="12"/>
      <c r="F242" s="15"/>
      <c r="G242" s="15"/>
      <c r="H242" s="15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4"/>
      <c r="Y242" s="14"/>
    </row>
    <row r="243" spans="1:32" s="11" customFormat="1" ht="36.75" customHeight="1">
      <c r="A243" s="37" t="s">
        <v>121</v>
      </c>
      <c r="B243" s="9" t="s">
        <v>289</v>
      </c>
      <c r="C243" s="10"/>
      <c r="D243" s="26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AA243" s="105"/>
      <c r="AB243" s="105"/>
      <c r="AC243" s="105"/>
      <c r="AD243" s="105"/>
      <c r="AE243" s="105"/>
      <c r="AF243" s="105"/>
    </row>
    <row r="244" spans="1:32" ht="164.25" customHeight="1">
      <c r="A244" s="114"/>
      <c r="B244" s="114"/>
      <c r="C244" s="115"/>
      <c r="D244" s="123" t="s">
        <v>119</v>
      </c>
      <c r="E244" s="7"/>
      <c r="F244" s="112">
        <v>68</v>
      </c>
      <c r="G244" s="112">
        <v>74</v>
      </c>
      <c r="H244" s="112">
        <v>80</v>
      </c>
      <c r="I244" s="112">
        <v>86</v>
      </c>
      <c r="J244" s="111">
        <v>92</v>
      </c>
      <c r="K244" s="111">
        <v>98</v>
      </c>
      <c r="L244" s="111">
        <v>104</v>
      </c>
      <c r="M244" s="111">
        <v>110</v>
      </c>
      <c r="N244" s="111">
        <v>116</v>
      </c>
      <c r="O244" s="111">
        <v>122</v>
      </c>
      <c r="P244" s="111">
        <v>128</v>
      </c>
      <c r="Q244" s="111">
        <v>134</v>
      </c>
      <c r="R244" s="111">
        <v>140</v>
      </c>
      <c r="S244" s="111">
        <v>146</v>
      </c>
      <c r="T244" s="111">
        <v>152</v>
      </c>
      <c r="U244" s="111">
        <v>158</v>
      </c>
      <c r="V244" s="111">
        <v>164</v>
      </c>
      <c r="W244" s="112">
        <v>170</v>
      </c>
      <c r="X244" s="122" t="s">
        <v>0</v>
      </c>
      <c r="Y244" s="120" t="s">
        <v>13</v>
      </c>
    </row>
    <row r="245" spans="1:32" ht="84" customHeight="1">
      <c r="A245" s="116"/>
      <c r="B245" s="116"/>
      <c r="C245" s="117"/>
      <c r="D245" s="123"/>
      <c r="E245" s="78" t="s">
        <v>52</v>
      </c>
      <c r="F245" s="113"/>
      <c r="G245" s="113"/>
      <c r="H245" s="113"/>
      <c r="I245" s="113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3"/>
      <c r="X245" s="122"/>
      <c r="Y245" s="121"/>
    </row>
    <row r="246" spans="1:32" ht="33" customHeight="1">
      <c r="A246" s="116"/>
      <c r="B246" s="116"/>
      <c r="C246" s="117"/>
      <c r="D246" s="27" t="s">
        <v>118</v>
      </c>
      <c r="E246" s="22">
        <v>1550</v>
      </c>
      <c r="F246" s="3"/>
      <c r="G246" s="3"/>
      <c r="H246" s="3"/>
      <c r="I246" s="3"/>
      <c r="J246" s="3"/>
      <c r="K246" s="3"/>
      <c r="L246" s="3"/>
      <c r="M246" s="3"/>
      <c r="N246" s="73"/>
      <c r="O246" s="73"/>
      <c r="P246" s="73"/>
      <c r="Q246" s="3"/>
      <c r="R246" s="3"/>
      <c r="S246" s="3"/>
      <c r="T246" s="3"/>
      <c r="U246" s="3"/>
      <c r="V246" s="3"/>
      <c r="W246" s="3"/>
      <c r="X246" s="4">
        <f>SUM(M246:P246)</f>
        <v>0</v>
      </c>
      <c r="Y246" s="4">
        <f>E246*X246</f>
        <v>0</v>
      </c>
    </row>
    <row r="247" spans="1:32" ht="33" customHeight="1">
      <c r="A247" s="116"/>
      <c r="B247" s="116"/>
      <c r="C247" s="117"/>
      <c r="D247" s="27" t="s">
        <v>288</v>
      </c>
      <c r="E247" s="22">
        <v>1550</v>
      </c>
      <c r="F247" s="3"/>
      <c r="G247" s="3"/>
      <c r="H247" s="3"/>
      <c r="I247" s="3"/>
      <c r="J247" s="3"/>
      <c r="K247" s="3"/>
      <c r="L247" s="3"/>
      <c r="M247" s="73"/>
      <c r="N247" s="73"/>
      <c r="O247" s="73"/>
      <c r="P247" s="73"/>
      <c r="Q247" s="3"/>
      <c r="R247" s="3"/>
      <c r="S247" s="3"/>
      <c r="T247" s="3"/>
      <c r="U247" s="3"/>
      <c r="V247" s="3"/>
      <c r="W247" s="3"/>
      <c r="X247" s="4">
        <f>SUM(M247:P247)</f>
        <v>0</v>
      </c>
      <c r="Y247" s="4">
        <f>E247*X247</f>
        <v>0</v>
      </c>
    </row>
    <row r="248" spans="1:32" ht="33.950000000000003" customHeight="1">
      <c r="A248" s="116"/>
      <c r="B248" s="116"/>
      <c r="C248" s="117"/>
      <c r="D248" s="27" t="s">
        <v>4</v>
      </c>
      <c r="E248" s="22">
        <v>1550</v>
      </c>
      <c r="F248" s="3"/>
      <c r="G248" s="3"/>
      <c r="H248" s="3"/>
      <c r="I248" s="3"/>
      <c r="J248" s="3"/>
      <c r="K248" s="3"/>
      <c r="L248" s="3"/>
      <c r="M248" s="73"/>
      <c r="N248" s="73"/>
      <c r="O248" s="3"/>
      <c r="P248" s="3"/>
      <c r="Q248" s="3"/>
      <c r="R248" s="3"/>
      <c r="S248" s="3"/>
      <c r="T248" s="3"/>
      <c r="U248" s="3"/>
      <c r="V248" s="3"/>
      <c r="W248" s="3"/>
      <c r="X248" s="4">
        <f>SUM(M248:P248)</f>
        <v>0</v>
      </c>
      <c r="Y248" s="4">
        <f>E248*X248</f>
        <v>0</v>
      </c>
    </row>
    <row r="249" spans="1:32" ht="33.950000000000003" customHeight="1">
      <c r="A249" s="16"/>
      <c r="B249" s="16"/>
      <c r="C249" s="16"/>
      <c r="D249" s="29"/>
      <c r="E249" s="12"/>
      <c r="F249" s="15"/>
      <c r="G249" s="15"/>
      <c r="H249" s="15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4"/>
      <c r="Y249" s="14"/>
    </row>
    <row r="250" spans="1:32" s="11" customFormat="1" ht="36" customHeight="1">
      <c r="A250" s="37" t="s">
        <v>297</v>
      </c>
      <c r="B250" s="23" t="s">
        <v>132</v>
      </c>
      <c r="C250" s="10"/>
      <c r="D250" s="26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AA250" s="105"/>
      <c r="AB250" s="105"/>
      <c r="AC250" s="105"/>
      <c r="AD250" s="105"/>
      <c r="AE250" s="105"/>
      <c r="AF250" s="105"/>
    </row>
    <row r="251" spans="1:32" ht="156" customHeight="1">
      <c r="A251" s="114"/>
      <c r="B251" s="114"/>
      <c r="C251" s="115"/>
      <c r="D251" s="118" t="s">
        <v>133</v>
      </c>
      <c r="E251" s="7"/>
      <c r="F251" s="112">
        <v>68</v>
      </c>
      <c r="G251" s="112">
        <v>74</v>
      </c>
      <c r="H251" s="112">
        <v>80</v>
      </c>
      <c r="I251" s="112">
        <v>86</v>
      </c>
      <c r="J251" s="111">
        <v>92</v>
      </c>
      <c r="K251" s="111">
        <v>98</v>
      </c>
      <c r="L251" s="111">
        <v>104</v>
      </c>
      <c r="M251" s="111">
        <v>110</v>
      </c>
      <c r="N251" s="111">
        <v>116</v>
      </c>
      <c r="O251" s="111">
        <v>122</v>
      </c>
      <c r="P251" s="111">
        <v>128</v>
      </c>
      <c r="Q251" s="111">
        <v>134</v>
      </c>
      <c r="R251" s="111">
        <v>140</v>
      </c>
      <c r="S251" s="111">
        <v>146</v>
      </c>
      <c r="T251" s="111">
        <v>152</v>
      </c>
      <c r="U251" s="111">
        <v>158</v>
      </c>
      <c r="V251" s="111">
        <v>164</v>
      </c>
      <c r="W251" s="112">
        <v>170</v>
      </c>
      <c r="X251" s="122" t="s">
        <v>0</v>
      </c>
      <c r="Y251" s="120" t="s">
        <v>13</v>
      </c>
    </row>
    <row r="252" spans="1:32" ht="98.25" customHeight="1">
      <c r="A252" s="116"/>
      <c r="B252" s="116"/>
      <c r="C252" s="117"/>
      <c r="D252" s="119"/>
      <c r="E252" s="78" t="s">
        <v>52</v>
      </c>
      <c r="F252" s="113"/>
      <c r="G252" s="113"/>
      <c r="H252" s="113"/>
      <c r="I252" s="113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3"/>
      <c r="X252" s="122"/>
      <c r="Y252" s="121"/>
    </row>
    <row r="253" spans="1:32" ht="33.950000000000003" customHeight="1">
      <c r="A253" s="116"/>
      <c r="B253" s="116"/>
      <c r="C253" s="117"/>
      <c r="D253" s="27" t="s">
        <v>134</v>
      </c>
      <c r="E253" s="92">
        <v>1740</v>
      </c>
      <c r="F253" s="3"/>
      <c r="G253" s="3"/>
      <c r="H253" s="3"/>
      <c r="I253" s="3"/>
      <c r="J253" s="3"/>
      <c r="K253" s="3"/>
      <c r="L253" s="73"/>
      <c r="M253" s="73"/>
      <c r="N253" s="73"/>
      <c r="O253" s="73"/>
      <c r="P253" s="73"/>
      <c r="Q253" s="73"/>
      <c r="R253" s="3"/>
      <c r="S253" s="3"/>
      <c r="T253" s="3"/>
      <c r="U253" s="3"/>
      <c r="V253" s="3"/>
      <c r="W253" s="3"/>
      <c r="X253" s="4">
        <f>SUM(L253:Q253)</f>
        <v>0</v>
      </c>
      <c r="Y253" s="4">
        <f>E253*X253</f>
        <v>0</v>
      </c>
    </row>
    <row r="254" spans="1:32" ht="33.950000000000003" customHeight="1">
      <c r="A254" s="116"/>
      <c r="B254" s="116"/>
      <c r="C254" s="117"/>
      <c r="D254" s="27" t="s">
        <v>125</v>
      </c>
      <c r="E254" s="92">
        <v>1740</v>
      </c>
      <c r="F254" s="3"/>
      <c r="G254" s="3"/>
      <c r="H254" s="3"/>
      <c r="I254" s="3"/>
      <c r="J254" s="3"/>
      <c r="K254" s="3"/>
      <c r="L254" s="3"/>
      <c r="M254" s="3"/>
      <c r="N254" s="3"/>
      <c r="O254" s="100"/>
      <c r="P254" s="73"/>
      <c r="Q254" s="73"/>
      <c r="R254" s="3"/>
      <c r="S254" s="3"/>
      <c r="T254" s="3"/>
      <c r="U254" s="3"/>
      <c r="V254" s="3"/>
      <c r="W254" s="3"/>
      <c r="X254" s="4">
        <f>SUM(L254:Q254)</f>
        <v>0</v>
      </c>
      <c r="Y254" s="4">
        <f>E254*X254</f>
        <v>0</v>
      </c>
    </row>
    <row r="255" spans="1:32" ht="33.950000000000003" customHeight="1">
      <c r="A255" s="16"/>
      <c r="B255" s="16"/>
      <c r="C255" s="16"/>
      <c r="D255" s="29"/>
      <c r="E255" s="12"/>
      <c r="F255" s="15"/>
      <c r="G255" s="15"/>
      <c r="H255" s="15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4"/>
      <c r="Y255" s="14"/>
    </row>
    <row r="256" spans="1:32" ht="33" customHeight="1">
      <c r="A256" s="132" t="s">
        <v>261</v>
      </c>
      <c r="B256" s="132"/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</row>
    <row r="257" spans="1:32" ht="33.950000000000003" customHeight="1">
      <c r="A257" s="16"/>
      <c r="B257" s="16"/>
      <c r="C257" s="16"/>
      <c r="D257" s="29"/>
      <c r="E257" s="31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4"/>
      <c r="Y257" s="14"/>
    </row>
    <row r="258" spans="1:32" s="11" customFormat="1" ht="36" customHeight="1">
      <c r="A258" s="37" t="s">
        <v>431</v>
      </c>
      <c r="B258" s="9" t="s">
        <v>135</v>
      </c>
      <c r="C258" s="10"/>
      <c r="D258" s="26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AA258" s="105"/>
      <c r="AB258" s="105"/>
      <c r="AC258" s="105"/>
      <c r="AD258" s="105"/>
      <c r="AE258" s="105"/>
      <c r="AF258" s="105"/>
    </row>
    <row r="259" spans="1:32" ht="221.45" customHeight="1">
      <c r="A259" s="114"/>
      <c r="B259" s="114"/>
      <c r="C259" s="115"/>
      <c r="D259" s="118" t="s">
        <v>136</v>
      </c>
      <c r="E259" s="7"/>
      <c r="F259" s="112">
        <v>68</v>
      </c>
      <c r="G259" s="112">
        <v>74</v>
      </c>
      <c r="H259" s="112">
        <v>80</v>
      </c>
      <c r="I259" s="112">
        <v>86</v>
      </c>
      <c r="J259" s="111">
        <v>92</v>
      </c>
      <c r="K259" s="111">
        <v>98</v>
      </c>
      <c r="L259" s="111">
        <v>104</v>
      </c>
      <c r="M259" s="111">
        <v>110</v>
      </c>
      <c r="N259" s="111">
        <v>116</v>
      </c>
      <c r="O259" s="111">
        <v>122</v>
      </c>
      <c r="P259" s="111">
        <v>128</v>
      </c>
      <c r="Q259" s="111">
        <v>134</v>
      </c>
      <c r="R259" s="111">
        <v>140</v>
      </c>
      <c r="S259" s="111">
        <v>146</v>
      </c>
      <c r="T259" s="111">
        <v>152</v>
      </c>
      <c r="U259" s="111">
        <v>158</v>
      </c>
      <c r="V259" s="111">
        <v>164</v>
      </c>
      <c r="W259" s="112">
        <v>170</v>
      </c>
      <c r="X259" s="122" t="s">
        <v>0</v>
      </c>
      <c r="Y259" s="120" t="s">
        <v>13</v>
      </c>
    </row>
    <row r="260" spans="1:32" ht="78.75" customHeight="1">
      <c r="A260" s="116"/>
      <c r="B260" s="116"/>
      <c r="C260" s="117"/>
      <c r="D260" s="119"/>
      <c r="E260" s="78" t="s">
        <v>52</v>
      </c>
      <c r="F260" s="113"/>
      <c r="G260" s="113"/>
      <c r="H260" s="113"/>
      <c r="I260" s="113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3"/>
      <c r="X260" s="122"/>
      <c r="Y260" s="121"/>
    </row>
    <row r="261" spans="1:32" ht="33" customHeight="1">
      <c r="A261" s="116"/>
      <c r="B261" s="116"/>
      <c r="C261" s="117"/>
      <c r="D261" s="27" t="s">
        <v>17</v>
      </c>
      <c r="E261" s="92">
        <v>1690</v>
      </c>
      <c r="F261" s="3"/>
      <c r="G261" s="72"/>
      <c r="H261" s="72"/>
      <c r="I261" s="72"/>
      <c r="J261" s="72"/>
      <c r="K261" s="72"/>
      <c r="L261" s="100"/>
      <c r="M261" s="100"/>
      <c r="N261" s="100"/>
      <c r="O261" s="72"/>
      <c r="P261" s="3"/>
      <c r="Q261" s="3"/>
      <c r="R261" s="3"/>
      <c r="S261" s="3"/>
      <c r="T261" s="3"/>
      <c r="U261" s="3"/>
      <c r="V261" s="3"/>
      <c r="W261" s="3"/>
      <c r="X261" s="4">
        <f>SUM(G261:O261)</f>
        <v>0</v>
      </c>
      <c r="Y261" s="4">
        <f>E261*X261</f>
        <v>0</v>
      </c>
    </row>
    <row r="262" spans="1:32" ht="33.950000000000003" customHeight="1">
      <c r="A262" s="16"/>
      <c r="B262" s="16"/>
      <c r="C262" s="16"/>
      <c r="D262" s="29"/>
      <c r="E262" s="12"/>
      <c r="F262" s="15"/>
      <c r="G262" s="15"/>
      <c r="H262" s="15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4"/>
      <c r="Y262" s="14"/>
    </row>
    <row r="263" spans="1:32" s="11" customFormat="1" ht="36" customHeight="1">
      <c r="A263" s="37" t="s">
        <v>432</v>
      </c>
      <c r="B263" s="23" t="s">
        <v>138</v>
      </c>
      <c r="C263" s="10"/>
      <c r="D263" s="26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AA263" s="105"/>
      <c r="AB263" s="105"/>
      <c r="AC263" s="105"/>
      <c r="AD263" s="105"/>
      <c r="AE263" s="105"/>
      <c r="AF263" s="105"/>
    </row>
    <row r="264" spans="1:32" ht="156" customHeight="1">
      <c r="A264" s="223"/>
      <c r="B264" s="223"/>
      <c r="C264" s="224"/>
      <c r="D264" s="118" t="s">
        <v>380</v>
      </c>
      <c r="E264" s="7"/>
      <c r="F264" s="112">
        <v>68</v>
      </c>
      <c r="G264" s="112">
        <v>74</v>
      </c>
      <c r="H264" s="112">
        <v>80</v>
      </c>
      <c r="I264" s="112">
        <v>86</v>
      </c>
      <c r="J264" s="111">
        <v>92</v>
      </c>
      <c r="K264" s="111">
        <v>98</v>
      </c>
      <c r="L264" s="111">
        <v>104</v>
      </c>
      <c r="M264" s="111">
        <v>110</v>
      </c>
      <c r="N264" s="111">
        <v>116</v>
      </c>
      <c r="O264" s="111">
        <v>122</v>
      </c>
      <c r="P264" s="111">
        <v>128</v>
      </c>
      <c r="Q264" s="111">
        <v>134</v>
      </c>
      <c r="R264" s="111">
        <v>140</v>
      </c>
      <c r="S264" s="111">
        <v>146</v>
      </c>
      <c r="T264" s="111">
        <v>152</v>
      </c>
      <c r="U264" s="111">
        <v>158</v>
      </c>
      <c r="V264" s="111">
        <v>164</v>
      </c>
      <c r="W264" s="112">
        <v>170</v>
      </c>
      <c r="X264" s="122" t="s">
        <v>0</v>
      </c>
      <c r="Y264" s="120" t="s">
        <v>13</v>
      </c>
    </row>
    <row r="265" spans="1:32" ht="141.75" customHeight="1">
      <c r="A265" s="225"/>
      <c r="B265" s="225"/>
      <c r="C265" s="226"/>
      <c r="D265" s="119"/>
      <c r="E265" s="78" t="s">
        <v>52</v>
      </c>
      <c r="F265" s="113"/>
      <c r="G265" s="113"/>
      <c r="H265" s="113"/>
      <c r="I265" s="113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3"/>
      <c r="X265" s="122"/>
      <c r="Y265" s="121"/>
    </row>
    <row r="266" spans="1:32" ht="39" customHeight="1">
      <c r="A266" s="225"/>
      <c r="B266" s="225"/>
      <c r="C266" s="226"/>
      <c r="D266" s="27" t="s">
        <v>137</v>
      </c>
      <c r="E266" s="92">
        <v>1540</v>
      </c>
      <c r="F266" s="3"/>
      <c r="G266" s="3"/>
      <c r="H266" s="3"/>
      <c r="I266" s="3"/>
      <c r="J266" s="3"/>
      <c r="K266" s="3"/>
      <c r="L266" s="3"/>
      <c r="M266" s="100"/>
      <c r="N266" s="72"/>
      <c r="O266" s="3"/>
      <c r="P266" s="3"/>
      <c r="Q266" s="3"/>
      <c r="R266" s="3"/>
      <c r="S266" s="3"/>
      <c r="T266" s="3"/>
      <c r="U266" s="3"/>
      <c r="V266" s="3"/>
      <c r="W266" s="3"/>
      <c r="X266" s="4">
        <f>SUM(K266:O266)</f>
        <v>0</v>
      </c>
      <c r="Y266" s="4">
        <f>E266*X266</f>
        <v>0</v>
      </c>
    </row>
    <row r="267" spans="1:32" ht="35.25" customHeight="1">
      <c r="A267" s="225"/>
      <c r="B267" s="225"/>
      <c r="C267" s="226"/>
      <c r="D267" s="27" t="s">
        <v>16</v>
      </c>
      <c r="E267" s="92">
        <v>1540</v>
      </c>
      <c r="F267" s="3"/>
      <c r="G267" s="3"/>
      <c r="H267" s="3"/>
      <c r="I267" s="3"/>
      <c r="J267" s="3"/>
      <c r="K267" s="72"/>
      <c r="L267" s="72"/>
      <c r="M267" s="100"/>
      <c r="N267" s="72"/>
      <c r="O267" s="72"/>
      <c r="P267" s="3"/>
      <c r="Q267" s="3"/>
      <c r="R267" s="3"/>
      <c r="S267" s="3"/>
      <c r="T267" s="3"/>
      <c r="U267" s="3"/>
      <c r="V267" s="3"/>
      <c r="W267" s="3"/>
      <c r="X267" s="4">
        <f>SUM(K267:O267)</f>
        <v>0</v>
      </c>
      <c r="Y267" s="4">
        <f>E267*X267</f>
        <v>0</v>
      </c>
    </row>
    <row r="268" spans="1:32" ht="33.950000000000003" customHeight="1">
      <c r="A268" s="16"/>
      <c r="B268" s="16"/>
      <c r="C268" s="16"/>
      <c r="D268" s="29"/>
      <c r="E268" s="31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4"/>
      <c r="Y268" s="14"/>
    </row>
    <row r="269" spans="1:32" s="11" customFormat="1" ht="36.75" customHeight="1">
      <c r="A269" s="37" t="s">
        <v>120</v>
      </c>
      <c r="B269" s="9" t="s">
        <v>290</v>
      </c>
      <c r="C269" s="10"/>
      <c r="D269" s="26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AA269" s="105"/>
      <c r="AB269" s="105"/>
      <c r="AC269" s="105"/>
      <c r="AD269" s="105"/>
      <c r="AE269" s="105"/>
      <c r="AF269" s="105"/>
    </row>
    <row r="270" spans="1:32" ht="146.25" customHeight="1">
      <c r="A270" s="114"/>
      <c r="B270" s="114"/>
      <c r="C270" s="115"/>
      <c r="D270" s="183" t="s">
        <v>119</v>
      </c>
      <c r="E270" s="7"/>
      <c r="F270" s="112">
        <v>68</v>
      </c>
      <c r="G270" s="112">
        <v>74</v>
      </c>
      <c r="H270" s="112">
        <v>80</v>
      </c>
      <c r="I270" s="112">
        <v>86</v>
      </c>
      <c r="J270" s="111">
        <v>92</v>
      </c>
      <c r="K270" s="111">
        <v>98</v>
      </c>
      <c r="L270" s="111">
        <v>104</v>
      </c>
      <c r="M270" s="111">
        <v>110</v>
      </c>
      <c r="N270" s="111">
        <v>116</v>
      </c>
      <c r="O270" s="111">
        <v>122</v>
      </c>
      <c r="P270" s="111">
        <v>128</v>
      </c>
      <c r="Q270" s="111">
        <v>134</v>
      </c>
      <c r="R270" s="111">
        <v>140</v>
      </c>
      <c r="S270" s="111">
        <v>146</v>
      </c>
      <c r="T270" s="111">
        <v>152</v>
      </c>
      <c r="U270" s="111">
        <v>158</v>
      </c>
      <c r="V270" s="111">
        <v>164</v>
      </c>
      <c r="W270" s="112">
        <v>170</v>
      </c>
      <c r="X270" s="122" t="s">
        <v>0</v>
      </c>
      <c r="Y270" s="120" t="s">
        <v>13</v>
      </c>
    </row>
    <row r="271" spans="1:32" ht="84.75" customHeight="1">
      <c r="A271" s="116"/>
      <c r="B271" s="116"/>
      <c r="C271" s="117"/>
      <c r="D271" s="123"/>
      <c r="E271" s="78" t="s">
        <v>52</v>
      </c>
      <c r="F271" s="113"/>
      <c r="G271" s="113"/>
      <c r="H271" s="113"/>
      <c r="I271" s="113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3"/>
      <c r="X271" s="122"/>
      <c r="Y271" s="121"/>
    </row>
    <row r="272" spans="1:32" ht="33.950000000000003" customHeight="1">
      <c r="A272" s="116"/>
      <c r="B272" s="116"/>
      <c r="C272" s="117"/>
      <c r="D272" s="27" t="s">
        <v>7</v>
      </c>
      <c r="E272" s="22">
        <v>1550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72"/>
      <c r="Q272" s="3"/>
      <c r="R272" s="3"/>
      <c r="S272" s="3"/>
      <c r="T272" s="3"/>
      <c r="U272" s="3"/>
      <c r="V272" s="3"/>
      <c r="W272" s="3"/>
      <c r="X272" s="4">
        <f>SUM(M272:P272)</f>
        <v>0</v>
      </c>
      <c r="Y272" s="4">
        <f>E272*X272</f>
        <v>0</v>
      </c>
    </row>
    <row r="273" spans="1:32" ht="34.5" customHeight="1">
      <c r="A273" s="116"/>
      <c r="B273" s="116"/>
      <c r="C273" s="117"/>
      <c r="D273" s="27" t="s">
        <v>3</v>
      </c>
      <c r="E273" s="22">
        <v>1550</v>
      </c>
      <c r="F273" s="3"/>
      <c r="G273" s="3"/>
      <c r="H273" s="3"/>
      <c r="I273" s="3"/>
      <c r="J273" s="3"/>
      <c r="K273" s="3"/>
      <c r="L273" s="3"/>
      <c r="M273" s="72"/>
      <c r="N273" s="72"/>
      <c r="O273" s="72"/>
      <c r="P273" s="72"/>
      <c r="Q273" s="3"/>
      <c r="R273" s="3"/>
      <c r="S273" s="3"/>
      <c r="T273" s="3"/>
      <c r="U273" s="3"/>
      <c r="V273" s="3"/>
      <c r="W273" s="3"/>
      <c r="X273" s="4">
        <f>SUM(M273:P273)</f>
        <v>0</v>
      </c>
      <c r="Y273" s="4">
        <f>E273*X273</f>
        <v>0</v>
      </c>
    </row>
    <row r="274" spans="1:32" ht="33.950000000000003" customHeight="1">
      <c r="A274" s="16"/>
      <c r="B274" s="16"/>
      <c r="C274" s="16"/>
      <c r="D274" s="29"/>
      <c r="E274" s="31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4"/>
      <c r="Y274" s="14"/>
    </row>
    <row r="275" spans="1:32" s="11" customFormat="1" ht="36" customHeight="1">
      <c r="A275" s="37" t="s">
        <v>298</v>
      </c>
      <c r="B275" s="9" t="s">
        <v>139</v>
      </c>
      <c r="C275" s="10"/>
      <c r="D275" s="26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AA275" s="105"/>
      <c r="AB275" s="105"/>
      <c r="AC275" s="105"/>
      <c r="AD275" s="105"/>
      <c r="AE275" s="105"/>
      <c r="AF275" s="105"/>
    </row>
    <row r="276" spans="1:32" ht="180.75" customHeight="1">
      <c r="A276" s="114"/>
      <c r="B276" s="114"/>
      <c r="C276" s="115"/>
      <c r="D276" s="123" t="s">
        <v>141</v>
      </c>
      <c r="E276" s="7"/>
      <c r="F276" s="112">
        <v>68</v>
      </c>
      <c r="G276" s="112">
        <v>74</v>
      </c>
      <c r="H276" s="112">
        <v>80</v>
      </c>
      <c r="I276" s="112">
        <v>86</v>
      </c>
      <c r="J276" s="111">
        <v>92</v>
      </c>
      <c r="K276" s="111">
        <v>98</v>
      </c>
      <c r="L276" s="111">
        <v>104</v>
      </c>
      <c r="M276" s="111">
        <v>110</v>
      </c>
      <c r="N276" s="111">
        <v>116</v>
      </c>
      <c r="O276" s="111">
        <v>122</v>
      </c>
      <c r="P276" s="111">
        <v>128</v>
      </c>
      <c r="Q276" s="111">
        <v>134</v>
      </c>
      <c r="R276" s="111">
        <v>140</v>
      </c>
      <c r="S276" s="111">
        <v>146</v>
      </c>
      <c r="T276" s="111">
        <v>152</v>
      </c>
      <c r="U276" s="111">
        <v>158</v>
      </c>
      <c r="V276" s="111">
        <v>164</v>
      </c>
      <c r="W276" s="112">
        <v>170</v>
      </c>
      <c r="X276" s="122" t="s">
        <v>0</v>
      </c>
      <c r="Y276" s="120" t="s">
        <v>13</v>
      </c>
    </row>
    <row r="277" spans="1:32" ht="100.5" customHeight="1">
      <c r="A277" s="116"/>
      <c r="B277" s="116"/>
      <c r="C277" s="117"/>
      <c r="D277" s="123"/>
      <c r="E277" s="78" t="s">
        <v>52</v>
      </c>
      <c r="F277" s="113"/>
      <c r="G277" s="113"/>
      <c r="H277" s="113"/>
      <c r="I277" s="113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3"/>
      <c r="X277" s="122"/>
      <c r="Y277" s="121"/>
    </row>
    <row r="278" spans="1:32" ht="33.950000000000003" customHeight="1">
      <c r="A278" s="116"/>
      <c r="B278" s="116"/>
      <c r="C278" s="117"/>
      <c r="D278" s="27" t="s">
        <v>140</v>
      </c>
      <c r="E278" s="92">
        <v>1950</v>
      </c>
      <c r="F278" s="3"/>
      <c r="G278" s="3"/>
      <c r="H278" s="3"/>
      <c r="I278" s="72"/>
      <c r="J278" s="100"/>
      <c r="K278" s="100"/>
      <c r="L278" s="100"/>
      <c r="M278" s="100"/>
      <c r="N278" s="100"/>
      <c r="O278" s="3"/>
      <c r="P278" s="3"/>
      <c r="Q278" s="3"/>
      <c r="R278" s="3"/>
      <c r="S278" s="3"/>
      <c r="T278" s="3"/>
      <c r="U278" s="3"/>
      <c r="V278" s="3"/>
      <c r="W278" s="3"/>
      <c r="X278" s="4">
        <f>SUM(I278:O278)</f>
        <v>0</v>
      </c>
      <c r="Y278" s="4">
        <f>E278*X278</f>
        <v>0</v>
      </c>
    </row>
    <row r="279" spans="1:32" ht="33.950000000000003" customHeight="1">
      <c r="A279" s="116"/>
      <c r="B279" s="116"/>
      <c r="C279" s="117"/>
      <c r="D279" s="27" t="s">
        <v>81</v>
      </c>
      <c r="E279" s="92">
        <v>1950</v>
      </c>
      <c r="F279" s="3"/>
      <c r="G279" s="3"/>
      <c r="H279" s="3"/>
      <c r="I279" s="72"/>
      <c r="J279" s="100"/>
      <c r="K279" s="100"/>
      <c r="L279" s="100"/>
      <c r="M279" s="100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4">
        <f>SUM(I279:O279)</f>
        <v>0</v>
      </c>
      <c r="Y279" s="4">
        <f>E279*X279</f>
        <v>0</v>
      </c>
    </row>
    <row r="280" spans="1:32" ht="33.950000000000003" customHeight="1">
      <c r="A280" s="16"/>
      <c r="B280" s="16"/>
      <c r="C280" s="16"/>
      <c r="D280" s="29"/>
      <c r="E280" s="31"/>
      <c r="F280" s="13"/>
      <c r="G280" s="13"/>
      <c r="H280" s="33"/>
      <c r="I280" s="32"/>
      <c r="J280" s="32"/>
      <c r="K280" s="32"/>
      <c r="L280" s="32"/>
      <c r="M280" s="32"/>
      <c r="N280" s="32"/>
      <c r="O280" s="32"/>
      <c r="P280" s="33"/>
      <c r="Q280" s="13"/>
      <c r="R280" s="13"/>
      <c r="S280" s="13"/>
      <c r="T280" s="13"/>
      <c r="U280" s="13"/>
      <c r="V280" s="13"/>
      <c r="W280" s="13"/>
      <c r="X280" s="14"/>
      <c r="Y280" s="14"/>
    </row>
    <row r="281" spans="1:32" ht="32.450000000000003" customHeight="1">
      <c r="A281" s="145" t="s">
        <v>257</v>
      </c>
      <c r="B281" s="145"/>
      <c r="C281" s="145"/>
      <c r="D281" s="145"/>
      <c r="E281" s="145"/>
      <c r="F281" s="145"/>
      <c r="G281" s="145"/>
      <c r="H281" s="145"/>
      <c r="I281" s="145"/>
      <c r="J281" s="145"/>
      <c r="K281" s="145"/>
      <c r="L281" s="145"/>
      <c r="M281" s="145"/>
      <c r="N281" s="145"/>
      <c r="O281" s="145"/>
      <c r="P281" s="145"/>
      <c r="Q281" s="145"/>
      <c r="R281" s="145"/>
      <c r="S281" s="145"/>
      <c r="T281" s="145"/>
      <c r="U281" s="145"/>
      <c r="V281" s="145"/>
      <c r="W281" s="145"/>
      <c r="X281" s="145"/>
      <c r="Y281" s="145"/>
    </row>
    <row r="282" spans="1:32" ht="5.45" hidden="1" customHeight="1">
      <c r="A282" s="16"/>
      <c r="B282" s="16"/>
      <c r="C282" s="16"/>
      <c r="D282" s="29"/>
      <c r="E282" s="12"/>
      <c r="F282" s="15"/>
      <c r="G282" s="15"/>
      <c r="H282" s="15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4"/>
      <c r="Y282" s="14"/>
    </row>
    <row r="283" spans="1:32" s="11" customFormat="1" ht="36.6" hidden="1" customHeight="1">
      <c r="A283" s="37" t="s">
        <v>12</v>
      </c>
      <c r="B283" s="9" t="s">
        <v>142</v>
      </c>
      <c r="C283" s="10"/>
      <c r="D283" s="26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AA283" s="105"/>
      <c r="AB283" s="105"/>
      <c r="AC283" s="105"/>
      <c r="AD283" s="105"/>
      <c r="AE283" s="105"/>
      <c r="AF283" s="105"/>
    </row>
    <row r="284" spans="1:32" ht="147.6" hidden="1" customHeight="1">
      <c r="A284" s="114"/>
      <c r="B284" s="114"/>
      <c r="C284" s="115"/>
      <c r="D284" s="118" t="s">
        <v>144</v>
      </c>
      <c r="E284" s="7"/>
      <c r="F284" s="112">
        <v>68</v>
      </c>
      <c r="G284" s="112">
        <v>74</v>
      </c>
      <c r="H284" s="112">
        <v>80</v>
      </c>
      <c r="I284" s="112">
        <v>86</v>
      </c>
      <c r="J284" s="111">
        <v>92</v>
      </c>
      <c r="K284" s="111">
        <v>98</v>
      </c>
      <c r="L284" s="111">
        <v>104</v>
      </c>
      <c r="M284" s="111">
        <v>110</v>
      </c>
      <c r="N284" s="111">
        <v>116</v>
      </c>
      <c r="O284" s="111">
        <v>122</v>
      </c>
      <c r="P284" s="111">
        <v>128</v>
      </c>
      <c r="Q284" s="111">
        <v>134</v>
      </c>
      <c r="R284" s="111">
        <v>140</v>
      </c>
      <c r="S284" s="111">
        <v>146</v>
      </c>
      <c r="T284" s="111">
        <v>152</v>
      </c>
      <c r="U284" s="111">
        <v>158</v>
      </c>
      <c r="V284" s="111">
        <v>164</v>
      </c>
      <c r="W284" s="112">
        <v>170</v>
      </c>
      <c r="X284" s="122" t="s">
        <v>0</v>
      </c>
      <c r="Y284" s="120" t="s">
        <v>13</v>
      </c>
    </row>
    <row r="285" spans="1:32" ht="78.599999999999994" hidden="1" customHeight="1">
      <c r="A285" s="116"/>
      <c r="B285" s="116"/>
      <c r="C285" s="117"/>
      <c r="D285" s="124"/>
      <c r="E285" s="78" t="s">
        <v>52</v>
      </c>
      <c r="F285" s="113"/>
      <c r="G285" s="113"/>
      <c r="H285" s="113"/>
      <c r="I285" s="113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3"/>
      <c r="X285" s="122"/>
      <c r="Y285" s="121"/>
    </row>
    <row r="286" spans="1:32" ht="33.6" hidden="1" customHeight="1">
      <c r="A286" s="116"/>
      <c r="B286" s="116"/>
      <c r="C286" s="117"/>
      <c r="D286" s="28" t="s">
        <v>145</v>
      </c>
      <c r="E286" s="92">
        <v>1330</v>
      </c>
      <c r="F286" s="3"/>
      <c r="G286" s="3"/>
      <c r="H286" s="3"/>
      <c r="I286" s="73"/>
      <c r="J286" s="73"/>
      <c r="K286" s="73"/>
      <c r="L286" s="73"/>
      <c r="M286" s="73"/>
      <c r="N286" s="73"/>
      <c r="O286" s="73"/>
      <c r="P286" s="3"/>
      <c r="Q286" s="3"/>
      <c r="R286" s="3"/>
      <c r="S286" s="3"/>
      <c r="T286" s="3"/>
      <c r="U286" s="3"/>
      <c r="V286" s="3"/>
      <c r="W286" s="3"/>
      <c r="X286" s="4">
        <f>SUM(I286:O286)</f>
        <v>0</v>
      </c>
      <c r="Y286" s="4">
        <f>E286*X286</f>
        <v>0</v>
      </c>
    </row>
    <row r="287" spans="1:32" ht="33.6" hidden="1" customHeight="1">
      <c r="A287" s="116"/>
      <c r="B287" s="116"/>
      <c r="C287" s="117"/>
      <c r="D287" s="28" t="s">
        <v>113</v>
      </c>
      <c r="E287" s="92">
        <v>1330</v>
      </c>
      <c r="F287" s="3"/>
      <c r="G287" s="3"/>
      <c r="H287" s="3"/>
      <c r="I287" s="73"/>
      <c r="J287" s="73"/>
      <c r="K287" s="73"/>
      <c r="L287" s="73"/>
      <c r="M287" s="73"/>
      <c r="N287" s="73"/>
      <c r="O287" s="73"/>
      <c r="P287" s="3"/>
      <c r="Q287" s="3"/>
      <c r="R287" s="3"/>
      <c r="S287" s="3"/>
      <c r="T287" s="3"/>
      <c r="U287" s="3"/>
      <c r="V287" s="3"/>
      <c r="W287" s="3"/>
      <c r="X287" s="4">
        <f>SUM(I287:O287)</f>
        <v>0</v>
      </c>
      <c r="Y287" s="4">
        <f>E287*X287</f>
        <v>0</v>
      </c>
    </row>
    <row r="288" spans="1:32" ht="33.6" hidden="1" customHeight="1">
      <c r="A288" s="116"/>
      <c r="B288" s="116"/>
      <c r="C288" s="117"/>
      <c r="D288" s="28" t="s">
        <v>82</v>
      </c>
      <c r="E288" s="92">
        <v>1330</v>
      </c>
      <c r="F288" s="3"/>
      <c r="G288" s="3"/>
      <c r="H288" s="3"/>
      <c r="I288" s="73"/>
      <c r="J288" s="73"/>
      <c r="K288" s="73"/>
      <c r="L288" s="73"/>
      <c r="M288" s="73"/>
      <c r="N288" s="73"/>
      <c r="O288" s="73"/>
      <c r="P288" s="3"/>
      <c r="Q288" s="3"/>
      <c r="R288" s="3"/>
      <c r="S288" s="3"/>
      <c r="T288" s="3"/>
      <c r="U288" s="3"/>
      <c r="V288" s="3"/>
      <c r="W288" s="3"/>
      <c r="X288" s="4">
        <f>SUM(I288:O288)</f>
        <v>0</v>
      </c>
      <c r="Y288" s="4">
        <f>E288*X288</f>
        <v>0</v>
      </c>
    </row>
    <row r="289" spans="1:32" ht="33.950000000000003" customHeight="1">
      <c r="A289" s="16"/>
      <c r="B289" s="16"/>
      <c r="C289" s="16"/>
      <c r="D289" s="29"/>
      <c r="E289" s="12"/>
      <c r="F289" s="15"/>
      <c r="G289" s="15"/>
      <c r="H289" s="15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4"/>
      <c r="Y289" s="14"/>
    </row>
    <row r="290" spans="1:32" ht="36" customHeight="1">
      <c r="A290" s="37" t="s">
        <v>433</v>
      </c>
      <c r="B290" s="9" t="s">
        <v>146</v>
      </c>
      <c r="C290" s="10"/>
      <c r="D290" s="26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1"/>
      <c r="R290" s="13"/>
      <c r="S290" s="13"/>
      <c r="T290" s="13"/>
      <c r="U290" s="13"/>
      <c r="V290" s="13"/>
      <c r="W290" s="13"/>
      <c r="X290" s="14"/>
      <c r="Y290" s="14"/>
    </row>
    <row r="291" spans="1:32" ht="174.75" customHeight="1">
      <c r="A291" s="114"/>
      <c r="B291" s="114"/>
      <c r="C291" s="115"/>
      <c r="D291" s="118" t="s">
        <v>147</v>
      </c>
      <c r="E291" s="7"/>
      <c r="F291" s="112">
        <v>68</v>
      </c>
      <c r="G291" s="112">
        <v>74</v>
      </c>
      <c r="H291" s="112">
        <v>80</v>
      </c>
      <c r="I291" s="112">
        <v>86</v>
      </c>
      <c r="J291" s="111">
        <v>92</v>
      </c>
      <c r="K291" s="111">
        <v>98</v>
      </c>
      <c r="L291" s="111">
        <v>104</v>
      </c>
      <c r="M291" s="111">
        <v>110</v>
      </c>
      <c r="N291" s="111">
        <v>116</v>
      </c>
      <c r="O291" s="111">
        <v>122</v>
      </c>
      <c r="P291" s="111">
        <v>128</v>
      </c>
      <c r="Q291" s="111">
        <v>134</v>
      </c>
      <c r="R291" s="111">
        <v>140</v>
      </c>
      <c r="S291" s="111">
        <v>146</v>
      </c>
      <c r="T291" s="111">
        <v>152</v>
      </c>
      <c r="U291" s="111">
        <v>158</v>
      </c>
      <c r="V291" s="111">
        <v>164</v>
      </c>
      <c r="W291" s="112">
        <v>170</v>
      </c>
      <c r="X291" s="122" t="s">
        <v>0</v>
      </c>
      <c r="Y291" s="120" t="s">
        <v>13</v>
      </c>
    </row>
    <row r="292" spans="1:32" ht="75.75" customHeight="1">
      <c r="A292" s="116"/>
      <c r="B292" s="116"/>
      <c r="C292" s="117"/>
      <c r="D292" s="124"/>
      <c r="E292" s="78" t="s">
        <v>52</v>
      </c>
      <c r="F292" s="113"/>
      <c r="G292" s="113"/>
      <c r="H292" s="113"/>
      <c r="I292" s="113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3"/>
      <c r="X292" s="122"/>
      <c r="Y292" s="121"/>
    </row>
    <row r="293" spans="1:32" ht="33" customHeight="1">
      <c r="A293" s="116"/>
      <c r="B293" s="116"/>
      <c r="C293" s="117"/>
      <c r="D293" s="28" t="s">
        <v>65</v>
      </c>
      <c r="E293" s="92">
        <v>1690</v>
      </c>
      <c r="F293" s="3"/>
      <c r="G293" s="3"/>
      <c r="H293" s="3"/>
      <c r="I293" s="73"/>
      <c r="J293" s="73"/>
      <c r="K293" s="73"/>
      <c r="L293" s="73"/>
      <c r="M293" s="73"/>
      <c r="N293" s="73"/>
      <c r="O293" s="73"/>
      <c r="P293" s="3"/>
      <c r="Q293" s="3"/>
      <c r="R293" s="3"/>
      <c r="S293" s="3"/>
      <c r="T293" s="3"/>
      <c r="U293" s="3"/>
      <c r="V293" s="3"/>
      <c r="W293" s="3"/>
      <c r="X293" s="4">
        <f>SUM(I293:O293)</f>
        <v>0</v>
      </c>
      <c r="Y293" s="4">
        <f>E293*X293</f>
        <v>0</v>
      </c>
    </row>
    <row r="294" spans="1:32" ht="33" customHeight="1">
      <c r="A294" s="116"/>
      <c r="B294" s="116"/>
      <c r="C294" s="117"/>
      <c r="D294" s="28" t="s">
        <v>292</v>
      </c>
      <c r="E294" s="92">
        <v>1690</v>
      </c>
      <c r="F294" s="3"/>
      <c r="G294" s="3"/>
      <c r="H294" s="3"/>
      <c r="I294" s="73"/>
      <c r="J294" s="73"/>
      <c r="K294" s="73"/>
      <c r="L294" s="73"/>
      <c r="M294" s="73"/>
      <c r="N294" s="73"/>
      <c r="O294" s="73"/>
      <c r="P294" s="3"/>
      <c r="Q294" s="3"/>
      <c r="R294" s="3"/>
      <c r="S294" s="3"/>
      <c r="T294" s="3"/>
      <c r="U294" s="3"/>
      <c r="V294" s="3"/>
      <c r="W294" s="3"/>
      <c r="X294" s="4">
        <f>SUM(I294:O294)</f>
        <v>0</v>
      </c>
      <c r="Y294" s="4">
        <f>E294*X294</f>
        <v>0</v>
      </c>
    </row>
    <row r="295" spans="1:32" ht="33" customHeight="1">
      <c r="A295" s="116"/>
      <c r="B295" s="116"/>
      <c r="C295" s="117"/>
      <c r="D295" s="28" t="s">
        <v>148</v>
      </c>
      <c r="E295" s="92">
        <v>1690</v>
      </c>
      <c r="F295" s="3"/>
      <c r="G295" s="3"/>
      <c r="H295" s="3"/>
      <c r="I295" s="73"/>
      <c r="J295" s="73"/>
      <c r="K295" s="73"/>
      <c r="L295" s="73"/>
      <c r="M295" s="73"/>
      <c r="N295" s="73"/>
      <c r="O295" s="73"/>
      <c r="P295" s="3"/>
      <c r="Q295" s="3"/>
      <c r="R295" s="3"/>
      <c r="S295" s="3"/>
      <c r="T295" s="3"/>
      <c r="U295" s="3"/>
      <c r="V295" s="3"/>
      <c r="W295" s="3"/>
      <c r="X295" s="4">
        <f>SUM(I295:O295)</f>
        <v>0</v>
      </c>
      <c r="Y295" s="4">
        <f>E295*X295</f>
        <v>0</v>
      </c>
    </row>
    <row r="296" spans="1:32" ht="33.950000000000003" customHeight="1">
      <c r="A296" s="16"/>
      <c r="B296" s="16"/>
      <c r="C296" s="16"/>
      <c r="D296" s="29"/>
      <c r="E296" s="12"/>
      <c r="F296" s="15"/>
      <c r="G296" s="15"/>
      <c r="H296" s="15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4"/>
      <c r="Y296" s="14"/>
    </row>
    <row r="297" spans="1:32" s="11" customFormat="1" ht="36" customHeight="1">
      <c r="A297" s="37" t="s">
        <v>434</v>
      </c>
      <c r="B297" s="23" t="s">
        <v>149</v>
      </c>
      <c r="C297" s="10"/>
      <c r="D297" s="26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AA297" s="105"/>
      <c r="AB297" s="105"/>
      <c r="AC297" s="105"/>
      <c r="AD297" s="105"/>
      <c r="AE297" s="105"/>
      <c r="AF297" s="105"/>
    </row>
    <row r="298" spans="1:32" ht="177" customHeight="1">
      <c r="A298" s="114"/>
      <c r="B298" s="114"/>
      <c r="C298" s="115"/>
      <c r="D298" s="118" t="s">
        <v>151</v>
      </c>
      <c r="E298" s="7"/>
      <c r="F298" s="112">
        <v>68</v>
      </c>
      <c r="G298" s="112">
        <v>74</v>
      </c>
      <c r="H298" s="112">
        <v>80</v>
      </c>
      <c r="I298" s="112">
        <v>86</v>
      </c>
      <c r="J298" s="111">
        <v>92</v>
      </c>
      <c r="K298" s="111">
        <v>98</v>
      </c>
      <c r="L298" s="111">
        <v>104</v>
      </c>
      <c r="M298" s="111">
        <v>110</v>
      </c>
      <c r="N298" s="111">
        <v>116</v>
      </c>
      <c r="O298" s="111">
        <v>122</v>
      </c>
      <c r="P298" s="111">
        <v>128</v>
      </c>
      <c r="Q298" s="111">
        <v>134</v>
      </c>
      <c r="R298" s="111">
        <v>140</v>
      </c>
      <c r="S298" s="111">
        <v>146</v>
      </c>
      <c r="T298" s="111">
        <v>152</v>
      </c>
      <c r="U298" s="111">
        <v>158</v>
      </c>
      <c r="V298" s="111">
        <v>164</v>
      </c>
      <c r="W298" s="112">
        <v>170</v>
      </c>
      <c r="X298" s="122" t="s">
        <v>0</v>
      </c>
      <c r="Y298" s="120" t="s">
        <v>13</v>
      </c>
    </row>
    <row r="299" spans="1:32" ht="78.75" customHeight="1">
      <c r="A299" s="116"/>
      <c r="B299" s="116"/>
      <c r="C299" s="117"/>
      <c r="D299" s="119"/>
      <c r="E299" s="78" t="s">
        <v>52</v>
      </c>
      <c r="F299" s="113"/>
      <c r="G299" s="113"/>
      <c r="H299" s="113"/>
      <c r="I299" s="113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3"/>
      <c r="X299" s="122"/>
      <c r="Y299" s="121"/>
    </row>
    <row r="300" spans="1:32" ht="48" customHeight="1">
      <c r="A300" s="116"/>
      <c r="B300" s="116"/>
      <c r="C300" s="117"/>
      <c r="D300" s="27" t="s">
        <v>150</v>
      </c>
      <c r="E300" s="92">
        <v>1230</v>
      </c>
      <c r="F300" s="3"/>
      <c r="G300" s="3"/>
      <c r="H300" s="3"/>
      <c r="I300" s="3"/>
      <c r="J300" s="3"/>
      <c r="K300" s="73"/>
      <c r="L300" s="73"/>
      <c r="M300" s="73"/>
      <c r="N300" s="73"/>
      <c r="O300" s="73"/>
      <c r="P300" s="73"/>
      <c r="Q300" s="3"/>
      <c r="R300" s="3"/>
      <c r="S300" s="3"/>
      <c r="T300" s="3"/>
      <c r="U300" s="3"/>
      <c r="V300" s="3"/>
      <c r="W300" s="3"/>
      <c r="X300" s="4">
        <f>SUM(K300:P300)</f>
        <v>0</v>
      </c>
      <c r="Y300" s="4">
        <f>E300*X300</f>
        <v>0</v>
      </c>
    </row>
    <row r="301" spans="1:32" ht="36" customHeight="1">
      <c r="A301" s="16"/>
      <c r="B301" s="16"/>
      <c r="C301" s="16"/>
      <c r="D301" s="29"/>
      <c r="E301" s="12"/>
      <c r="F301" s="15"/>
      <c r="G301" s="15"/>
      <c r="H301" s="15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4"/>
      <c r="Y301" s="14"/>
    </row>
    <row r="302" spans="1:32" s="11" customFormat="1" ht="36" customHeight="1">
      <c r="A302" s="37" t="s">
        <v>416</v>
      </c>
      <c r="B302" s="23" t="s">
        <v>152</v>
      </c>
      <c r="C302" s="10"/>
      <c r="D302" s="26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AA302" s="105"/>
      <c r="AB302" s="105"/>
      <c r="AC302" s="105"/>
      <c r="AD302" s="105"/>
      <c r="AE302" s="105"/>
      <c r="AF302" s="105"/>
    </row>
    <row r="303" spans="1:32" ht="141.94999999999999" customHeight="1">
      <c r="A303" s="114"/>
      <c r="B303" s="114"/>
      <c r="C303" s="115"/>
      <c r="D303" s="118" t="s">
        <v>155</v>
      </c>
      <c r="E303" s="7"/>
      <c r="F303" s="112">
        <v>68</v>
      </c>
      <c r="G303" s="112">
        <v>74</v>
      </c>
      <c r="H303" s="112">
        <v>80</v>
      </c>
      <c r="I303" s="112">
        <v>86</v>
      </c>
      <c r="J303" s="111">
        <v>92</v>
      </c>
      <c r="K303" s="111">
        <v>98</v>
      </c>
      <c r="L303" s="111">
        <v>104</v>
      </c>
      <c r="M303" s="111">
        <v>110</v>
      </c>
      <c r="N303" s="111">
        <v>116</v>
      </c>
      <c r="O303" s="111">
        <v>122</v>
      </c>
      <c r="P303" s="111">
        <v>128</v>
      </c>
      <c r="Q303" s="111">
        <v>134</v>
      </c>
      <c r="R303" s="111">
        <v>140</v>
      </c>
      <c r="S303" s="111">
        <v>146</v>
      </c>
      <c r="T303" s="111">
        <v>152</v>
      </c>
      <c r="U303" s="111">
        <v>158</v>
      </c>
      <c r="V303" s="111">
        <v>164</v>
      </c>
      <c r="W303" s="112">
        <v>170</v>
      </c>
      <c r="X303" s="122" t="s">
        <v>0</v>
      </c>
      <c r="Y303" s="120" t="s">
        <v>13</v>
      </c>
    </row>
    <row r="304" spans="1:32" ht="98.25" customHeight="1">
      <c r="A304" s="116"/>
      <c r="B304" s="116"/>
      <c r="C304" s="117"/>
      <c r="D304" s="119"/>
      <c r="E304" s="78" t="s">
        <v>52</v>
      </c>
      <c r="F304" s="113"/>
      <c r="G304" s="113"/>
      <c r="H304" s="113"/>
      <c r="I304" s="113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3"/>
      <c r="X304" s="122"/>
      <c r="Y304" s="121"/>
    </row>
    <row r="305" spans="1:32" ht="33.950000000000003" customHeight="1">
      <c r="A305" s="116"/>
      <c r="B305" s="116"/>
      <c r="C305" s="117"/>
      <c r="D305" s="27" t="s">
        <v>153</v>
      </c>
      <c r="E305" s="92">
        <v>1390</v>
      </c>
      <c r="F305" s="3"/>
      <c r="G305" s="3"/>
      <c r="H305" s="3"/>
      <c r="I305" s="73"/>
      <c r="J305" s="73"/>
      <c r="K305" s="73"/>
      <c r="L305" s="73"/>
      <c r="M305" s="73"/>
      <c r="N305" s="73"/>
      <c r="O305" s="73"/>
      <c r="P305" s="73"/>
      <c r="Q305" s="3"/>
      <c r="R305" s="3"/>
      <c r="S305" s="3"/>
      <c r="T305" s="3"/>
      <c r="U305" s="3"/>
      <c r="V305" s="3"/>
      <c r="W305" s="3"/>
      <c r="X305" s="4">
        <f>SUM(I305:P305)</f>
        <v>0</v>
      </c>
      <c r="Y305" s="4">
        <f>E305*X305</f>
        <v>0</v>
      </c>
    </row>
    <row r="306" spans="1:32" ht="33.950000000000003" customHeight="1">
      <c r="A306" s="116"/>
      <c r="B306" s="116"/>
      <c r="C306" s="117"/>
      <c r="D306" s="27" t="s">
        <v>96</v>
      </c>
      <c r="E306" s="92">
        <v>1390</v>
      </c>
      <c r="F306" s="3"/>
      <c r="G306" s="3"/>
      <c r="H306" s="3"/>
      <c r="I306" s="73"/>
      <c r="J306" s="73"/>
      <c r="K306" s="73"/>
      <c r="L306" s="73"/>
      <c r="M306" s="73"/>
      <c r="N306" s="73"/>
      <c r="O306" s="73"/>
      <c r="P306" s="73"/>
      <c r="Q306" s="3"/>
      <c r="R306" s="3"/>
      <c r="S306" s="3"/>
      <c r="T306" s="3"/>
      <c r="U306" s="3"/>
      <c r="V306" s="3"/>
      <c r="W306" s="3"/>
      <c r="X306" s="4">
        <f>SUM(I306:P306)</f>
        <v>0</v>
      </c>
      <c r="Y306" s="4">
        <f>E306*X306</f>
        <v>0</v>
      </c>
    </row>
    <row r="307" spans="1:32" ht="33.950000000000003" customHeight="1">
      <c r="A307" s="116"/>
      <c r="B307" s="116"/>
      <c r="C307" s="117"/>
      <c r="D307" s="27" t="s">
        <v>154</v>
      </c>
      <c r="E307" s="92">
        <v>1390</v>
      </c>
      <c r="F307" s="3"/>
      <c r="G307" s="3"/>
      <c r="H307" s="3"/>
      <c r="I307" s="73"/>
      <c r="J307" s="73"/>
      <c r="K307" s="73"/>
      <c r="L307" s="73"/>
      <c r="M307" s="73"/>
      <c r="N307" s="73"/>
      <c r="O307" s="73"/>
      <c r="P307" s="73"/>
      <c r="Q307" s="3"/>
      <c r="R307" s="3"/>
      <c r="S307" s="3"/>
      <c r="T307" s="3"/>
      <c r="U307" s="3"/>
      <c r="V307" s="3"/>
      <c r="W307" s="3"/>
      <c r="X307" s="4">
        <f>SUM(I307:P307)</f>
        <v>0</v>
      </c>
      <c r="Y307" s="4">
        <f>E307*X307</f>
        <v>0</v>
      </c>
    </row>
    <row r="308" spans="1:32" ht="33.950000000000003" customHeight="1">
      <c r="A308" s="16"/>
      <c r="B308" s="16"/>
      <c r="C308" s="16"/>
      <c r="D308" s="29"/>
      <c r="E308" s="12"/>
      <c r="F308" s="15"/>
      <c r="G308" s="15"/>
      <c r="H308" s="15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4"/>
      <c r="Y308" s="14"/>
    </row>
    <row r="309" spans="1:32" s="11" customFormat="1" ht="36" customHeight="1">
      <c r="A309" s="37" t="s">
        <v>299</v>
      </c>
      <c r="B309" s="23" t="s">
        <v>156</v>
      </c>
      <c r="C309" s="10"/>
      <c r="D309" s="26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AA309" s="105"/>
      <c r="AB309" s="105"/>
      <c r="AC309" s="105"/>
      <c r="AD309" s="105"/>
      <c r="AE309" s="105"/>
      <c r="AF309" s="105"/>
    </row>
    <row r="310" spans="1:32" ht="147" customHeight="1">
      <c r="A310" s="114"/>
      <c r="B310" s="114"/>
      <c r="C310" s="115"/>
      <c r="D310" s="123" t="s">
        <v>158</v>
      </c>
      <c r="E310" s="7"/>
      <c r="F310" s="112">
        <v>68</v>
      </c>
      <c r="G310" s="112">
        <v>74</v>
      </c>
      <c r="H310" s="112">
        <v>80</v>
      </c>
      <c r="I310" s="112">
        <v>86</v>
      </c>
      <c r="J310" s="111">
        <v>92</v>
      </c>
      <c r="K310" s="111">
        <v>98</v>
      </c>
      <c r="L310" s="111">
        <v>104</v>
      </c>
      <c r="M310" s="111">
        <v>110</v>
      </c>
      <c r="N310" s="111">
        <v>116</v>
      </c>
      <c r="O310" s="111">
        <v>122</v>
      </c>
      <c r="P310" s="111">
        <v>128</v>
      </c>
      <c r="Q310" s="111">
        <v>134</v>
      </c>
      <c r="R310" s="111">
        <v>140</v>
      </c>
      <c r="S310" s="111">
        <v>146</v>
      </c>
      <c r="T310" s="111">
        <v>152</v>
      </c>
      <c r="U310" s="111">
        <v>158</v>
      </c>
      <c r="V310" s="111">
        <v>164</v>
      </c>
      <c r="W310" s="112">
        <v>170</v>
      </c>
      <c r="X310" s="122" t="s">
        <v>0</v>
      </c>
      <c r="Y310" s="120" t="s">
        <v>13</v>
      </c>
    </row>
    <row r="311" spans="1:32" ht="99.2" customHeight="1">
      <c r="A311" s="116"/>
      <c r="B311" s="116"/>
      <c r="C311" s="117"/>
      <c r="D311" s="123"/>
      <c r="E311" s="78" t="s">
        <v>52</v>
      </c>
      <c r="F311" s="113"/>
      <c r="G311" s="113"/>
      <c r="H311" s="113"/>
      <c r="I311" s="113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3"/>
      <c r="X311" s="122"/>
      <c r="Y311" s="121"/>
    </row>
    <row r="312" spans="1:32" ht="33.950000000000003" customHeight="1">
      <c r="A312" s="116"/>
      <c r="B312" s="116"/>
      <c r="C312" s="117"/>
      <c r="D312" s="27" t="s">
        <v>157</v>
      </c>
      <c r="E312" s="92">
        <v>1390</v>
      </c>
      <c r="F312" s="3"/>
      <c r="G312" s="3"/>
      <c r="H312" s="3"/>
      <c r="I312" s="73"/>
      <c r="J312" s="3"/>
      <c r="K312" s="73"/>
      <c r="L312" s="100"/>
      <c r="M312" s="73"/>
      <c r="N312" s="100"/>
      <c r="O312" s="100"/>
      <c r="P312" s="100"/>
      <c r="Q312" s="3"/>
      <c r="R312" s="3"/>
      <c r="S312" s="3"/>
      <c r="T312" s="3"/>
      <c r="U312" s="3"/>
      <c r="V312" s="3"/>
      <c r="W312" s="3"/>
      <c r="X312" s="4">
        <f>SUM(I312:P312)</f>
        <v>0</v>
      </c>
      <c r="Y312" s="4">
        <f>E312*X312</f>
        <v>0</v>
      </c>
    </row>
    <row r="313" spans="1:32" ht="33.950000000000003" customHeight="1">
      <c r="A313" s="116"/>
      <c r="B313" s="116"/>
      <c r="C313" s="117"/>
      <c r="D313" s="27" t="s">
        <v>125</v>
      </c>
      <c r="E313" s="92">
        <v>1390</v>
      </c>
      <c r="F313" s="3"/>
      <c r="G313" s="3"/>
      <c r="H313" s="3"/>
      <c r="I313" s="73"/>
      <c r="J313" s="73"/>
      <c r="K313" s="73"/>
      <c r="L313" s="73"/>
      <c r="M313" s="100"/>
      <c r="N313" s="100"/>
      <c r="O313" s="100"/>
      <c r="P313" s="73"/>
      <c r="Q313" s="3"/>
      <c r="R313" s="3"/>
      <c r="S313" s="3"/>
      <c r="T313" s="3"/>
      <c r="U313" s="3"/>
      <c r="V313" s="3"/>
      <c r="W313" s="3"/>
      <c r="X313" s="4">
        <f>SUM(I313:P313)</f>
        <v>0</v>
      </c>
      <c r="Y313" s="4">
        <f>E313*X313</f>
        <v>0</v>
      </c>
    </row>
    <row r="314" spans="1:32" ht="33.950000000000003" customHeight="1">
      <c r="A314" s="16"/>
      <c r="B314" s="16"/>
      <c r="C314" s="16"/>
      <c r="D314" s="29"/>
      <c r="E314" s="31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4"/>
      <c r="Y314" s="14"/>
    </row>
    <row r="315" spans="1:32" ht="33" customHeight="1">
      <c r="A315" s="132" t="s">
        <v>253</v>
      </c>
      <c r="B315" s="132"/>
      <c r="C315" s="132"/>
      <c r="D315" s="132"/>
      <c r="E315" s="132"/>
      <c r="F315" s="132"/>
      <c r="G315" s="132"/>
      <c r="H315" s="132"/>
      <c r="I315" s="132"/>
      <c r="J315" s="132"/>
      <c r="K315" s="132"/>
      <c r="L315" s="132"/>
      <c r="M315" s="132"/>
      <c r="N315" s="132"/>
      <c r="O315" s="132"/>
      <c r="P315" s="132"/>
      <c r="Q315" s="132"/>
      <c r="R315" s="132"/>
      <c r="S315" s="132"/>
      <c r="T315" s="132"/>
      <c r="U315" s="132"/>
      <c r="V315" s="132"/>
      <c r="W315" s="132"/>
      <c r="X315" s="132"/>
      <c r="Y315" s="132"/>
    </row>
    <row r="316" spans="1:32" ht="33.950000000000003" customHeight="1">
      <c r="A316" s="16"/>
      <c r="B316" s="16"/>
      <c r="C316" s="16"/>
      <c r="D316" s="29"/>
      <c r="E316" s="31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4"/>
      <c r="Y316" s="14"/>
    </row>
    <row r="317" spans="1:32" s="11" customFormat="1" ht="36" customHeight="1">
      <c r="A317" s="37" t="s">
        <v>435</v>
      </c>
      <c r="B317" s="9" t="s">
        <v>159</v>
      </c>
      <c r="C317" s="10"/>
      <c r="D317" s="26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AA317" s="105"/>
      <c r="AB317" s="105"/>
      <c r="AC317" s="105"/>
      <c r="AD317" s="105"/>
      <c r="AE317" s="105"/>
      <c r="AF317" s="105"/>
    </row>
    <row r="318" spans="1:32" ht="209.25" customHeight="1">
      <c r="A318" s="114"/>
      <c r="B318" s="114"/>
      <c r="C318" s="115"/>
      <c r="D318" s="118" t="s">
        <v>158</v>
      </c>
      <c r="E318" s="7"/>
      <c r="F318" s="112">
        <v>68</v>
      </c>
      <c r="G318" s="112">
        <v>74</v>
      </c>
      <c r="H318" s="112">
        <v>80</v>
      </c>
      <c r="I318" s="112">
        <v>86</v>
      </c>
      <c r="J318" s="111">
        <v>92</v>
      </c>
      <c r="K318" s="111">
        <v>98</v>
      </c>
      <c r="L318" s="111">
        <v>104</v>
      </c>
      <c r="M318" s="111">
        <v>110</v>
      </c>
      <c r="N318" s="111">
        <v>116</v>
      </c>
      <c r="O318" s="111">
        <v>122</v>
      </c>
      <c r="P318" s="111">
        <v>128</v>
      </c>
      <c r="Q318" s="111">
        <v>134</v>
      </c>
      <c r="R318" s="111">
        <v>140</v>
      </c>
      <c r="S318" s="111">
        <v>146</v>
      </c>
      <c r="T318" s="111">
        <v>152</v>
      </c>
      <c r="U318" s="111">
        <v>158</v>
      </c>
      <c r="V318" s="111">
        <v>164</v>
      </c>
      <c r="W318" s="112">
        <v>170</v>
      </c>
      <c r="X318" s="122" t="s">
        <v>0</v>
      </c>
      <c r="Y318" s="120" t="s">
        <v>13</v>
      </c>
    </row>
    <row r="319" spans="1:32" ht="78.75" customHeight="1">
      <c r="A319" s="116"/>
      <c r="B319" s="116"/>
      <c r="C319" s="117"/>
      <c r="D319" s="119"/>
      <c r="E319" s="78" t="s">
        <v>52</v>
      </c>
      <c r="F319" s="113"/>
      <c r="G319" s="113"/>
      <c r="H319" s="113"/>
      <c r="I319" s="113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3"/>
      <c r="X319" s="122"/>
      <c r="Y319" s="121"/>
    </row>
    <row r="320" spans="1:32" ht="33.950000000000003" customHeight="1">
      <c r="A320" s="116"/>
      <c r="B320" s="116"/>
      <c r="C320" s="117"/>
      <c r="D320" s="55" t="s">
        <v>160</v>
      </c>
      <c r="E320" s="92">
        <v>1590</v>
      </c>
      <c r="F320" s="53"/>
      <c r="G320" s="53"/>
      <c r="H320" s="53"/>
      <c r="I320" s="72"/>
      <c r="J320" s="72"/>
      <c r="K320" s="72"/>
      <c r="L320" s="53"/>
      <c r="M320" s="53"/>
      <c r="N320" s="72"/>
      <c r="O320" s="72"/>
      <c r="P320" s="54"/>
      <c r="Q320" s="54"/>
      <c r="R320" s="54"/>
      <c r="S320" s="54"/>
      <c r="T320" s="54"/>
      <c r="U320" s="54"/>
      <c r="V320" s="54"/>
      <c r="W320" s="53"/>
      <c r="X320" s="4">
        <f>SUM(I320:O320)</f>
        <v>0</v>
      </c>
      <c r="Y320" s="4">
        <f>E320*X320</f>
        <v>0</v>
      </c>
    </row>
    <row r="321" spans="1:32" ht="33" customHeight="1">
      <c r="A321" s="116"/>
      <c r="B321" s="116"/>
      <c r="C321" s="117"/>
      <c r="D321" s="27" t="s">
        <v>161</v>
      </c>
      <c r="E321" s="92">
        <v>1590</v>
      </c>
      <c r="F321" s="3"/>
      <c r="G321" s="53"/>
      <c r="H321" s="53"/>
      <c r="I321" s="72"/>
      <c r="J321" s="72"/>
      <c r="K321" s="72"/>
      <c r="L321" s="72"/>
      <c r="M321" s="72"/>
      <c r="N321" s="72"/>
      <c r="O321" s="72"/>
      <c r="P321" s="3"/>
      <c r="Q321" s="3"/>
      <c r="R321" s="3"/>
      <c r="S321" s="3"/>
      <c r="T321" s="3"/>
      <c r="U321" s="3"/>
      <c r="V321" s="3"/>
      <c r="W321" s="3"/>
      <c r="X321" s="4">
        <f>SUM(I321:O321)</f>
        <v>0</v>
      </c>
      <c r="Y321" s="4">
        <f>E321*X321</f>
        <v>0</v>
      </c>
    </row>
    <row r="322" spans="1:32" ht="33.950000000000003" customHeight="1">
      <c r="A322" s="16"/>
      <c r="B322" s="16"/>
      <c r="C322" s="16"/>
      <c r="D322" s="29"/>
      <c r="E322" s="12"/>
      <c r="F322" s="15"/>
      <c r="G322" s="15"/>
      <c r="H322" s="15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4"/>
      <c r="Y322" s="14"/>
    </row>
    <row r="323" spans="1:32" s="11" customFormat="1" ht="36" customHeight="1">
      <c r="A323" s="37" t="s">
        <v>436</v>
      </c>
      <c r="B323" s="9" t="s">
        <v>310</v>
      </c>
      <c r="C323" s="10"/>
      <c r="D323" s="26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AA323" s="105"/>
      <c r="AB323" s="105"/>
      <c r="AC323" s="105"/>
      <c r="AD323" s="105"/>
      <c r="AE323" s="105"/>
      <c r="AF323" s="105"/>
    </row>
    <row r="324" spans="1:32" ht="175.5" customHeight="1">
      <c r="A324" s="114"/>
      <c r="B324" s="114"/>
      <c r="C324" s="115"/>
      <c r="D324" s="123" t="s">
        <v>311</v>
      </c>
      <c r="E324" s="7"/>
      <c r="F324" s="112">
        <v>68</v>
      </c>
      <c r="G324" s="112">
        <v>74</v>
      </c>
      <c r="H324" s="112">
        <v>80</v>
      </c>
      <c r="I324" s="112">
        <v>86</v>
      </c>
      <c r="J324" s="111">
        <v>92</v>
      </c>
      <c r="K324" s="111">
        <v>98</v>
      </c>
      <c r="L324" s="111">
        <v>104</v>
      </c>
      <c r="M324" s="111">
        <v>110</v>
      </c>
      <c r="N324" s="111">
        <v>116</v>
      </c>
      <c r="O324" s="111">
        <v>122</v>
      </c>
      <c r="P324" s="111">
        <v>128</v>
      </c>
      <c r="Q324" s="111">
        <v>134</v>
      </c>
      <c r="R324" s="111">
        <v>140</v>
      </c>
      <c r="S324" s="111">
        <v>146</v>
      </c>
      <c r="T324" s="111">
        <v>152</v>
      </c>
      <c r="U324" s="111">
        <v>158</v>
      </c>
      <c r="V324" s="111">
        <v>164</v>
      </c>
      <c r="W324" s="112">
        <v>170</v>
      </c>
      <c r="X324" s="122" t="s">
        <v>0</v>
      </c>
      <c r="Y324" s="120" t="s">
        <v>13</v>
      </c>
    </row>
    <row r="325" spans="1:32" ht="93.75" customHeight="1">
      <c r="A325" s="116"/>
      <c r="B325" s="116"/>
      <c r="C325" s="117"/>
      <c r="D325" s="123"/>
      <c r="E325" s="78" t="s">
        <v>52</v>
      </c>
      <c r="F325" s="113"/>
      <c r="G325" s="113"/>
      <c r="H325" s="113"/>
      <c r="I325" s="113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3"/>
      <c r="X325" s="122"/>
      <c r="Y325" s="121"/>
    </row>
    <row r="326" spans="1:32" ht="33.950000000000003" customHeight="1">
      <c r="A326" s="116"/>
      <c r="B326" s="116"/>
      <c r="C326" s="117"/>
      <c r="D326" s="27" t="s">
        <v>15</v>
      </c>
      <c r="E326" s="92">
        <v>1690</v>
      </c>
      <c r="F326" s="3"/>
      <c r="G326" s="3"/>
      <c r="H326" s="3"/>
      <c r="I326" s="72"/>
      <c r="J326" s="72"/>
      <c r="K326" s="72"/>
      <c r="L326" s="72"/>
      <c r="M326" s="72"/>
      <c r="N326" s="72"/>
      <c r="O326" s="72"/>
      <c r="P326" s="3"/>
      <c r="Q326" s="3"/>
      <c r="R326" s="3"/>
      <c r="S326" s="3"/>
      <c r="T326" s="3"/>
      <c r="U326" s="3"/>
      <c r="V326" s="3"/>
      <c r="W326" s="3"/>
      <c r="X326" s="4">
        <f>SUM(I326:O326)</f>
        <v>0</v>
      </c>
      <c r="Y326" s="4">
        <f>E326*X326</f>
        <v>0</v>
      </c>
    </row>
    <row r="327" spans="1:32" ht="33.950000000000003" customHeight="1">
      <c r="A327" s="116"/>
      <c r="B327" s="116"/>
      <c r="C327" s="117"/>
      <c r="D327" s="27" t="s">
        <v>16</v>
      </c>
      <c r="E327" s="92">
        <v>1690</v>
      </c>
      <c r="F327" s="3"/>
      <c r="G327" s="3"/>
      <c r="H327" s="3"/>
      <c r="I327" s="72"/>
      <c r="J327" s="72"/>
      <c r="K327" s="72"/>
      <c r="L327" s="72"/>
      <c r="M327" s="72"/>
      <c r="N327" s="72"/>
      <c r="O327" s="72"/>
      <c r="P327" s="3"/>
      <c r="Q327" s="3"/>
      <c r="R327" s="3"/>
      <c r="S327" s="3"/>
      <c r="T327" s="3"/>
      <c r="U327" s="3"/>
      <c r="V327" s="3"/>
      <c r="W327" s="3"/>
      <c r="X327" s="4">
        <f>SUM(H327:O327)</f>
        <v>0</v>
      </c>
      <c r="Y327" s="4">
        <f>E327*X327</f>
        <v>0</v>
      </c>
    </row>
    <row r="328" spans="1:32" ht="33.950000000000003" customHeight="1">
      <c r="A328" s="16"/>
      <c r="B328" s="16"/>
      <c r="C328" s="16"/>
      <c r="D328" s="29"/>
      <c r="E328" s="12"/>
      <c r="F328" s="15"/>
      <c r="G328" s="15"/>
      <c r="H328" s="15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4"/>
      <c r="Y328" s="14"/>
    </row>
    <row r="329" spans="1:32" s="11" customFormat="1" ht="36" customHeight="1">
      <c r="A329" s="37" t="s">
        <v>437</v>
      </c>
      <c r="B329" s="23" t="s">
        <v>162</v>
      </c>
      <c r="C329" s="10"/>
      <c r="D329" s="26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AA329" s="105"/>
      <c r="AB329" s="105"/>
      <c r="AC329" s="105"/>
      <c r="AD329" s="105"/>
      <c r="AE329" s="105"/>
      <c r="AF329" s="105"/>
    </row>
    <row r="330" spans="1:32" ht="156" customHeight="1">
      <c r="A330" s="114"/>
      <c r="B330" s="114"/>
      <c r="C330" s="115"/>
      <c r="D330" s="118" t="s">
        <v>151</v>
      </c>
      <c r="E330" s="7"/>
      <c r="F330" s="112">
        <v>68</v>
      </c>
      <c r="G330" s="112">
        <v>74</v>
      </c>
      <c r="H330" s="112">
        <v>80</v>
      </c>
      <c r="I330" s="112">
        <v>86</v>
      </c>
      <c r="J330" s="111">
        <v>92</v>
      </c>
      <c r="K330" s="111">
        <v>98</v>
      </c>
      <c r="L330" s="111">
        <v>104</v>
      </c>
      <c r="M330" s="111">
        <v>110</v>
      </c>
      <c r="N330" s="111">
        <v>116</v>
      </c>
      <c r="O330" s="111">
        <v>122</v>
      </c>
      <c r="P330" s="111">
        <v>128</v>
      </c>
      <c r="Q330" s="111">
        <v>134</v>
      </c>
      <c r="R330" s="111">
        <v>140</v>
      </c>
      <c r="S330" s="111">
        <v>146</v>
      </c>
      <c r="T330" s="111">
        <v>152</v>
      </c>
      <c r="U330" s="111">
        <v>158</v>
      </c>
      <c r="V330" s="111">
        <v>164</v>
      </c>
      <c r="W330" s="112">
        <v>170</v>
      </c>
      <c r="X330" s="122" t="s">
        <v>0</v>
      </c>
      <c r="Y330" s="120" t="s">
        <v>13</v>
      </c>
    </row>
    <row r="331" spans="1:32" ht="98.25" customHeight="1">
      <c r="A331" s="116"/>
      <c r="B331" s="116"/>
      <c r="C331" s="117"/>
      <c r="D331" s="119"/>
      <c r="E331" s="78" t="s">
        <v>52</v>
      </c>
      <c r="F331" s="113"/>
      <c r="G331" s="113"/>
      <c r="H331" s="113"/>
      <c r="I331" s="113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3"/>
      <c r="X331" s="122"/>
      <c r="Y331" s="121"/>
    </row>
    <row r="332" spans="1:32" ht="45.75" customHeight="1">
      <c r="A332" s="116"/>
      <c r="B332" s="116"/>
      <c r="C332" s="117"/>
      <c r="D332" s="27" t="s">
        <v>163</v>
      </c>
      <c r="E332" s="92">
        <v>990</v>
      </c>
      <c r="F332" s="3"/>
      <c r="G332" s="3"/>
      <c r="H332" s="3"/>
      <c r="I332" s="100"/>
      <c r="J332" s="72"/>
      <c r="K332" s="3"/>
      <c r="L332" s="72"/>
      <c r="M332" s="100"/>
      <c r="N332" s="72"/>
      <c r="O332" s="72"/>
      <c r="P332" s="3"/>
      <c r="Q332" s="3"/>
      <c r="R332" s="3"/>
      <c r="S332" s="3"/>
      <c r="T332" s="3"/>
      <c r="U332" s="3"/>
      <c r="V332" s="3"/>
      <c r="W332" s="3"/>
      <c r="X332" s="4">
        <f>SUM(I332:O332)</f>
        <v>0</v>
      </c>
      <c r="Y332" s="4">
        <f>E332*X332</f>
        <v>0</v>
      </c>
    </row>
    <row r="333" spans="1:32" ht="39" customHeight="1">
      <c r="A333" s="116"/>
      <c r="B333" s="116"/>
      <c r="C333" s="117"/>
      <c r="D333" s="27" t="s">
        <v>164</v>
      </c>
      <c r="E333" s="92">
        <v>990</v>
      </c>
      <c r="F333" s="3"/>
      <c r="G333" s="3"/>
      <c r="H333" s="3"/>
      <c r="I333" s="72"/>
      <c r="J333" s="72"/>
      <c r="K333" s="72"/>
      <c r="L333" s="3"/>
      <c r="M333" s="72"/>
      <c r="N333" s="3"/>
      <c r="O333" s="72"/>
      <c r="P333" s="3"/>
      <c r="Q333" s="3"/>
      <c r="R333" s="3"/>
      <c r="S333" s="3"/>
      <c r="T333" s="3"/>
      <c r="U333" s="3"/>
      <c r="V333" s="3"/>
      <c r="W333" s="3"/>
      <c r="X333" s="4">
        <f>SUM(I333:O333)</f>
        <v>0</v>
      </c>
      <c r="Y333" s="4">
        <f>E333*X333</f>
        <v>0</v>
      </c>
    </row>
    <row r="334" spans="1:32" ht="33.950000000000003" customHeight="1">
      <c r="A334" s="116"/>
      <c r="B334" s="116"/>
      <c r="C334" s="117"/>
      <c r="D334" s="27" t="s">
        <v>165</v>
      </c>
      <c r="E334" s="92">
        <v>990</v>
      </c>
      <c r="F334" s="3"/>
      <c r="G334" s="3"/>
      <c r="H334" s="3"/>
      <c r="I334" s="140" t="s">
        <v>399</v>
      </c>
      <c r="J334" s="141"/>
      <c r="K334" s="141"/>
      <c r="L334" s="141"/>
      <c r="M334" s="141"/>
      <c r="N334" s="141"/>
      <c r="O334" s="142"/>
      <c r="P334" s="3"/>
      <c r="Q334" s="3"/>
      <c r="R334" s="3"/>
      <c r="S334" s="3"/>
      <c r="T334" s="3"/>
      <c r="U334" s="3"/>
      <c r="V334" s="3"/>
      <c r="W334" s="3"/>
      <c r="X334" s="4">
        <f>SUM(I334:O334)</f>
        <v>0</v>
      </c>
      <c r="Y334" s="4">
        <f>E334*X334</f>
        <v>0</v>
      </c>
    </row>
    <row r="335" spans="1:32" ht="49.5" customHeight="1">
      <c r="A335" s="116"/>
      <c r="B335" s="116"/>
      <c r="C335" s="117"/>
      <c r="D335" s="27" t="s">
        <v>166</v>
      </c>
      <c r="E335" s="92">
        <v>990</v>
      </c>
      <c r="F335" s="3"/>
      <c r="G335" s="3"/>
      <c r="H335" s="3"/>
      <c r="I335" s="72"/>
      <c r="J335" s="72"/>
      <c r="K335" s="72"/>
      <c r="L335" s="72"/>
      <c r="M335" s="72"/>
      <c r="N335" s="72"/>
      <c r="O335" s="72"/>
      <c r="P335" s="3"/>
      <c r="Q335" s="3"/>
      <c r="R335" s="3"/>
      <c r="S335" s="3"/>
      <c r="T335" s="3"/>
      <c r="U335" s="3"/>
      <c r="V335" s="3"/>
      <c r="W335" s="3"/>
      <c r="X335" s="4">
        <f>SUM(I335:O335)</f>
        <v>0</v>
      </c>
      <c r="Y335" s="4">
        <f>E335*X335</f>
        <v>0</v>
      </c>
    </row>
    <row r="336" spans="1:32" ht="33.950000000000003" customHeight="1">
      <c r="A336" s="16"/>
      <c r="B336" s="16"/>
      <c r="C336" s="16"/>
      <c r="D336" s="29"/>
      <c r="E336" s="12"/>
      <c r="F336" s="15"/>
      <c r="G336" s="15"/>
      <c r="H336" s="15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4"/>
      <c r="Y336" s="14"/>
    </row>
    <row r="337" spans="1:32" s="11" customFormat="1" ht="36" customHeight="1">
      <c r="A337" s="37" t="s">
        <v>300</v>
      </c>
      <c r="B337" s="9" t="s">
        <v>167</v>
      </c>
      <c r="C337" s="10"/>
      <c r="D337" s="26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AA337" s="105"/>
      <c r="AB337" s="105"/>
      <c r="AC337" s="105"/>
      <c r="AD337" s="105"/>
      <c r="AE337" s="105"/>
      <c r="AF337" s="105"/>
    </row>
    <row r="338" spans="1:32" ht="175.5" customHeight="1">
      <c r="A338" s="114"/>
      <c r="B338" s="114"/>
      <c r="C338" s="115"/>
      <c r="D338" s="123" t="s">
        <v>158</v>
      </c>
      <c r="E338" s="7"/>
      <c r="F338" s="112">
        <v>68</v>
      </c>
      <c r="G338" s="112">
        <v>74</v>
      </c>
      <c r="H338" s="112">
        <v>80</v>
      </c>
      <c r="I338" s="112">
        <v>86</v>
      </c>
      <c r="J338" s="111">
        <v>92</v>
      </c>
      <c r="K338" s="111">
        <v>98</v>
      </c>
      <c r="L338" s="111">
        <v>104</v>
      </c>
      <c r="M338" s="111">
        <v>110</v>
      </c>
      <c r="N338" s="111">
        <v>116</v>
      </c>
      <c r="O338" s="111">
        <v>122</v>
      </c>
      <c r="P338" s="111">
        <v>128</v>
      </c>
      <c r="Q338" s="111">
        <v>134</v>
      </c>
      <c r="R338" s="111">
        <v>140</v>
      </c>
      <c r="S338" s="111">
        <v>146</v>
      </c>
      <c r="T338" s="111">
        <v>152</v>
      </c>
      <c r="U338" s="111">
        <v>158</v>
      </c>
      <c r="V338" s="111">
        <v>164</v>
      </c>
      <c r="W338" s="112">
        <v>170</v>
      </c>
      <c r="X338" s="122" t="s">
        <v>0</v>
      </c>
      <c r="Y338" s="120" t="s">
        <v>13</v>
      </c>
    </row>
    <row r="339" spans="1:32" ht="93.75" customHeight="1">
      <c r="A339" s="116"/>
      <c r="B339" s="116"/>
      <c r="C339" s="117"/>
      <c r="D339" s="123"/>
      <c r="E339" s="78" t="s">
        <v>52</v>
      </c>
      <c r="F339" s="113"/>
      <c r="G339" s="113"/>
      <c r="H339" s="113"/>
      <c r="I339" s="113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3"/>
      <c r="X339" s="122"/>
      <c r="Y339" s="121"/>
    </row>
    <row r="340" spans="1:32" ht="33.950000000000003" customHeight="1">
      <c r="A340" s="116"/>
      <c r="B340" s="116"/>
      <c r="C340" s="117"/>
      <c r="D340" s="27" t="s">
        <v>4</v>
      </c>
      <c r="E340" s="92">
        <v>1690</v>
      </c>
      <c r="F340" s="3"/>
      <c r="G340" s="3"/>
      <c r="H340" s="3"/>
      <c r="I340" s="100"/>
      <c r="J340" s="100"/>
      <c r="K340" s="100"/>
      <c r="L340" s="72"/>
      <c r="M340" s="72"/>
      <c r="N340" s="72"/>
      <c r="O340" s="72"/>
      <c r="P340" s="3"/>
      <c r="Q340" s="3"/>
      <c r="R340" s="3"/>
      <c r="S340" s="3"/>
      <c r="T340" s="3"/>
      <c r="U340" s="3"/>
      <c r="V340" s="3"/>
      <c r="W340" s="3"/>
      <c r="X340" s="4">
        <f>SUM(I340:O340)</f>
        <v>0</v>
      </c>
      <c r="Y340" s="4">
        <f>E340*X340</f>
        <v>0</v>
      </c>
    </row>
    <row r="341" spans="1:32" ht="33.950000000000003" customHeight="1">
      <c r="A341" s="116"/>
      <c r="B341" s="116"/>
      <c r="C341" s="117"/>
      <c r="D341" s="27" t="s">
        <v>134</v>
      </c>
      <c r="E341" s="92">
        <v>1690</v>
      </c>
      <c r="F341" s="3"/>
      <c r="G341" s="3"/>
      <c r="H341" s="3"/>
      <c r="I341" s="72"/>
      <c r="J341" s="72"/>
      <c r="K341" s="100"/>
      <c r="L341" s="72"/>
      <c r="M341" s="100"/>
      <c r="N341" s="100"/>
      <c r="O341" s="72"/>
      <c r="P341" s="3"/>
      <c r="Q341" s="3"/>
      <c r="R341" s="3"/>
      <c r="S341" s="3"/>
      <c r="T341" s="3"/>
      <c r="U341" s="3"/>
      <c r="V341" s="3"/>
      <c r="W341" s="3"/>
      <c r="X341" s="4">
        <f>SUM(I341:O341)</f>
        <v>0</v>
      </c>
      <c r="Y341" s="4">
        <f>E341*X341</f>
        <v>0</v>
      </c>
    </row>
    <row r="342" spans="1:32" ht="72.75" customHeight="1">
      <c r="A342" s="16"/>
      <c r="B342" s="16"/>
      <c r="C342" s="16"/>
      <c r="D342" s="29"/>
      <c r="E342" s="12"/>
      <c r="F342" s="15"/>
      <c r="G342" s="15"/>
      <c r="H342" s="15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4"/>
      <c r="Y342" s="14"/>
    </row>
    <row r="343" spans="1:32" ht="42.75" customHeight="1">
      <c r="A343" s="195" t="s">
        <v>30</v>
      </c>
      <c r="B343" s="195"/>
      <c r="C343" s="195"/>
      <c r="D343" s="195"/>
      <c r="E343" s="195"/>
      <c r="F343" s="195"/>
      <c r="G343" s="195"/>
      <c r="H343" s="195"/>
      <c r="I343" s="195"/>
      <c r="J343" s="195"/>
      <c r="K343" s="195"/>
      <c r="L343" s="195"/>
      <c r="M343" s="195"/>
      <c r="N343" s="195"/>
      <c r="O343" s="195"/>
      <c r="P343" s="195"/>
      <c r="Q343" s="195"/>
      <c r="R343" s="195"/>
      <c r="S343" s="195"/>
      <c r="T343" s="195"/>
      <c r="U343" s="195"/>
      <c r="V343" s="195"/>
      <c r="W343" s="195"/>
      <c r="X343" s="195"/>
      <c r="Y343" s="195"/>
    </row>
    <row r="344" spans="1:32" ht="33" customHeight="1">
      <c r="A344" s="145" t="s">
        <v>62</v>
      </c>
      <c r="B344" s="145"/>
      <c r="C344" s="145"/>
      <c r="D344" s="145"/>
      <c r="E344" s="145"/>
      <c r="F344" s="145"/>
      <c r="G344" s="145"/>
      <c r="H344" s="145"/>
      <c r="I344" s="145"/>
      <c r="J344" s="145"/>
      <c r="K344" s="145"/>
      <c r="L344" s="145"/>
      <c r="M344" s="145"/>
      <c r="N344" s="145"/>
      <c r="O344" s="145"/>
      <c r="P344" s="145"/>
      <c r="Q344" s="145"/>
      <c r="R344" s="145"/>
      <c r="S344" s="145"/>
      <c r="T344" s="145"/>
      <c r="U344" s="145"/>
      <c r="V344" s="145"/>
      <c r="W344" s="145"/>
      <c r="X344" s="145"/>
      <c r="Y344" s="145"/>
    </row>
    <row r="345" spans="1:32" s="30" customFormat="1" ht="33" customHeight="1"/>
    <row r="346" spans="1:32" s="30" customFormat="1" ht="36.75" customHeight="1">
      <c r="A346" s="37" t="s">
        <v>438</v>
      </c>
      <c r="B346" s="9" t="s">
        <v>60</v>
      </c>
      <c r="C346" s="10"/>
      <c r="D346" s="10"/>
      <c r="E346" s="48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9"/>
      <c r="X346" s="20"/>
    </row>
    <row r="347" spans="1:32" s="30" customFormat="1" ht="180" customHeight="1">
      <c r="A347" s="114" t="s">
        <v>371</v>
      </c>
      <c r="B347" s="114"/>
      <c r="C347" s="115"/>
      <c r="D347" s="118" t="s">
        <v>72</v>
      </c>
      <c r="E347" s="49"/>
      <c r="F347" s="196" t="s">
        <v>73</v>
      </c>
      <c r="G347" s="197"/>
      <c r="H347" s="112"/>
      <c r="I347" s="112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2"/>
      <c r="X347" s="122" t="s">
        <v>0</v>
      </c>
      <c r="Y347" s="120" t="s">
        <v>13</v>
      </c>
    </row>
    <row r="348" spans="1:32" s="30" customFormat="1" ht="90.75" customHeight="1">
      <c r="A348" s="116"/>
      <c r="B348" s="116"/>
      <c r="C348" s="117"/>
      <c r="D348" s="119"/>
      <c r="E348" s="78" t="s">
        <v>52</v>
      </c>
      <c r="F348" s="198"/>
      <c r="G348" s="199"/>
      <c r="H348" s="113"/>
      <c r="I348" s="113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3"/>
      <c r="X348" s="122"/>
      <c r="Y348" s="121"/>
    </row>
    <row r="349" spans="1:32" s="30" customFormat="1" ht="33" customHeight="1">
      <c r="A349" s="116"/>
      <c r="B349" s="116"/>
      <c r="C349" s="117"/>
      <c r="D349" s="27" t="s">
        <v>370</v>
      </c>
      <c r="E349" s="93">
        <v>1640</v>
      </c>
      <c r="F349" s="192" t="s">
        <v>397</v>
      </c>
      <c r="G349" s="193"/>
      <c r="H349" s="19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4">
        <f t="shared" ref="X349:X355" si="0">SUM(F349:G349)</f>
        <v>0</v>
      </c>
      <c r="Y349" s="4">
        <f t="shared" ref="Y349:Y355" si="1">E349*X349</f>
        <v>0</v>
      </c>
    </row>
    <row r="350" spans="1:32" s="30" customFormat="1" ht="71.25" customHeight="1">
      <c r="A350" s="116"/>
      <c r="B350" s="116"/>
      <c r="C350" s="117"/>
      <c r="D350" s="27" t="s">
        <v>372</v>
      </c>
      <c r="E350" s="93">
        <v>1640</v>
      </c>
      <c r="F350" s="190"/>
      <c r="G350" s="191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4">
        <f t="shared" si="0"/>
        <v>0</v>
      </c>
      <c r="Y350" s="4">
        <f t="shared" si="1"/>
        <v>0</v>
      </c>
    </row>
    <row r="351" spans="1:32" s="30" customFormat="1" ht="33" customHeight="1">
      <c r="A351" s="116"/>
      <c r="B351" s="116"/>
      <c r="C351" s="117"/>
      <c r="D351" s="27" t="s">
        <v>373</v>
      </c>
      <c r="E351" s="93">
        <v>1640</v>
      </c>
      <c r="F351" s="192" t="s">
        <v>397</v>
      </c>
      <c r="G351" s="193"/>
      <c r="H351" s="19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4">
        <f t="shared" si="0"/>
        <v>0</v>
      </c>
      <c r="Y351" s="4">
        <f t="shared" si="1"/>
        <v>0</v>
      </c>
    </row>
    <row r="352" spans="1:32" s="30" customFormat="1" ht="33" customHeight="1">
      <c r="A352" s="116"/>
      <c r="B352" s="116"/>
      <c r="C352" s="117"/>
      <c r="D352" s="27" t="s">
        <v>374</v>
      </c>
      <c r="E352" s="93">
        <v>1490</v>
      </c>
      <c r="F352" s="190"/>
      <c r="G352" s="191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4">
        <f t="shared" si="0"/>
        <v>0</v>
      </c>
      <c r="Y352" s="4">
        <f>E352*X352</f>
        <v>0</v>
      </c>
    </row>
    <row r="353" spans="1:25" s="30" customFormat="1" ht="33" customHeight="1">
      <c r="A353" s="116"/>
      <c r="B353" s="116"/>
      <c r="C353" s="117"/>
      <c r="D353" s="27" t="s">
        <v>375</v>
      </c>
      <c r="E353" s="93">
        <v>1490</v>
      </c>
      <c r="F353" s="101"/>
      <c r="G353" s="10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4">
        <f t="shared" si="0"/>
        <v>0</v>
      </c>
      <c r="Y353" s="4">
        <f>E353*X353</f>
        <v>0</v>
      </c>
    </row>
    <row r="354" spans="1:25" s="30" customFormat="1" ht="33" customHeight="1">
      <c r="A354" s="116"/>
      <c r="B354" s="116"/>
      <c r="C354" s="117"/>
      <c r="D354" s="27" t="s">
        <v>376</v>
      </c>
      <c r="E354" s="93">
        <v>1490</v>
      </c>
      <c r="F354" s="192" t="s">
        <v>397</v>
      </c>
      <c r="G354" s="193"/>
      <c r="H354" s="19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4">
        <f t="shared" si="0"/>
        <v>0</v>
      </c>
      <c r="Y354" s="4">
        <f>E354*X354</f>
        <v>0</v>
      </c>
    </row>
    <row r="355" spans="1:25" s="30" customFormat="1" ht="52.5" customHeight="1">
      <c r="A355" s="116"/>
      <c r="B355" s="116"/>
      <c r="C355" s="117"/>
      <c r="D355" s="27" t="s">
        <v>377</v>
      </c>
      <c r="E355" s="93">
        <v>150</v>
      </c>
      <c r="F355" s="190"/>
      <c r="G355" s="191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4">
        <f t="shared" si="0"/>
        <v>0</v>
      </c>
      <c r="Y355" s="4">
        <f t="shared" si="1"/>
        <v>0</v>
      </c>
    </row>
    <row r="356" spans="1:25" s="30" customFormat="1" ht="96" customHeight="1"/>
    <row r="357" spans="1:25" s="30" customFormat="1" ht="36" customHeight="1">
      <c r="A357" s="47" t="s">
        <v>40</v>
      </c>
      <c r="B357" s="9" t="s">
        <v>353</v>
      </c>
      <c r="C357" s="10"/>
      <c r="D357" s="10"/>
      <c r="E357" s="48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9"/>
      <c r="X357" s="20"/>
    </row>
    <row r="358" spans="1:25" s="30" customFormat="1" ht="114" customHeight="1">
      <c r="A358" s="114"/>
      <c r="B358" s="114"/>
      <c r="C358" s="115"/>
      <c r="D358" s="118" t="s">
        <v>61</v>
      </c>
      <c r="E358" s="49"/>
      <c r="F358" s="112">
        <v>56</v>
      </c>
      <c r="G358" s="112">
        <v>62</v>
      </c>
      <c r="H358" s="112">
        <v>68</v>
      </c>
      <c r="I358" s="112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2"/>
      <c r="X358" s="122" t="s">
        <v>0</v>
      </c>
      <c r="Y358" s="120" t="s">
        <v>13</v>
      </c>
    </row>
    <row r="359" spans="1:25" s="30" customFormat="1" ht="68.25" customHeight="1">
      <c r="A359" s="116"/>
      <c r="B359" s="116"/>
      <c r="C359" s="117"/>
      <c r="D359" s="119"/>
      <c r="E359" s="78" t="s">
        <v>52</v>
      </c>
      <c r="F359" s="113"/>
      <c r="G359" s="113"/>
      <c r="H359" s="113"/>
      <c r="I359" s="113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3"/>
      <c r="X359" s="122"/>
      <c r="Y359" s="121"/>
    </row>
    <row r="360" spans="1:25" s="30" customFormat="1" ht="33" customHeight="1">
      <c r="A360" s="116"/>
      <c r="B360" s="116"/>
      <c r="C360" s="117"/>
      <c r="D360" s="28" t="s">
        <v>153</v>
      </c>
      <c r="E360" s="93">
        <v>990</v>
      </c>
      <c r="F360" s="81"/>
      <c r="G360" s="81"/>
      <c r="H360" s="81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4">
        <f>SUM(F360:H360)</f>
        <v>0</v>
      </c>
      <c r="Y360" s="4">
        <f>E360*X360</f>
        <v>0</v>
      </c>
    </row>
    <row r="361" spans="1:25" s="30" customFormat="1" ht="33" customHeight="1">
      <c r="A361" s="116"/>
      <c r="B361" s="116"/>
      <c r="C361" s="117"/>
      <c r="D361" s="28" t="s">
        <v>41</v>
      </c>
      <c r="E361" s="93">
        <v>1140</v>
      </c>
      <c r="F361" s="82"/>
      <c r="G361" s="82"/>
      <c r="H361" s="82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21">
        <f>SUM(F361:H361)</f>
        <v>0</v>
      </c>
      <c r="Y361" s="4">
        <f>E361*X361</f>
        <v>0</v>
      </c>
    </row>
    <row r="362" spans="1:25" s="30" customFormat="1" ht="33" customHeight="1">
      <c r="A362" s="16"/>
      <c r="B362" s="16"/>
      <c r="C362" s="16"/>
      <c r="D362" s="12"/>
      <c r="E362" s="50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4"/>
      <c r="X362" s="14"/>
    </row>
    <row r="363" spans="1:25" s="30" customFormat="1" ht="36.75" customHeight="1">
      <c r="A363" s="47" t="s">
        <v>42</v>
      </c>
      <c r="B363" s="9" t="s">
        <v>354</v>
      </c>
      <c r="C363" s="10"/>
      <c r="D363" s="10"/>
      <c r="E363" s="48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</row>
    <row r="364" spans="1:25" s="30" customFormat="1" ht="166.5" customHeight="1">
      <c r="A364" s="114"/>
      <c r="B364" s="114"/>
      <c r="C364" s="115"/>
      <c r="D364" s="118" t="s">
        <v>355</v>
      </c>
      <c r="E364" s="49"/>
      <c r="F364" s="112">
        <v>56</v>
      </c>
      <c r="G364" s="112">
        <v>62</v>
      </c>
      <c r="H364" s="112">
        <v>68</v>
      </c>
      <c r="I364" s="112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2"/>
      <c r="X364" s="122" t="s">
        <v>0</v>
      </c>
      <c r="Y364" s="120" t="s">
        <v>13</v>
      </c>
    </row>
    <row r="365" spans="1:25" s="30" customFormat="1" ht="79.5" customHeight="1">
      <c r="A365" s="116"/>
      <c r="B365" s="116"/>
      <c r="C365" s="117"/>
      <c r="D365" s="119"/>
      <c r="E365" s="78" t="s">
        <v>52</v>
      </c>
      <c r="F365" s="113"/>
      <c r="G365" s="113"/>
      <c r="H365" s="113"/>
      <c r="I365" s="113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3"/>
      <c r="X365" s="122"/>
      <c r="Y365" s="121"/>
    </row>
    <row r="366" spans="1:25" s="30" customFormat="1" ht="33" customHeight="1">
      <c r="A366" s="116"/>
      <c r="B366" s="116"/>
      <c r="C366" s="117"/>
      <c r="D366" s="28" t="s">
        <v>43</v>
      </c>
      <c r="E366" s="93">
        <v>990</v>
      </c>
      <c r="F366" s="81"/>
      <c r="G366" s="81"/>
      <c r="H366" s="81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4">
        <f>SUM(F366:H366)</f>
        <v>0</v>
      </c>
      <c r="Y366" s="4">
        <f>E366*X366</f>
        <v>0</v>
      </c>
    </row>
    <row r="367" spans="1:25" s="30" customFormat="1" ht="33" customHeight="1">
      <c r="A367" s="116"/>
      <c r="B367" s="116"/>
      <c r="C367" s="117"/>
      <c r="D367" s="28" t="s">
        <v>44</v>
      </c>
      <c r="E367" s="93">
        <v>990</v>
      </c>
      <c r="F367" s="82"/>
      <c r="G367" s="82"/>
      <c r="H367" s="82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21">
        <f>SUM(F367:H367)</f>
        <v>0</v>
      </c>
      <c r="Y367" s="4">
        <f>E367*X367</f>
        <v>0</v>
      </c>
    </row>
    <row r="368" spans="1:25" s="30" customFormat="1" ht="51" customHeight="1">
      <c r="A368" s="16"/>
      <c r="B368" s="16"/>
      <c r="C368" s="16"/>
      <c r="D368" s="28" t="s">
        <v>45</v>
      </c>
      <c r="E368" s="93">
        <v>1140</v>
      </c>
      <c r="F368" s="81"/>
      <c r="G368" s="81"/>
      <c r="H368" s="81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4">
        <f>SUM(F368:H368)</f>
        <v>0</v>
      </c>
      <c r="Y368" s="4">
        <f>E368*X368</f>
        <v>0</v>
      </c>
    </row>
    <row r="369" spans="1:35" s="30" customFormat="1" ht="51" customHeight="1">
      <c r="A369" s="16"/>
      <c r="B369" s="16"/>
      <c r="C369" s="16"/>
      <c r="D369" s="28" t="s">
        <v>46</v>
      </c>
      <c r="E369" s="93">
        <v>1140</v>
      </c>
      <c r="F369" s="82"/>
      <c r="G369" s="82"/>
      <c r="H369" s="82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21">
        <f>SUM(F369:H369)</f>
        <v>0</v>
      </c>
      <c r="Y369" s="4">
        <f>E369*X369</f>
        <v>0</v>
      </c>
    </row>
    <row r="370" spans="1:35" s="30" customFormat="1" ht="33" customHeight="1">
      <c r="A370" s="16"/>
      <c r="B370" s="16"/>
      <c r="C370" s="16"/>
      <c r="D370" s="12"/>
      <c r="E370" s="50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4"/>
      <c r="X370" s="14"/>
    </row>
    <row r="371" spans="1:35" s="11" customFormat="1" ht="36.75" customHeight="1">
      <c r="A371" s="37" t="s">
        <v>64</v>
      </c>
      <c r="B371" s="9" t="s">
        <v>63</v>
      </c>
      <c r="C371" s="10"/>
      <c r="D371" s="26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AA371" s="105"/>
      <c r="AB371" s="105"/>
      <c r="AC371" s="105"/>
      <c r="AD371" s="105"/>
      <c r="AE371" s="105"/>
      <c r="AF371" s="105"/>
    </row>
    <row r="372" spans="1:35" ht="185.45" customHeight="1">
      <c r="A372" s="114"/>
      <c r="B372" s="114"/>
      <c r="C372" s="115"/>
      <c r="D372" s="118" t="s">
        <v>67</v>
      </c>
      <c r="E372" s="7"/>
      <c r="F372" s="112">
        <v>68</v>
      </c>
      <c r="G372" s="112">
        <v>74</v>
      </c>
      <c r="H372" s="112">
        <v>80</v>
      </c>
      <c r="I372" s="112">
        <v>86</v>
      </c>
      <c r="J372" s="111">
        <v>92</v>
      </c>
      <c r="K372" s="111">
        <v>98</v>
      </c>
      <c r="L372" s="111">
        <v>104</v>
      </c>
      <c r="M372" s="111">
        <v>110</v>
      </c>
      <c r="N372" s="111">
        <v>116</v>
      </c>
      <c r="O372" s="111">
        <v>122</v>
      </c>
      <c r="P372" s="111">
        <v>128</v>
      </c>
      <c r="Q372" s="111">
        <v>134</v>
      </c>
      <c r="R372" s="111">
        <v>140</v>
      </c>
      <c r="S372" s="111">
        <v>146</v>
      </c>
      <c r="T372" s="111">
        <v>152</v>
      </c>
      <c r="U372" s="111">
        <v>158</v>
      </c>
      <c r="V372" s="111">
        <v>164</v>
      </c>
      <c r="W372" s="112">
        <v>170</v>
      </c>
      <c r="X372" s="122" t="s">
        <v>0</v>
      </c>
      <c r="Y372" s="120" t="s">
        <v>13</v>
      </c>
    </row>
    <row r="373" spans="1:35" ht="84.75" customHeight="1">
      <c r="A373" s="116"/>
      <c r="B373" s="116"/>
      <c r="C373" s="117"/>
      <c r="D373" s="119"/>
      <c r="E373" s="78" t="s">
        <v>52</v>
      </c>
      <c r="F373" s="113"/>
      <c r="G373" s="113"/>
      <c r="H373" s="113"/>
      <c r="I373" s="113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3"/>
      <c r="X373" s="122"/>
      <c r="Y373" s="121"/>
    </row>
    <row r="374" spans="1:35" ht="33.950000000000003" customHeight="1">
      <c r="A374" s="116"/>
      <c r="B374" s="116"/>
      <c r="C374" s="117"/>
      <c r="D374" s="27" t="s">
        <v>343</v>
      </c>
      <c r="E374" s="92">
        <v>1790</v>
      </c>
      <c r="F374" s="3"/>
      <c r="G374" s="3"/>
      <c r="H374" s="81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4">
        <f>SUM(F374:H374)</f>
        <v>0</v>
      </c>
      <c r="Y374" s="4">
        <f>E374*X374</f>
        <v>0</v>
      </c>
    </row>
    <row r="375" spans="1:35" s="18" customFormat="1" ht="33.950000000000003" customHeight="1">
      <c r="A375" s="116"/>
      <c r="B375" s="116"/>
      <c r="C375" s="117"/>
      <c r="D375" s="27" t="s">
        <v>344</v>
      </c>
      <c r="E375" s="92">
        <v>1790</v>
      </c>
      <c r="F375" s="3"/>
      <c r="G375" s="3"/>
      <c r="H375" s="82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21">
        <f>SUM(F375:H375)</f>
        <v>0</v>
      </c>
      <c r="Y375" s="4">
        <f>E375*X375</f>
        <v>0</v>
      </c>
      <c r="AA375" s="106"/>
      <c r="AB375" s="106"/>
      <c r="AC375" s="106"/>
      <c r="AD375" s="106"/>
      <c r="AE375" s="106"/>
      <c r="AF375" s="106"/>
    </row>
    <row r="376" spans="1:35" ht="33.950000000000003" customHeight="1">
      <c r="A376" s="16"/>
      <c r="B376" s="16"/>
      <c r="C376" s="16"/>
      <c r="D376" s="29"/>
      <c r="E376" s="12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4"/>
      <c r="Y376" s="14"/>
    </row>
    <row r="377" spans="1:35" s="11" customFormat="1" ht="36.75" customHeight="1">
      <c r="A377" s="37" t="s">
        <v>439</v>
      </c>
      <c r="B377" s="9" t="s">
        <v>66</v>
      </c>
      <c r="C377" s="10"/>
      <c r="D377" s="26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AA377" s="105"/>
      <c r="AB377" s="105"/>
      <c r="AC377" s="105"/>
      <c r="AD377" s="105"/>
      <c r="AE377" s="105"/>
      <c r="AF377" s="105"/>
    </row>
    <row r="378" spans="1:35" ht="181.7" customHeight="1">
      <c r="A378" s="114"/>
      <c r="B378" s="114"/>
      <c r="C378" s="115"/>
      <c r="D378" s="118" t="s">
        <v>69</v>
      </c>
      <c r="E378" s="7"/>
      <c r="F378" s="112">
        <v>68</v>
      </c>
      <c r="G378" s="112">
        <v>74</v>
      </c>
      <c r="H378" s="112">
        <v>80</v>
      </c>
      <c r="I378" s="112">
        <v>86</v>
      </c>
      <c r="J378" s="111">
        <v>92</v>
      </c>
      <c r="K378" s="111">
        <v>98</v>
      </c>
      <c r="L378" s="111">
        <v>104</v>
      </c>
      <c r="M378" s="111">
        <v>110</v>
      </c>
      <c r="N378" s="111">
        <v>116</v>
      </c>
      <c r="O378" s="111">
        <v>122</v>
      </c>
      <c r="P378" s="111">
        <v>128</v>
      </c>
      <c r="Q378" s="111">
        <v>134</v>
      </c>
      <c r="R378" s="111">
        <v>140</v>
      </c>
      <c r="S378" s="111">
        <v>146</v>
      </c>
      <c r="T378" s="111">
        <v>152</v>
      </c>
      <c r="U378" s="111">
        <v>158</v>
      </c>
      <c r="V378" s="111">
        <v>164</v>
      </c>
      <c r="W378" s="112">
        <v>170</v>
      </c>
      <c r="X378" s="122" t="s">
        <v>0</v>
      </c>
      <c r="Y378" s="120" t="s">
        <v>13</v>
      </c>
    </row>
    <row r="379" spans="1:35" ht="84" customHeight="1">
      <c r="A379" s="116"/>
      <c r="B379" s="116"/>
      <c r="C379" s="117"/>
      <c r="D379" s="119"/>
      <c r="E379" s="78" t="s">
        <v>52</v>
      </c>
      <c r="F379" s="113"/>
      <c r="G379" s="113"/>
      <c r="H379" s="113"/>
      <c r="I379" s="113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3"/>
      <c r="X379" s="122"/>
      <c r="Y379" s="121"/>
    </row>
    <row r="380" spans="1:35" ht="33.950000000000003" customHeight="1">
      <c r="A380" s="116"/>
      <c r="B380" s="116"/>
      <c r="C380" s="117"/>
      <c r="D380" s="27" t="s">
        <v>68</v>
      </c>
      <c r="E380" s="92">
        <v>1790</v>
      </c>
      <c r="F380" s="100"/>
      <c r="G380" s="100"/>
      <c r="H380" s="81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4">
        <f>SUM(F380:H380)</f>
        <v>0</v>
      </c>
      <c r="Y380" s="4">
        <f>E380*X380</f>
        <v>0</v>
      </c>
    </row>
    <row r="381" spans="1:35" ht="42.75" customHeight="1">
      <c r="A381" s="16"/>
      <c r="B381" s="16"/>
      <c r="C381" s="16"/>
      <c r="D381" s="52"/>
      <c r="E381" s="31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4"/>
      <c r="Y381" s="14"/>
    </row>
    <row r="382" spans="1:35" s="11" customFormat="1" ht="36.75" customHeight="1">
      <c r="A382" s="37" t="s">
        <v>440</v>
      </c>
      <c r="B382" s="9" t="s">
        <v>349</v>
      </c>
      <c r="C382" s="10"/>
      <c r="D382" s="26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AA382" s="105"/>
      <c r="AB382" s="105"/>
      <c r="AC382" s="105"/>
      <c r="AD382" s="105"/>
      <c r="AE382" s="105"/>
      <c r="AF382" s="105"/>
    </row>
    <row r="383" spans="1:35" ht="185.45" customHeight="1">
      <c r="A383" s="114"/>
      <c r="B383" s="114"/>
      <c r="C383" s="115"/>
      <c r="D383" s="118" t="s">
        <v>357</v>
      </c>
      <c r="E383" s="7"/>
      <c r="F383" s="112">
        <v>68</v>
      </c>
      <c r="G383" s="112">
        <v>74</v>
      </c>
      <c r="H383" s="112">
        <v>80</v>
      </c>
      <c r="I383" s="112">
        <v>86</v>
      </c>
      <c r="J383" s="111">
        <v>92</v>
      </c>
      <c r="K383" s="111">
        <v>98</v>
      </c>
      <c r="L383" s="111">
        <v>104</v>
      </c>
      <c r="M383" s="111">
        <v>110</v>
      </c>
      <c r="N383" s="111">
        <v>116</v>
      </c>
      <c r="O383" s="111">
        <v>122</v>
      </c>
      <c r="P383" s="111">
        <v>128</v>
      </c>
      <c r="Q383" s="111">
        <v>134</v>
      </c>
      <c r="R383" s="111">
        <v>140</v>
      </c>
      <c r="S383" s="111">
        <v>146</v>
      </c>
      <c r="T383" s="111">
        <v>152</v>
      </c>
      <c r="U383" s="111">
        <v>158</v>
      </c>
      <c r="V383" s="111">
        <v>164</v>
      </c>
      <c r="W383" s="112">
        <v>170</v>
      </c>
      <c r="X383" s="122" t="s">
        <v>0</v>
      </c>
      <c r="Y383" s="120" t="s">
        <v>13</v>
      </c>
      <c r="AI383" s="1" t="s">
        <v>382</v>
      </c>
    </row>
    <row r="384" spans="1:35" ht="84.75" customHeight="1">
      <c r="A384" s="116"/>
      <c r="B384" s="116"/>
      <c r="C384" s="117"/>
      <c r="D384" s="119"/>
      <c r="E384" s="78" t="s">
        <v>52</v>
      </c>
      <c r="F384" s="113"/>
      <c r="G384" s="113"/>
      <c r="H384" s="113"/>
      <c r="I384" s="113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3"/>
      <c r="X384" s="122"/>
      <c r="Y384" s="121"/>
    </row>
    <row r="385" spans="1:32" ht="33.950000000000003" customHeight="1">
      <c r="A385" s="116"/>
      <c r="B385" s="116"/>
      <c r="C385" s="117"/>
      <c r="D385" s="27" t="s">
        <v>350</v>
      </c>
      <c r="E385" s="92">
        <v>2230</v>
      </c>
      <c r="F385" s="133" t="s">
        <v>403</v>
      </c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5"/>
      <c r="X385" s="4">
        <f>SUM(F385:H385)</f>
        <v>0</v>
      </c>
      <c r="Y385" s="4">
        <f>E385*X385</f>
        <v>0</v>
      </c>
    </row>
    <row r="386" spans="1:32" ht="42.75" customHeight="1">
      <c r="A386" s="16"/>
      <c r="B386" s="16"/>
      <c r="C386" s="16"/>
      <c r="D386" s="29"/>
      <c r="E386" s="97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4"/>
      <c r="Y386" s="14"/>
    </row>
    <row r="387" spans="1:32" s="11" customFormat="1" ht="36.75" customHeight="1">
      <c r="A387" s="37" t="s">
        <v>441</v>
      </c>
      <c r="B387" s="9" t="s">
        <v>356</v>
      </c>
      <c r="C387" s="10"/>
      <c r="D387" s="26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AA387" s="105"/>
      <c r="AB387" s="105"/>
      <c r="AC387" s="105"/>
      <c r="AD387" s="105"/>
      <c r="AE387" s="105"/>
      <c r="AF387" s="105"/>
    </row>
    <row r="388" spans="1:32" ht="207.75" customHeight="1">
      <c r="A388" s="114"/>
      <c r="B388" s="114"/>
      <c r="C388" s="115"/>
      <c r="D388" s="118" t="s">
        <v>357</v>
      </c>
      <c r="E388" s="7"/>
      <c r="F388" s="112">
        <v>68</v>
      </c>
      <c r="G388" s="112">
        <v>74</v>
      </c>
      <c r="H388" s="112">
        <v>80</v>
      </c>
      <c r="I388" s="112">
        <v>86</v>
      </c>
      <c r="J388" s="111">
        <v>92</v>
      </c>
      <c r="K388" s="111">
        <v>98</v>
      </c>
      <c r="L388" s="111">
        <v>104</v>
      </c>
      <c r="M388" s="111">
        <v>110</v>
      </c>
      <c r="N388" s="111">
        <v>116</v>
      </c>
      <c r="O388" s="111">
        <v>122</v>
      </c>
      <c r="P388" s="111">
        <v>128</v>
      </c>
      <c r="Q388" s="111">
        <v>134</v>
      </c>
      <c r="R388" s="111">
        <v>140</v>
      </c>
      <c r="S388" s="111">
        <v>146</v>
      </c>
      <c r="T388" s="111">
        <v>152</v>
      </c>
      <c r="U388" s="111">
        <v>158</v>
      </c>
      <c r="V388" s="111">
        <v>164</v>
      </c>
      <c r="W388" s="112">
        <v>170</v>
      </c>
      <c r="X388" s="122" t="s">
        <v>0</v>
      </c>
      <c r="Y388" s="120" t="s">
        <v>13</v>
      </c>
    </row>
    <row r="389" spans="1:32" ht="84.75" customHeight="1">
      <c r="A389" s="116"/>
      <c r="B389" s="116"/>
      <c r="C389" s="117"/>
      <c r="D389" s="119"/>
      <c r="E389" s="78" t="s">
        <v>52</v>
      </c>
      <c r="F389" s="113"/>
      <c r="G389" s="113"/>
      <c r="H389" s="113"/>
      <c r="I389" s="113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3"/>
      <c r="X389" s="122"/>
      <c r="Y389" s="121"/>
    </row>
    <row r="390" spans="1:32" ht="33.950000000000003" customHeight="1">
      <c r="A390" s="116"/>
      <c r="B390" s="116"/>
      <c r="C390" s="117"/>
      <c r="D390" s="27" t="s">
        <v>351</v>
      </c>
      <c r="E390" s="92">
        <v>2230</v>
      </c>
      <c r="F390" s="133" t="s">
        <v>403</v>
      </c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5"/>
      <c r="X390" s="4">
        <f>SUM(F390:H390)</f>
        <v>0</v>
      </c>
      <c r="Y390" s="4">
        <f>E390*X390</f>
        <v>0</v>
      </c>
    </row>
    <row r="391" spans="1:32" ht="42.75" customHeight="1">
      <c r="A391" s="16"/>
      <c r="B391" s="16"/>
      <c r="C391" s="16"/>
      <c r="D391" s="52"/>
      <c r="E391" s="31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4"/>
      <c r="Y391" s="14"/>
    </row>
    <row r="392" spans="1:32" s="11" customFormat="1" ht="36.75" customHeight="1">
      <c r="A392" s="37" t="s">
        <v>76</v>
      </c>
      <c r="B392" s="9" t="s">
        <v>70</v>
      </c>
      <c r="C392" s="10"/>
      <c r="D392" s="26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AA392" s="105"/>
      <c r="AB392" s="105"/>
      <c r="AC392" s="105"/>
      <c r="AD392" s="105"/>
      <c r="AE392" s="105"/>
      <c r="AF392" s="105"/>
    </row>
    <row r="393" spans="1:32" ht="205.5" customHeight="1">
      <c r="A393" s="114"/>
      <c r="B393" s="114"/>
      <c r="C393" s="115"/>
      <c r="D393" s="118" t="s">
        <v>74</v>
      </c>
      <c r="E393" s="7"/>
      <c r="F393" s="112">
        <v>68</v>
      </c>
      <c r="G393" s="112">
        <v>74</v>
      </c>
      <c r="H393" s="112">
        <v>80</v>
      </c>
      <c r="I393" s="112">
        <v>86</v>
      </c>
      <c r="J393" s="111">
        <v>92</v>
      </c>
      <c r="K393" s="111">
        <v>98</v>
      </c>
      <c r="L393" s="111">
        <v>104</v>
      </c>
      <c r="M393" s="111">
        <v>110</v>
      </c>
      <c r="N393" s="111">
        <v>116</v>
      </c>
      <c r="O393" s="111">
        <v>122</v>
      </c>
      <c r="P393" s="111">
        <v>128</v>
      </c>
      <c r="Q393" s="111">
        <v>134</v>
      </c>
      <c r="R393" s="111">
        <v>140</v>
      </c>
      <c r="S393" s="111">
        <v>146</v>
      </c>
      <c r="T393" s="111">
        <v>152</v>
      </c>
      <c r="U393" s="111">
        <v>158</v>
      </c>
      <c r="V393" s="111">
        <v>164</v>
      </c>
      <c r="W393" s="112">
        <v>170</v>
      </c>
      <c r="X393" s="122" t="s">
        <v>0</v>
      </c>
      <c r="Y393" s="122" t="s">
        <v>13</v>
      </c>
    </row>
    <row r="394" spans="1:32" ht="78.75" customHeight="1">
      <c r="A394" s="116"/>
      <c r="B394" s="116"/>
      <c r="C394" s="117"/>
      <c r="D394" s="119"/>
      <c r="E394" s="78" t="s">
        <v>52</v>
      </c>
      <c r="F394" s="113"/>
      <c r="G394" s="113"/>
      <c r="H394" s="113"/>
      <c r="I394" s="113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3"/>
      <c r="X394" s="122"/>
      <c r="Y394" s="122"/>
    </row>
    <row r="395" spans="1:32" ht="33.950000000000003" customHeight="1">
      <c r="A395" s="116"/>
      <c r="B395" s="116"/>
      <c r="C395" s="117"/>
      <c r="D395" s="27" t="s">
        <v>2</v>
      </c>
      <c r="E395" s="92">
        <v>2230</v>
      </c>
      <c r="F395" s="100"/>
      <c r="G395" s="100"/>
      <c r="H395" s="81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4">
        <f>SUM(F395:H395)</f>
        <v>0</v>
      </c>
      <c r="Y395" s="4">
        <f>E395*X395</f>
        <v>0</v>
      </c>
    </row>
    <row r="396" spans="1:32" ht="33" customHeight="1">
      <c r="A396" s="16"/>
      <c r="B396" s="16"/>
      <c r="C396" s="16"/>
      <c r="D396" s="29"/>
      <c r="E396" s="12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4"/>
      <c r="Y396" s="14"/>
    </row>
    <row r="397" spans="1:32" s="11" customFormat="1" ht="36.75" customHeight="1">
      <c r="A397" s="37" t="s">
        <v>75</v>
      </c>
      <c r="B397" s="9" t="s">
        <v>71</v>
      </c>
      <c r="C397" s="10"/>
      <c r="D397" s="26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AA397" s="105"/>
      <c r="AB397" s="105"/>
      <c r="AC397" s="105"/>
      <c r="AD397" s="105"/>
      <c r="AE397" s="105"/>
      <c r="AF397" s="105"/>
    </row>
    <row r="398" spans="1:32" ht="167.45" customHeight="1">
      <c r="A398" s="114"/>
      <c r="B398" s="114"/>
      <c r="C398" s="115"/>
      <c r="D398" s="118" t="s">
        <v>67</v>
      </c>
      <c r="E398" s="7"/>
      <c r="F398" s="112">
        <v>68</v>
      </c>
      <c r="G398" s="112">
        <v>74</v>
      </c>
      <c r="H398" s="112">
        <v>80</v>
      </c>
      <c r="I398" s="112">
        <v>86</v>
      </c>
      <c r="J398" s="111">
        <v>92</v>
      </c>
      <c r="K398" s="111">
        <v>98</v>
      </c>
      <c r="L398" s="111">
        <v>104</v>
      </c>
      <c r="M398" s="111">
        <v>110</v>
      </c>
      <c r="N398" s="111">
        <v>116</v>
      </c>
      <c r="O398" s="111">
        <v>122</v>
      </c>
      <c r="P398" s="111">
        <v>128</v>
      </c>
      <c r="Q398" s="111">
        <v>134</v>
      </c>
      <c r="R398" s="111">
        <v>140</v>
      </c>
      <c r="S398" s="111">
        <v>146</v>
      </c>
      <c r="T398" s="111">
        <v>152</v>
      </c>
      <c r="U398" s="111">
        <v>158</v>
      </c>
      <c r="V398" s="111">
        <v>164</v>
      </c>
      <c r="W398" s="112">
        <v>170</v>
      </c>
      <c r="X398" s="122" t="s">
        <v>0</v>
      </c>
      <c r="Y398" s="122" t="s">
        <v>13</v>
      </c>
    </row>
    <row r="399" spans="1:32" ht="90.75" customHeight="1">
      <c r="A399" s="116"/>
      <c r="B399" s="116"/>
      <c r="C399" s="117"/>
      <c r="D399" s="119"/>
      <c r="E399" s="78" t="s">
        <v>52</v>
      </c>
      <c r="F399" s="113"/>
      <c r="G399" s="113"/>
      <c r="H399" s="113"/>
      <c r="I399" s="113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3"/>
      <c r="X399" s="122"/>
      <c r="Y399" s="122"/>
    </row>
    <row r="400" spans="1:32" ht="33" customHeight="1">
      <c r="A400" s="116"/>
      <c r="B400" s="116"/>
      <c r="C400" s="117"/>
      <c r="D400" s="27" t="s">
        <v>1</v>
      </c>
      <c r="E400" s="92">
        <v>2050</v>
      </c>
      <c r="F400" s="81"/>
      <c r="G400" s="81"/>
      <c r="H400" s="81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4">
        <f>SUM(F400:H400)</f>
        <v>0</v>
      </c>
      <c r="Y400" s="4">
        <f>E400*X400</f>
        <v>0</v>
      </c>
    </row>
    <row r="401" spans="1:32" ht="33" customHeight="1">
      <c r="A401" s="16"/>
      <c r="B401" s="16"/>
      <c r="C401" s="16"/>
      <c r="D401" s="29"/>
      <c r="E401" s="31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4"/>
      <c r="Y401" s="14"/>
    </row>
    <row r="402" spans="1:32" s="11" customFormat="1" ht="36.75" hidden="1" customHeight="1">
      <c r="A402" s="37" t="s">
        <v>301</v>
      </c>
      <c r="B402" s="9" t="s">
        <v>278</v>
      </c>
      <c r="C402" s="10"/>
      <c r="D402" s="26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AA402" s="105"/>
      <c r="AB402" s="105"/>
      <c r="AC402" s="105"/>
      <c r="AD402" s="105"/>
      <c r="AE402" s="105"/>
      <c r="AF402" s="105"/>
    </row>
    <row r="403" spans="1:32" ht="205.5" hidden="1" customHeight="1">
      <c r="A403" s="114"/>
      <c r="B403" s="114"/>
      <c r="C403" s="115"/>
      <c r="D403" s="118" t="s">
        <v>383</v>
      </c>
      <c r="E403" s="7"/>
      <c r="F403" s="112">
        <v>68</v>
      </c>
      <c r="G403" s="112">
        <v>74</v>
      </c>
      <c r="H403" s="112">
        <v>80</v>
      </c>
      <c r="I403" s="112">
        <v>86</v>
      </c>
      <c r="J403" s="111">
        <v>92</v>
      </c>
      <c r="K403" s="111">
        <v>98</v>
      </c>
      <c r="L403" s="111">
        <v>104</v>
      </c>
      <c r="M403" s="111">
        <v>110</v>
      </c>
      <c r="N403" s="111">
        <v>116</v>
      </c>
      <c r="O403" s="111">
        <v>122</v>
      </c>
      <c r="P403" s="111">
        <v>128</v>
      </c>
      <c r="Q403" s="111">
        <v>134</v>
      </c>
      <c r="R403" s="111">
        <v>140</v>
      </c>
      <c r="S403" s="111">
        <v>146</v>
      </c>
      <c r="T403" s="111">
        <v>152</v>
      </c>
      <c r="U403" s="111">
        <v>158</v>
      </c>
      <c r="V403" s="111">
        <v>164</v>
      </c>
      <c r="W403" s="112">
        <v>170</v>
      </c>
      <c r="X403" s="122" t="s">
        <v>0</v>
      </c>
      <c r="Y403" s="122" t="s">
        <v>13</v>
      </c>
    </row>
    <row r="404" spans="1:32" ht="78.75" hidden="1" customHeight="1">
      <c r="A404" s="116"/>
      <c r="B404" s="116"/>
      <c r="C404" s="117"/>
      <c r="D404" s="119"/>
      <c r="E404" s="78" t="s">
        <v>52</v>
      </c>
      <c r="F404" s="113"/>
      <c r="G404" s="113"/>
      <c r="H404" s="113"/>
      <c r="I404" s="113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3"/>
      <c r="X404" s="122"/>
      <c r="Y404" s="122"/>
    </row>
    <row r="405" spans="1:32" ht="33.950000000000003" hidden="1" customHeight="1">
      <c r="A405" s="116"/>
      <c r="B405" s="116"/>
      <c r="C405" s="117"/>
      <c r="D405" s="27" t="s">
        <v>277</v>
      </c>
      <c r="E405" s="92">
        <v>2250</v>
      </c>
      <c r="F405" s="81"/>
      <c r="G405" s="81"/>
      <c r="H405" s="81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4">
        <f>SUM(F405:H405)</f>
        <v>0</v>
      </c>
      <c r="Y405" s="4">
        <f>E405*X405</f>
        <v>0</v>
      </c>
    </row>
    <row r="406" spans="1:32" ht="34.5" customHeight="1">
      <c r="A406" s="16"/>
      <c r="B406" s="16"/>
      <c r="C406" s="16"/>
      <c r="D406" s="29"/>
      <c r="E406" s="12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4"/>
      <c r="Y406" s="14"/>
    </row>
    <row r="407" spans="1:32" ht="33" customHeight="1">
      <c r="A407" s="145" t="s">
        <v>259</v>
      </c>
      <c r="B407" s="145"/>
      <c r="C407" s="145"/>
      <c r="D407" s="145"/>
      <c r="E407" s="145"/>
      <c r="F407" s="145"/>
      <c r="G407" s="145"/>
      <c r="H407" s="145"/>
      <c r="I407" s="145"/>
      <c r="J407" s="145"/>
      <c r="K407" s="145"/>
      <c r="L407" s="145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</row>
    <row r="408" spans="1:32" ht="33.950000000000003" customHeight="1">
      <c r="A408" s="16"/>
      <c r="B408" s="16"/>
      <c r="C408" s="16"/>
      <c r="D408" s="29"/>
      <c r="E408" s="12"/>
      <c r="F408" s="15"/>
      <c r="G408" s="15"/>
      <c r="H408" s="15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4"/>
      <c r="Y408" s="14"/>
    </row>
    <row r="409" spans="1:32" s="11" customFormat="1" ht="36.75" customHeight="1">
      <c r="A409" s="37" t="s">
        <v>84</v>
      </c>
      <c r="B409" s="9" t="s">
        <v>78</v>
      </c>
      <c r="C409" s="10"/>
      <c r="D409" s="26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AA409" s="105"/>
      <c r="AB409" s="105"/>
      <c r="AC409" s="105"/>
      <c r="AD409" s="105"/>
      <c r="AE409" s="105"/>
      <c r="AF409" s="105"/>
    </row>
    <row r="410" spans="1:32" ht="238.5" customHeight="1">
      <c r="A410" s="114"/>
      <c r="B410" s="114"/>
      <c r="C410" s="115"/>
      <c r="D410" s="123" t="s">
        <v>83</v>
      </c>
      <c r="E410" s="7"/>
      <c r="F410" s="112">
        <v>68</v>
      </c>
      <c r="G410" s="112">
        <v>74</v>
      </c>
      <c r="H410" s="112">
        <v>80</v>
      </c>
      <c r="I410" s="112">
        <v>86</v>
      </c>
      <c r="J410" s="111">
        <v>92</v>
      </c>
      <c r="K410" s="111">
        <v>98</v>
      </c>
      <c r="L410" s="111">
        <v>104</v>
      </c>
      <c r="M410" s="111">
        <v>110</v>
      </c>
      <c r="N410" s="111">
        <v>116</v>
      </c>
      <c r="O410" s="111">
        <v>122</v>
      </c>
      <c r="P410" s="111">
        <v>128</v>
      </c>
      <c r="Q410" s="111">
        <v>134</v>
      </c>
      <c r="R410" s="111">
        <v>140</v>
      </c>
      <c r="S410" s="111">
        <v>146</v>
      </c>
      <c r="T410" s="111">
        <v>152</v>
      </c>
      <c r="U410" s="111">
        <v>158</v>
      </c>
      <c r="V410" s="111">
        <v>164</v>
      </c>
      <c r="W410" s="112">
        <v>170</v>
      </c>
      <c r="X410" s="122" t="s">
        <v>0</v>
      </c>
      <c r="Y410" s="120" t="s">
        <v>13</v>
      </c>
    </row>
    <row r="411" spans="1:32" ht="89.25" customHeight="1">
      <c r="A411" s="116"/>
      <c r="B411" s="116"/>
      <c r="C411" s="117"/>
      <c r="D411" s="123"/>
      <c r="E411" s="78" t="s">
        <v>52</v>
      </c>
      <c r="F411" s="113"/>
      <c r="G411" s="113"/>
      <c r="H411" s="113"/>
      <c r="I411" s="113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3"/>
      <c r="X411" s="122"/>
      <c r="Y411" s="121"/>
    </row>
    <row r="412" spans="1:32" ht="34.5" customHeight="1">
      <c r="A412" s="116"/>
      <c r="B412" s="116"/>
      <c r="C412" s="117"/>
      <c r="D412" s="27" t="s">
        <v>345</v>
      </c>
      <c r="E412" s="92">
        <v>2590</v>
      </c>
      <c r="F412" s="3"/>
      <c r="G412" s="3"/>
      <c r="H412" s="81"/>
      <c r="I412" s="81"/>
      <c r="J412" s="81"/>
      <c r="K412" s="10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4">
        <f>SUM(H412:J412)</f>
        <v>0</v>
      </c>
      <c r="Y412" s="4">
        <f>E412*X412</f>
        <v>0</v>
      </c>
    </row>
    <row r="413" spans="1:32" ht="34.5" customHeight="1">
      <c r="A413" s="116"/>
      <c r="B413" s="116"/>
      <c r="C413" s="117"/>
      <c r="D413" s="27" t="s">
        <v>3</v>
      </c>
      <c r="E413" s="92">
        <v>2590</v>
      </c>
      <c r="F413" s="3"/>
      <c r="G413" s="3"/>
      <c r="H413" s="81"/>
      <c r="I413" s="81"/>
      <c r="J413" s="81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4">
        <f>SUM(H413:J413)</f>
        <v>0</v>
      </c>
      <c r="Y413" s="4">
        <f>E413*X413</f>
        <v>0</v>
      </c>
    </row>
    <row r="414" spans="1:32" ht="33.950000000000003" customHeight="1">
      <c r="A414" s="16"/>
      <c r="B414" s="16"/>
      <c r="C414" s="16"/>
      <c r="D414" s="29"/>
      <c r="E414" s="12"/>
      <c r="F414" s="15"/>
      <c r="G414" s="15"/>
      <c r="H414" s="15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4"/>
      <c r="Y414" s="14"/>
    </row>
    <row r="415" spans="1:32" s="11" customFormat="1" ht="36.75" customHeight="1">
      <c r="A415" s="37" t="s">
        <v>85</v>
      </c>
      <c r="B415" s="9" t="s">
        <v>77</v>
      </c>
      <c r="C415" s="10"/>
      <c r="D415" s="26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AA415" s="105"/>
      <c r="AB415" s="105"/>
      <c r="AC415" s="105"/>
      <c r="AD415" s="105"/>
      <c r="AE415" s="105"/>
      <c r="AF415" s="105"/>
    </row>
    <row r="416" spans="1:32" ht="258.75" customHeight="1">
      <c r="A416" s="114"/>
      <c r="B416" s="114"/>
      <c r="C416" s="115"/>
      <c r="D416" s="183" t="s">
        <v>83</v>
      </c>
      <c r="E416" s="7"/>
      <c r="F416" s="112">
        <v>68</v>
      </c>
      <c r="G416" s="112">
        <v>74</v>
      </c>
      <c r="H416" s="112">
        <v>80</v>
      </c>
      <c r="I416" s="112">
        <v>86</v>
      </c>
      <c r="J416" s="111">
        <v>92</v>
      </c>
      <c r="K416" s="111">
        <v>98</v>
      </c>
      <c r="L416" s="111">
        <v>104</v>
      </c>
      <c r="M416" s="111">
        <v>110</v>
      </c>
      <c r="N416" s="111">
        <v>116</v>
      </c>
      <c r="O416" s="111">
        <v>122</v>
      </c>
      <c r="P416" s="111">
        <v>128</v>
      </c>
      <c r="Q416" s="111">
        <v>134</v>
      </c>
      <c r="R416" s="111">
        <v>140</v>
      </c>
      <c r="S416" s="111">
        <v>146</v>
      </c>
      <c r="T416" s="111">
        <v>152</v>
      </c>
      <c r="U416" s="111">
        <v>158</v>
      </c>
      <c r="V416" s="111">
        <v>164</v>
      </c>
      <c r="W416" s="112">
        <v>170</v>
      </c>
      <c r="X416" s="122" t="s">
        <v>0</v>
      </c>
      <c r="Y416" s="120" t="s">
        <v>13</v>
      </c>
    </row>
    <row r="417" spans="1:32" ht="84" customHeight="1">
      <c r="A417" s="116"/>
      <c r="B417" s="116"/>
      <c r="C417" s="117"/>
      <c r="D417" s="123"/>
      <c r="E417" s="78" t="s">
        <v>52</v>
      </c>
      <c r="F417" s="113"/>
      <c r="G417" s="113"/>
      <c r="H417" s="113"/>
      <c r="I417" s="113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3"/>
      <c r="X417" s="122"/>
      <c r="Y417" s="121"/>
    </row>
    <row r="418" spans="1:32" ht="33" customHeight="1">
      <c r="A418" s="116"/>
      <c r="B418" s="116"/>
      <c r="C418" s="117"/>
      <c r="D418" s="27" t="s">
        <v>79</v>
      </c>
      <c r="E418" s="92">
        <v>2530</v>
      </c>
      <c r="F418" s="3"/>
      <c r="G418" s="3"/>
      <c r="H418" s="81"/>
      <c r="I418" s="81"/>
      <c r="J418" s="81"/>
      <c r="K418" s="8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4">
        <f>SUM(H418:K418)</f>
        <v>0</v>
      </c>
      <c r="Y418" s="4">
        <f>E418*X418</f>
        <v>0</v>
      </c>
    </row>
    <row r="419" spans="1:32" ht="33.950000000000003" customHeight="1">
      <c r="A419" s="116"/>
      <c r="B419" s="116"/>
      <c r="C419" s="117"/>
      <c r="D419" s="27" t="s">
        <v>80</v>
      </c>
      <c r="E419" s="92">
        <v>2530</v>
      </c>
      <c r="F419" s="3"/>
      <c r="G419" s="3"/>
      <c r="H419" s="81"/>
      <c r="I419" s="81"/>
      <c r="J419" s="81"/>
      <c r="K419" s="8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4">
        <f>SUM(H419:K419)</f>
        <v>0</v>
      </c>
      <c r="Y419" s="4">
        <f>E419*X419</f>
        <v>0</v>
      </c>
    </row>
    <row r="420" spans="1:32" ht="33.950000000000003" customHeight="1">
      <c r="A420" s="16"/>
      <c r="B420" s="16"/>
      <c r="C420" s="16"/>
      <c r="D420" s="29"/>
      <c r="E420" s="31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4"/>
      <c r="Y420" s="14"/>
    </row>
    <row r="421" spans="1:32" ht="33" customHeight="1">
      <c r="A421" s="145" t="s">
        <v>280</v>
      </c>
      <c r="B421" s="145"/>
      <c r="C421" s="145"/>
      <c r="D421" s="145"/>
      <c r="E421" s="145"/>
      <c r="F421" s="145"/>
      <c r="G421" s="145"/>
      <c r="H421" s="145"/>
      <c r="I421" s="145"/>
      <c r="J421" s="145"/>
      <c r="K421" s="145"/>
      <c r="L421" s="145"/>
      <c r="M421" s="145"/>
      <c r="N421" s="145"/>
      <c r="O421" s="145"/>
      <c r="P421" s="145"/>
      <c r="Q421" s="145"/>
      <c r="R421" s="145"/>
      <c r="S421" s="145"/>
      <c r="T421" s="145"/>
      <c r="U421" s="145"/>
      <c r="V421" s="145"/>
      <c r="W421" s="145"/>
      <c r="X421" s="145"/>
      <c r="Y421" s="145"/>
    </row>
    <row r="422" spans="1:32" ht="33.950000000000003" customHeight="1">
      <c r="A422" s="16"/>
      <c r="B422" s="16"/>
      <c r="C422" s="16"/>
      <c r="D422" s="29"/>
      <c r="E422" s="31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4"/>
      <c r="Y422" s="14"/>
    </row>
    <row r="423" spans="1:32" s="11" customFormat="1" ht="43.5" customHeight="1">
      <c r="A423" s="37" t="s">
        <v>425</v>
      </c>
      <c r="B423" s="9" t="s">
        <v>281</v>
      </c>
      <c r="C423" s="10"/>
      <c r="D423" s="26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AA423" s="105"/>
      <c r="AB423" s="105"/>
      <c r="AC423" s="105"/>
      <c r="AD423" s="105"/>
      <c r="AE423" s="105"/>
      <c r="AF423" s="105"/>
    </row>
    <row r="424" spans="1:32" ht="207.2" customHeight="1">
      <c r="A424" s="114"/>
      <c r="B424" s="114"/>
      <c r="C424" s="115"/>
      <c r="D424" s="118" t="s">
        <v>95</v>
      </c>
      <c r="E424" s="7"/>
      <c r="F424" s="112">
        <v>68</v>
      </c>
      <c r="G424" s="112">
        <v>74</v>
      </c>
      <c r="H424" s="112">
        <v>80</v>
      </c>
      <c r="I424" s="112">
        <v>86</v>
      </c>
      <c r="J424" s="111">
        <v>92</v>
      </c>
      <c r="K424" s="111">
        <v>98</v>
      </c>
      <c r="L424" s="111">
        <v>104</v>
      </c>
      <c r="M424" s="111">
        <v>110</v>
      </c>
      <c r="N424" s="111">
        <v>116</v>
      </c>
      <c r="O424" s="111">
        <v>122</v>
      </c>
      <c r="P424" s="111">
        <v>128</v>
      </c>
      <c r="Q424" s="111">
        <v>134</v>
      </c>
      <c r="R424" s="111">
        <v>140</v>
      </c>
      <c r="S424" s="111">
        <v>146</v>
      </c>
      <c r="T424" s="111">
        <v>152</v>
      </c>
      <c r="U424" s="111">
        <v>158</v>
      </c>
      <c r="V424" s="111">
        <v>164</v>
      </c>
      <c r="W424" s="112">
        <v>170</v>
      </c>
      <c r="X424" s="122" t="s">
        <v>0</v>
      </c>
      <c r="Y424" s="120" t="s">
        <v>13</v>
      </c>
    </row>
    <row r="425" spans="1:32" ht="83.25" customHeight="1">
      <c r="A425" s="116"/>
      <c r="B425" s="116"/>
      <c r="C425" s="117"/>
      <c r="D425" s="119"/>
      <c r="E425" s="78" t="s">
        <v>52</v>
      </c>
      <c r="F425" s="113"/>
      <c r="G425" s="113"/>
      <c r="H425" s="113"/>
      <c r="I425" s="113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3"/>
      <c r="X425" s="122"/>
      <c r="Y425" s="121"/>
    </row>
    <row r="426" spans="1:32" ht="33" customHeight="1">
      <c r="A426" s="116"/>
      <c r="B426" s="116"/>
      <c r="C426" s="117"/>
      <c r="D426" s="27" t="s">
        <v>97</v>
      </c>
      <c r="E426" s="92">
        <v>2729.5</v>
      </c>
      <c r="F426" s="3"/>
      <c r="G426" s="72"/>
      <c r="H426" s="72"/>
      <c r="I426" s="72"/>
      <c r="J426" s="72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4">
        <f>SUM(G426:J426)</f>
        <v>0</v>
      </c>
      <c r="Y426" s="4">
        <f>E426*X426</f>
        <v>0</v>
      </c>
    </row>
    <row r="427" spans="1:32" ht="33" customHeight="1">
      <c r="A427" s="116"/>
      <c r="B427" s="116"/>
      <c r="C427" s="117"/>
      <c r="D427" s="27" t="s">
        <v>98</v>
      </c>
      <c r="E427" s="92">
        <v>2729.5</v>
      </c>
      <c r="F427" s="3"/>
      <c r="G427" s="72"/>
      <c r="H427" s="72"/>
      <c r="I427" s="72"/>
      <c r="J427" s="72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4">
        <f>SUM(G427:J427)</f>
        <v>0</v>
      </c>
      <c r="Y427" s="4">
        <f>E427*X427</f>
        <v>0</v>
      </c>
    </row>
    <row r="428" spans="1:32" ht="33.950000000000003" customHeight="1">
      <c r="A428" s="16"/>
      <c r="B428" s="16"/>
      <c r="C428" s="16"/>
      <c r="D428" s="29"/>
      <c r="E428" s="31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4"/>
      <c r="Y428" s="14"/>
    </row>
    <row r="429" spans="1:32" s="11" customFormat="1" ht="36.75" customHeight="1">
      <c r="A429" s="37" t="s">
        <v>422</v>
      </c>
      <c r="B429" s="9" t="s">
        <v>282</v>
      </c>
      <c r="C429" s="10"/>
      <c r="D429" s="26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AA429" s="105"/>
      <c r="AB429" s="105"/>
      <c r="AC429" s="105"/>
      <c r="AD429" s="105"/>
      <c r="AE429" s="105"/>
      <c r="AF429" s="105"/>
    </row>
    <row r="430" spans="1:32" ht="214.5" customHeight="1">
      <c r="A430" s="114"/>
      <c r="B430" s="114"/>
      <c r="C430" s="115"/>
      <c r="D430" s="181" t="s">
        <v>87</v>
      </c>
      <c r="E430" s="7"/>
      <c r="F430" s="112">
        <v>68</v>
      </c>
      <c r="G430" s="112">
        <v>74</v>
      </c>
      <c r="H430" s="112">
        <v>80</v>
      </c>
      <c r="I430" s="112">
        <v>86</v>
      </c>
      <c r="J430" s="111">
        <v>92</v>
      </c>
      <c r="K430" s="111">
        <v>98</v>
      </c>
      <c r="L430" s="111">
        <v>104</v>
      </c>
      <c r="M430" s="111">
        <v>110</v>
      </c>
      <c r="N430" s="111">
        <v>116</v>
      </c>
      <c r="O430" s="111">
        <v>122</v>
      </c>
      <c r="P430" s="111">
        <v>128</v>
      </c>
      <c r="Q430" s="111">
        <v>134</v>
      </c>
      <c r="R430" s="111">
        <v>140</v>
      </c>
      <c r="S430" s="111">
        <v>146</v>
      </c>
      <c r="T430" s="111">
        <v>152</v>
      </c>
      <c r="U430" s="111">
        <v>158</v>
      </c>
      <c r="V430" s="111">
        <v>164</v>
      </c>
      <c r="W430" s="112">
        <v>170</v>
      </c>
      <c r="X430" s="122" t="s">
        <v>0</v>
      </c>
      <c r="Y430" s="120" t="s">
        <v>13</v>
      </c>
    </row>
    <row r="431" spans="1:32" ht="68.25" customHeight="1">
      <c r="A431" s="116"/>
      <c r="B431" s="116"/>
      <c r="C431" s="117"/>
      <c r="D431" s="124"/>
      <c r="E431" s="78" t="s">
        <v>52</v>
      </c>
      <c r="F431" s="113"/>
      <c r="G431" s="113"/>
      <c r="H431" s="113"/>
      <c r="I431" s="113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3"/>
      <c r="X431" s="122"/>
      <c r="Y431" s="121"/>
    </row>
    <row r="432" spans="1:32" ht="33.950000000000003" customHeight="1">
      <c r="A432" s="116"/>
      <c r="B432" s="116"/>
      <c r="C432" s="117"/>
      <c r="D432" s="28" t="s">
        <v>47</v>
      </c>
      <c r="E432" s="92">
        <v>2420</v>
      </c>
      <c r="F432" s="3"/>
      <c r="G432" s="73"/>
      <c r="H432" s="73"/>
      <c r="I432" s="73"/>
      <c r="J432" s="7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4">
        <f>SUM(G432:J432)</f>
        <v>0</v>
      </c>
      <c r="Y432" s="4">
        <f>E432*X432</f>
        <v>0</v>
      </c>
    </row>
    <row r="433" spans="1:32" ht="33.950000000000003" customHeight="1">
      <c r="A433" s="116"/>
      <c r="B433" s="116"/>
      <c r="C433" s="117"/>
      <c r="D433" s="28" t="s">
        <v>86</v>
      </c>
      <c r="E433" s="92">
        <v>2420</v>
      </c>
      <c r="F433" s="3"/>
      <c r="G433" s="73"/>
      <c r="H433" s="73"/>
      <c r="I433" s="73"/>
      <c r="J433" s="7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4">
        <f>SUM(G433:J433)</f>
        <v>0</v>
      </c>
      <c r="Y433" s="4">
        <f>E433*X433</f>
        <v>0</v>
      </c>
    </row>
    <row r="434" spans="1:32" ht="33.950000000000003" customHeight="1">
      <c r="A434" s="16"/>
      <c r="B434" s="16"/>
      <c r="C434" s="16"/>
      <c r="D434" s="29"/>
      <c r="E434" s="31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4"/>
      <c r="Y434" s="14"/>
    </row>
    <row r="435" spans="1:32" s="11" customFormat="1" ht="36.75" customHeight="1">
      <c r="A435" s="37" t="s">
        <v>442</v>
      </c>
      <c r="B435" s="9" t="s">
        <v>110</v>
      </c>
      <c r="C435" s="10"/>
      <c r="D435" s="26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AA435" s="105"/>
      <c r="AB435" s="105"/>
      <c r="AC435" s="105"/>
      <c r="AD435" s="105"/>
      <c r="AE435" s="105"/>
      <c r="AF435" s="105"/>
    </row>
    <row r="436" spans="1:32" ht="245.25" customHeight="1">
      <c r="A436" s="114"/>
      <c r="B436" s="114"/>
      <c r="C436" s="115"/>
      <c r="D436" s="123" t="s">
        <v>115</v>
      </c>
      <c r="E436" s="7"/>
      <c r="F436" s="112">
        <v>68</v>
      </c>
      <c r="G436" s="112">
        <v>74</v>
      </c>
      <c r="H436" s="112">
        <v>80</v>
      </c>
      <c r="I436" s="112">
        <v>86</v>
      </c>
      <c r="J436" s="111">
        <v>92</v>
      </c>
      <c r="K436" s="111">
        <v>98</v>
      </c>
      <c r="L436" s="111">
        <v>104</v>
      </c>
      <c r="M436" s="111">
        <v>110</v>
      </c>
      <c r="N436" s="111">
        <v>116</v>
      </c>
      <c r="O436" s="111">
        <v>122</v>
      </c>
      <c r="P436" s="111">
        <v>128</v>
      </c>
      <c r="Q436" s="111">
        <v>134</v>
      </c>
      <c r="R436" s="111">
        <v>140</v>
      </c>
      <c r="S436" s="111">
        <v>146</v>
      </c>
      <c r="T436" s="111">
        <v>152</v>
      </c>
      <c r="U436" s="111">
        <v>158</v>
      </c>
      <c r="V436" s="111">
        <v>164</v>
      </c>
      <c r="W436" s="112">
        <v>170</v>
      </c>
      <c r="X436" s="122" t="s">
        <v>0</v>
      </c>
      <c r="Y436" s="120" t="s">
        <v>13</v>
      </c>
    </row>
    <row r="437" spans="1:32" ht="84.75" customHeight="1">
      <c r="A437" s="116"/>
      <c r="B437" s="116"/>
      <c r="C437" s="117"/>
      <c r="D437" s="123"/>
      <c r="E437" s="78" t="s">
        <v>52</v>
      </c>
      <c r="F437" s="113"/>
      <c r="G437" s="113"/>
      <c r="H437" s="113"/>
      <c r="I437" s="113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3"/>
      <c r="X437" s="122"/>
      <c r="Y437" s="121"/>
    </row>
    <row r="438" spans="1:32" ht="33.950000000000003" customHeight="1">
      <c r="A438" s="116"/>
      <c r="B438" s="116"/>
      <c r="C438" s="117"/>
      <c r="D438" s="27" t="s">
        <v>80</v>
      </c>
      <c r="E438" s="92">
        <v>1850</v>
      </c>
      <c r="F438" s="3"/>
      <c r="G438" s="72"/>
      <c r="H438" s="72"/>
      <c r="I438" s="72"/>
      <c r="J438" s="72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4">
        <f>SUM(G438:J438)</f>
        <v>0</v>
      </c>
      <c r="Y438" s="4">
        <f>E438*X438</f>
        <v>0</v>
      </c>
    </row>
    <row r="439" spans="1:32" ht="33.950000000000003" customHeight="1">
      <c r="A439" s="116"/>
      <c r="B439" s="116"/>
      <c r="C439" s="117"/>
      <c r="D439" s="27" t="s">
        <v>283</v>
      </c>
      <c r="E439" s="92">
        <v>1850</v>
      </c>
      <c r="F439" s="3"/>
      <c r="G439" s="72"/>
      <c r="H439" s="72"/>
      <c r="I439" s="72"/>
      <c r="J439" s="72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4">
        <f>SUM(G439:J439)</f>
        <v>0</v>
      </c>
      <c r="Y439" s="4">
        <f>E439*X439</f>
        <v>0</v>
      </c>
    </row>
    <row r="440" spans="1:32" ht="34.5" customHeight="1">
      <c r="A440" s="116"/>
      <c r="B440" s="116"/>
      <c r="C440" s="117"/>
      <c r="D440" s="27" t="s">
        <v>112</v>
      </c>
      <c r="E440" s="92">
        <v>1850</v>
      </c>
      <c r="F440" s="3"/>
      <c r="G440" s="72"/>
      <c r="H440" s="72"/>
      <c r="I440" s="3"/>
      <c r="J440" s="72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4">
        <f>SUM(G440:J440)</f>
        <v>0</v>
      </c>
      <c r="Y440" s="4">
        <f>E440*X440</f>
        <v>0</v>
      </c>
    </row>
    <row r="441" spans="1:32" ht="33.950000000000003" customHeight="1">
      <c r="A441" s="16"/>
      <c r="B441" s="16"/>
      <c r="C441" s="16"/>
      <c r="D441" s="29"/>
      <c r="E441" s="12"/>
      <c r="F441" s="15"/>
      <c r="G441" s="15"/>
      <c r="H441" s="15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4"/>
      <c r="Y441" s="14"/>
    </row>
    <row r="442" spans="1:32" s="11" customFormat="1" ht="36.75" customHeight="1">
      <c r="A442" s="37" t="s">
        <v>443</v>
      </c>
      <c r="B442" s="9" t="s">
        <v>111</v>
      </c>
      <c r="C442" s="10"/>
      <c r="D442" s="26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AA442" s="105"/>
      <c r="AB442" s="105"/>
      <c r="AC442" s="105"/>
      <c r="AD442" s="105"/>
      <c r="AE442" s="105"/>
      <c r="AF442" s="105"/>
    </row>
    <row r="443" spans="1:32" ht="164.25" customHeight="1">
      <c r="A443" s="114"/>
      <c r="B443" s="114"/>
      <c r="C443" s="115"/>
      <c r="D443" s="123" t="s">
        <v>115</v>
      </c>
      <c r="E443" s="7"/>
      <c r="F443" s="112">
        <v>68</v>
      </c>
      <c r="G443" s="112">
        <v>74</v>
      </c>
      <c r="H443" s="112">
        <v>80</v>
      </c>
      <c r="I443" s="112">
        <v>86</v>
      </c>
      <c r="J443" s="111">
        <v>92</v>
      </c>
      <c r="K443" s="111">
        <v>98</v>
      </c>
      <c r="L443" s="111">
        <v>104</v>
      </c>
      <c r="M443" s="111">
        <v>110</v>
      </c>
      <c r="N443" s="111">
        <v>116</v>
      </c>
      <c r="O443" s="111">
        <v>122</v>
      </c>
      <c r="P443" s="111">
        <v>128</v>
      </c>
      <c r="Q443" s="111">
        <v>134</v>
      </c>
      <c r="R443" s="111">
        <v>140</v>
      </c>
      <c r="S443" s="111">
        <v>146</v>
      </c>
      <c r="T443" s="111">
        <v>152</v>
      </c>
      <c r="U443" s="111">
        <v>158</v>
      </c>
      <c r="V443" s="111">
        <v>164</v>
      </c>
      <c r="W443" s="112">
        <v>170</v>
      </c>
      <c r="X443" s="122" t="s">
        <v>0</v>
      </c>
      <c r="Y443" s="120" t="s">
        <v>13</v>
      </c>
    </row>
    <row r="444" spans="1:32" ht="84" customHeight="1">
      <c r="A444" s="116"/>
      <c r="B444" s="116"/>
      <c r="C444" s="117"/>
      <c r="D444" s="123"/>
      <c r="E444" s="78" t="s">
        <v>52</v>
      </c>
      <c r="F444" s="113"/>
      <c r="G444" s="113"/>
      <c r="H444" s="113"/>
      <c r="I444" s="113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3"/>
      <c r="X444" s="122"/>
      <c r="Y444" s="121"/>
    </row>
    <row r="445" spans="1:32" ht="33" customHeight="1">
      <c r="A445" s="116"/>
      <c r="B445" s="116"/>
      <c r="C445" s="117"/>
      <c r="D445" s="27" t="s">
        <v>113</v>
      </c>
      <c r="E445" s="92">
        <v>1540</v>
      </c>
      <c r="F445" s="3"/>
      <c r="G445" s="73"/>
      <c r="H445" s="73"/>
      <c r="I445" s="73"/>
      <c r="J445" s="7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4">
        <f>SUM(G445:J445)</f>
        <v>0</v>
      </c>
      <c r="Y445" s="4">
        <f>E445*X445</f>
        <v>0</v>
      </c>
    </row>
    <row r="446" spans="1:32" ht="33.950000000000003" customHeight="1">
      <c r="A446" s="116"/>
      <c r="B446" s="116"/>
      <c r="C446" s="117"/>
      <c r="D446" s="27" t="s">
        <v>114</v>
      </c>
      <c r="E446" s="92">
        <v>1540</v>
      </c>
      <c r="F446" s="3"/>
      <c r="G446" s="73"/>
      <c r="H446" s="73"/>
      <c r="I446" s="73"/>
      <c r="J446" s="7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4">
        <f>SUM(G446:J446)</f>
        <v>0</v>
      </c>
      <c r="Y446" s="4">
        <f>E446*X446</f>
        <v>0</v>
      </c>
    </row>
    <row r="447" spans="1:32" ht="33.950000000000003" customHeight="1">
      <c r="A447" s="16"/>
      <c r="B447" s="16"/>
      <c r="C447" s="16"/>
      <c r="D447" s="29"/>
      <c r="E447" s="31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4"/>
      <c r="Y447" s="14"/>
    </row>
    <row r="448" spans="1:32" s="11" customFormat="1" ht="36.75" customHeight="1">
      <c r="A448" s="37" t="s">
        <v>284</v>
      </c>
      <c r="B448" s="9" t="s">
        <v>285</v>
      </c>
      <c r="C448" s="10"/>
      <c r="D448" s="26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AA448" s="105"/>
      <c r="AB448" s="105"/>
      <c r="AC448" s="105"/>
      <c r="AD448" s="105"/>
      <c r="AE448" s="105"/>
      <c r="AF448" s="105"/>
    </row>
    <row r="449" spans="1:32" ht="137.25" customHeight="1">
      <c r="A449" s="114"/>
      <c r="B449" s="114"/>
      <c r="C449" s="115"/>
      <c r="D449" s="123" t="s">
        <v>358</v>
      </c>
      <c r="E449" s="7"/>
      <c r="F449" s="112">
        <v>68</v>
      </c>
      <c r="G449" s="112">
        <v>74</v>
      </c>
      <c r="H449" s="112">
        <v>80</v>
      </c>
      <c r="I449" s="112">
        <v>86</v>
      </c>
      <c r="J449" s="111">
        <v>92</v>
      </c>
      <c r="K449" s="111">
        <v>98</v>
      </c>
      <c r="L449" s="111">
        <v>104</v>
      </c>
      <c r="M449" s="111">
        <v>110</v>
      </c>
      <c r="N449" s="111">
        <v>116</v>
      </c>
      <c r="O449" s="111">
        <v>122</v>
      </c>
      <c r="P449" s="111">
        <v>128</v>
      </c>
      <c r="Q449" s="111">
        <v>134</v>
      </c>
      <c r="R449" s="111">
        <v>140</v>
      </c>
      <c r="S449" s="111">
        <v>146</v>
      </c>
      <c r="T449" s="111">
        <v>152</v>
      </c>
      <c r="U449" s="111">
        <v>158</v>
      </c>
      <c r="V449" s="111">
        <v>164</v>
      </c>
      <c r="W449" s="112">
        <v>170</v>
      </c>
      <c r="X449" s="122" t="s">
        <v>0</v>
      </c>
      <c r="Y449" s="120" t="s">
        <v>13</v>
      </c>
    </row>
    <row r="450" spans="1:32" ht="84" customHeight="1">
      <c r="A450" s="116"/>
      <c r="B450" s="116"/>
      <c r="C450" s="117"/>
      <c r="D450" s="123"/>
      <c r="E450" s="78" t="s">
        <v>52</v>
      </c>
      <c r="F450" s="113"/>
      <c r="G450" s="113"/>
      <c r="H450" s="113"/>
      <c r="I450" s="113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3"/>
      <c r="X450" s="122"/>
      <c r="Y450" s="121"/>
    </row>
    <row r="451" spans="1:32" ht="33" customHeight="1">
      <c r="A451" s="116"/>
      <c r="B451" s="116"/>
      <c r="C451" s="117"/>
      <c r="D451" s="27" t="s">
        <v>286</v>
      </c>
      <c r="E451" s="92">
        <v>1640</v>
      </c>
      <c r="F451" s="3"/>
      <c r="G451" s="73"/>
      <c r="H451" s="73"/>
      <c r="I451" s="73"/>
      <c r="J451" s="7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4">
        <f>SUM(G451:J451)</f>
        <v>0</v>
      </c>
      <c r="Y451" s="4">
        <f>E451*X451</f>
        <v>0</v>
      </c>
    </row>
    <row r="452" spans="1:32" ht="33" customHeight="1">
      <c r="A452" s="116"/>
      <c r="B452" s="116"/>
      <c r="C452" s="117"/>
      <c r="D452" s="27" t="s">
        <v>2</v>
      </c>
      <c r="E452" s="92">
        <v>1640</v>
      </c>
      <c r="F452" s="3"/>
      <c r="G452" s="73"/>
      <c r="H452" s="73"/>
      <c r="I452" s="73"/>
      <c r="J452" s="7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4">
        <f>SUM(G452:J452)</f>
        <v>0</v>
      </c>
      <c r="Y452" s="4">
        <f>E452*X452</f>
        <v>0</v>
      </c>
    </row>
    <row r="453" spans="1:32" ht="33.950000000000003" customHeight="1">
      <c r="A453" s="116"/>
      <c r="B453" s="116"/>
      <c r="C453" s="117"/>
      <c r="D453" s="27" t="s">
        <v>384</v>
      </c>
      <c r="E453" s="92">
        <v>1640</v>
      </c>
      <c r="F453" s="3"/>
      <c r="G453" s="73"/>
      <c r="H453" s="73"/>
      <c r="I453" s="73"/>
      <c r="J453" s="7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4">
        <f>SUM(G453:J453)</f>
        <v>0</v>
      </c>
      <c r="Y453" s="4">
        <f>E453*X453</f>
        <v>0</v>
      </c>
    </row>
    <row r="454" spans="1:32" ht="33.950000000000003" customHeight="1">
      <c r="A454" s="16"/>
      <c r="B454" s="16"/>
      <c r="C454" s="16"/>
      <c r="D454" s="29"/>
      <c r="E454" s="31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4"/>
      <c r="Y454" s="14"/>
    </row>
    <row r="455" spans="1:32" s="11" customFormat="1" ht="36.75" customHeight="1">
      <c r="A455" s="37" t="s">
        <v>120</v>
      </c>
      <c r="B455" s="9" t="s">
        <v>116</v>
      </c>
      <c r="C455" s="10"/>
      <c r="D455" s="26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AA455" s="105"/>
      <c r="AB455" s="105"/>
      <c r="AC455" s="105"/>
      <c r="AD455" s="105"/>
      <c r="AE455" s="105"/>
      <c r="AF455" s="105"/>
    </row>
    <row r="456" spans="1:32" ht="146.25" customHeight="1">
      <c r="A456" s="114"/>
      <c r="B456" s="114"/>
      <c r="C456" s="115"/>
      <c r="D456" s="183" t="s">
        <v>119</v>
      </c>
      <c r="E456" s="7"/>
      <c r="F456" s="112">
        <v>68</v>
      </c>
      <c r="G456" s="112">
        <v>74</v>
      </c>
      <c r="H456" s="112">
        <v>80</v>
      </c>
      <c r="I456" s="112">
        <v>86</v>
      </c>
      <c r="J456" s="111">
        <v>92</v>
      </c>
      <c r="K456" s="111">
        <v>98</v>
      </c>
      <c r="L456" s="111">
        <v>104</v>
      </c>
      <c r="M456" s="111">
        <v>110</v>
      </c>
      <c r="N456" s="111">
        <v>116</v>
      </c>
      <c r="O456" s="111">
        <v>122</v>
      </c>
      <c r="P456" s="111">
        <v>128</v>
      </c>
      <c r="Q456" s="111">
        <v>134</v>
      </c>
      <c r="R456" s="111">
        <v>140</v>
      </c>
      <c r="S456" s="111">
        <v>146</v>
      </c>
      <c r="T456" s="111">
        <v>152</v>
      </c>
      <c r="U456" s="111">
        <v>158</v>
      </c>
      <c r="V456" s="111">
        <v>164</v>
      </c>
      <c r="W456" s="112">
        <v>170</v>
      </c>
      <c r="X456" s="122" t="s">
        <v>0</v>
      </c>
      <c r="Y456" s="120" t="s">
        <v>13</v>
      </c>
    </row>
    <row r="457" spans="1:32" ht="84.75" customHeight="1">
      <c r="A457" s="116"/>
      <c r="B457" s="116"/>
      <c r="C457" s="117"/>
      <c r="D457" s="123"/>
      <c r="E457" s="78" t="s">
        <v>52</v>
      </c>
      <c r="F457" s="113"/>
      <c r="G457" s="113"/>
      <c r="H457" s="113"/>
      <c r="I457" s="113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3"/>
      <c r="X457" s="122"/>
      <c r="Y457" s="121"/>
    </row>
    <row r="458" spans="1:32" ht="33.950000000000003" customHeight="1">
      <c r="A458" s="116"/>
      <c r="B458" s="116"/>
      <c r="C458" s="117"/>
      <c r="D458" s="27" t="s">
        <v>7</v>
      </c>
      <c r="E458" s="22">
        <v>1550</v>
      </c>
      <c r="F458" s="3"/>
      <c r="G458" s="3"/>
      <c r="H458" s="72"/>
      <c r="I458" s="72"/>
      <c r="J458" s="72"/>
      <c r="K458" s="3"/>
      <c r="L458" s="7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4">
        <f>SUM(H458:L458)</f>
        <v>0</v>
      </c>
      <c r="Y458" s="4">
        <f>E458*X458</f>
        <v>0</v>
      </c>
    </row>
    <row r="459" spans="1:32" ht="34.5" customHeight="1">
      <c r="A459" s="116"/>
      <c r="B459" s="116"/>
      <c r="C459" s="117"/>
      <c r="D459" s="27" t="s">
        <v>3</v>
      </c>
      <c r="E459" s="22">
        <v>1550</v>
      </c>
      <c r="F459" s="3"/>
      <c r="G459" s="3"/>
      <c r="H459" s="3"/>
      <c r="I459" s="3"/>
      <c r="J459" s="72"/>
      <c r="K459" s="72"/>
      <c r="L459" s="7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4">
        <f>SUM(H459:L459)</f>
        <v>0</v>
      </c>
      <c r="Y459" s="4">
        <f>E459*X459</f>
        <v>0</v>
      </c>
    </row>
    <row r="460" spans="1:32" ht="33.950000000000003" customHeight="1">
      <c r="A460" s="16"/>
      <c r="B460" s="16"/>
      <c r="C460" s="16"/>
      <c r="D460" s="29"/>
      <c r="E460" s="12"/>
      <c r="F460" s="15"/>
      <c r="G460" s="15"/>
      <c r="H460" s="15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4"/>
      <c r="Y460" s="14"/>
    </row>
    <row r="461" spans="1:32" s="11" customFormat="1" ht="36.75" customHeight="1">
      <c r="A461" s="37" t="s">
        <v>121</v>
      </c>
      <c r="B461" s="9" t="s">
        <v>117</v>
      </c>
      <c r="C461" s="10"/>
      <c r="D461" s="26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AA461" s="105"/>
      <c r="AB461" s="105"/>
      <c r="AC461" s="105"/>
      <c r="AD461" s="105"/>
      <c r="AE461" s="105"/>
      <c r="AF461" s="105"/>
    </row>
    <row r="462" spans="1:32" ht="164.25" customHeight="1">
      <c r="A462" s="114"/>
      <c r="B462" s="114"/>
      <c r="C462" s="115"/>
      <c r="D462" s="123" t="s">
        <v>119</v>
      </c>
      <c r="E462" s="7"/>
      <c r="F462" s="112">
        <v>68</v>
      </c>
      <c r="G462" s="112">
        <v>74</v>
      </c>
      <c r="H462" s="112">
        <v>80</v>
      </c>
      <c r="I462" s="112">
        <v>86</v>
      </c>
      <c r="J462" s="111">
        <v>92</v>
      </c>
      <c r="K462" s="111">
        <v>98</v>
      </c>
      <c r="L462" s="111">
        <v>104</v>
      </c>
      <c r="M462" s="111">
        <v>110</v>
      </c>
      <c r="N462" s="111">
        <v>116</v>
      </c>
      <c r="O462" s="111">
        <v>122</v>
      </c>
      <c r="P462" s="111">
        <v>128</v>
      </c>
      <c r="Q462" s="111">
        <v>134</v>
      </c>
      <c r="R462" s="111">
        <v>140</v>
      </c>
      <c r="S462" s="111">
        <v>146</v>
      </c>
      <c r="T462" s="111">
        <v>152</v>
      </c>
      <c r="U462" s="111">
        <v>158</v>
      </c>
      <c r="V462" s="111">
        <v>164</v>
      </c>
      <c r="W462" s="112">
        <v>170</v>
      </c>
      <c r="X462" s="122" t="s">
        <v>0</v>
      </c>
      <c r="Y462" s="120" t="s">
        <v>13</v>
      </c>
    </row>
    <row r="463" spans="1:32" ht="84" customHeight="1">
      <c r="A463" s="116"/>
      <c r="B463" s="116"/>
      <c r="C463" s="117"/>
      <c r="D463" s="123"/>
      <c r="E463" s="78" t="s">
        <v>52</v>
      </c>
      <c r="F463" s="113"/>
      <c r="G463" s="113"/>
      <c r="H463" s="113"/>
      <c r="I463" s="113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3"/>
      <c r="X463" s="122"/>
      <c r="Y463" s="121"/>
    </row>
    <row r="464" spans="1:32" ht="33" customHeight="1">
      <c r="A464" s="116"/>
      <c r="B464" s="116"/>
      <c r="C464" s="117"/>
      <c r="D464" s="27" t="s">
        <v>4</v>
      </c>
      <c r="E464" s="22">
        <v>1550</v>
      </c>
      <c r="F464" s="3"/>
      <c r="G464" s="3"/>
      <c r="H464" s="73"/>
      <c r="I464" s="73"/>
      <c r="J464" s="73"/>
      <c r="K464" s="73"/>
      <c r="L464" s="7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4">
        <f>SUM(H464:L464)</f>
        <v>0</v>
      </c>
      <c r="Y464" s="4">
        <f>E464*X464</f>
        <v>0</v>
      </c>
    </row>
    <row r="465" spans="1:32" ht="33.950000000000003" customHeight="1">
      <c r="A465" s="116"/>
      <c r="B465" s="116"/>
      <c r="C465" s="117"/>
      <c r="D465" s="27" t="s">
        <v>118</v>
      </c>
      <c r="E465" s="22">
        <v>1550</v>
      </c>
      <c r="F465" s="3"/>
      <c r="G465" s="3"/>
      <c r="H465" s="3"/>
      <c r="I465" s="3"/>
      <c r="J465" s="3"/>
      <c r="K465" s="73"/>
      <c r="L465" s="7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4">
        <f>SUM(H465:L465)</f>
        <v>0</v>
      </c>
      <c r="Y465" s="4">
        <f>E465*X465</f>
        <v>0</v>
      </c>
    </row>
    <row r="466" spans="1:32" ht="33" customHeight="1">
      <c r="A466" s="16"/>
      <c r="B466" s="16"/>
      <c r="C466" s="16"/>
      <c r="D466" s="29"/>
      <c r="E466" s="31"/>
      <c r="F466" s="13"/>
      <c r="G466" s="13"/>
      <c r="H466" s="32"/>
      <c r="I466" s="32"/>
      <c r="J466" s="32"/>
      <c r="K466" s="3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4"/>
      <c r="Y466" s="14"/>
    </row>
    <row r="467" spans="1:32" ht="39" customHeight="1">
      <c r="A467" s="125" t="s">
        <v>32</v>
      </c>
      <c r="B467" s="125"/>
      <c r="C467" s="125"/>
      <c r="D467" s="125"/>
      <c r="E467" s="125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</row>
    <row r="468" spans="1:32" ht="33.950000000000003" customHeight="1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</row>
    <row r="469" spans="1:32" s="11" customFormat="1" ht="43.5" customHeight="1">
      <c r="A469" s="37" t="s">
        <v>302</v>
      </c>
      <c r="B469" s="9" t="s">
        <v>236</v>
      </c>
      <c r="C469" s="10"/>
      <c r="D469" s="26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AA469" s="105"/>
      <c r="AB469" s="105"/>
      <c r="AC469" s="105"/>
      <c r="AD469" s="105"/>
      <c r="AE469" s="105"/>
      <c r="AF469" s="105"/>
    </row>
    <row r="470" spans="1:32" ht="192.75" customHeight="1">
      <c r="A470" s="114"/>
      <c r="B470" s="114"/>
      <c r="C470" s="115"/>
      <c r="D470" s="123" t="s">
        <v>307</v>
      </c>
      <c r="E470" s="7"/>
      <c r="F470" s="112">
        <v>68</v>
      </c>
      <c r="G470" s="112">
        <v>74</v>
      </c>
      <c r="H470" s="112">
        <v>80</v>
      </c>
      <c r="I470" s="112">
        <v>86</v>
      </c>
      <c r="J470" s="111">
        <v>92</v>
      </c>
      <c r="K470" s="111">
        <v>98</v>
      </c>
      <c r="L470" s="111">
        <v>104</v>
      </c>
      <c r="M470" s="111">
        <v>110</v>
      </c>
      <c r="N470" s="111">
        <v>116</v>
      </c>
      <c r="O470" s="111">
        <v>122</v>
      </c>
      <c r="P470" s="111">
        <v>128</v>
      </c>
      <c r="Q470" s="111">
        <v>134</v>
      </c>
      <c r="R470" s="111">
        <v>140</v>
      </c>
      <c r="S470" s="111">
        <v>146</v>
      </c>
      <c r="T470" s="111">
        <v>152</v>
      </c>
      <c r="U470" s="111">
        <v>158</v>
      </c>
      <c r="V470" s="111">
        <v>164</v>
      </c>
      <c r="W470" s="112">
        <v>170</v>
      </c>
      <c r="X470" s="122" t="s">
        <v>0</v>
      </c>
      <c r="Y470" s="120" t="s">
        <v>13</v>
      </c>
    </row>
    <row r="471" spans="1:32" ht="81.75" customHeight="1">
      <c r="A471" s="116"/>
      <c r="B471" s="116"/>
      <c r="C471" s="117"/>
      <c r="D471" s="123"/>
      <c r="E471" s="78" t="s">
        <v>52</v>
      </c>
      <c r="F471" s="113"/>
      <c r="G471" s="113"/>
      <c r="H471" s="113"/>
      <c r="I471" s="113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3"/>
      <c r="X471" s="122"/>
      <c r="Y471" s="121"/>
    </row>
    <row r="472" spans="1:32" ht="33.950000000000003" customHeight="1">
      <c r="A472" s="116"/>
      <c r="B472" s="116"/>
      <c r="C472" s="117"/>
      <c r="D472" s="27" t="s">
        <v>10</v>
      </c>
      <c r="E472" s="94">
        <v>890</v>
      </c>
      <c r="F472" s="3"/>
      <c r="G472" s="3"/>
      <c r="H472" s="3"/>
      <c r="I472" s="3"/>
      <c r="J472" s="73"/>
      <c r="K472" s="73"/>
      <c r="L472" s="73"/>
      <c r="M472" s="73"/>
      <c r="N472" s="73"/>
      <c r="O472" s="73"/>
      <c r="P472" s="3"/>
      <c r="Q472" s="3"/>
      <c r="R472" s="3"/>
      <c r="S472" s="3"/>
      <c r="T472" s="3"/>
      <c r="U472" s="3"/>
      <c r="V472" s="3"/>
      <c r="W472" s="3"/>
      <c r="X472" s="4">
        <f>SUM(J472:O472)</f>
        <v>0</v>
      </c>
      <c r="Y472" s="4">
        <f>E472*X472</f>
        <v>0</v>
      </c>
    </row>
    <row r="473" spans="1:32" ht="33.950000000000003" customHeight="1">
      <c r="A473" s="116"/>
      <c r="B473" s="116"/>
      <c r="C473" s="117"/>
      <c r="D473" s="27" t="s">
        <v>7</v>
      </c>
      <c r="E473" s="92">
        <v>890</v>
      </c>
      <c r="F473" s="3"/>
      <c r="G473" s="3"/>
      <c r="H473" s="3"/>
      <c r="I473" s="3"/>
      <c r="J473" s="73"/>
      <c r="K473" s="73"/>
      <c r="L473" s="73"/>
      <c r="M473" s="73"/>
      <c r="N473" s="73"/>
      <c r="O473" s="73"/>
      <c r="P473" s="3"/>
      <c r="Q473" s="3"/>
      <c r="R473" s="3"/>
      <c r="S473" s="3"/>
      <c r="T473" s="3"/>
      <c r="U473" s="3"/>
      <c r="V473" s="3"/>
      <c r="W473" s="3"/>
      <c r="X473" s="4">
        <f>SUM(J473:O473)</f>
        <v>0</v>
      </c>
      <c r="Y473" s="4">
        <f>E473*X473</f>
        <v>0</v>
      </c>
    </row>
    <row r="474" spans="1:32" ht="36" customHeight="1">
      <c r="A474" s="16"/>
      <c r="B474" s="16"/>
      <c r="C474" s="16"/>
      <c r="D474" s="29"/>
      <c r="E474" s="12"/>
      <c r="F474" s="15"/>
      <c r="G474" s="15"/>
      <c r="H474" s="15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4"/>
      <c r="Y474" s="14"/>
    </row>
    <row r="475" spans="1:32" s="11" customFormat="1" ht="43.5" customHeight="1">
      <c r="A475" s="37" t="s">
        <v>303</v>
      </c>
      <c r="B475" s="9" t="s">
        <v>237</v>
      </c>
      <c r="C475" s="10"/>
      <c r="D475" s="26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AA475" s="105"/>
      <c r="AB475" s="105"/>
      <c r="AC475" s="105"/>
      <c r="AD475" s="105"/>
      <c r="AE475" s="105"/>
      <c r="AF475" s="105"/>
    </row>
    <row r="476" spans="1:32" ht="200.25" customHeight="1">
      <c r="A476" s="114"/>
      <c r="B476" s="114"/>
      <c r="C476" s="115"/>
      <c r="D476" s="123" t="s">
        <v>306</v>
      </c>
      <c r="E476" s="7"/>
      <c r="F476" s="112">
        <v>68</v>
      </c>
      <c r="G476" s="112">
        <v>74</v>
      </c>
      <c r="H476" s="112">
        <v>80</v>
      </c>
      <c r="I476" s="112">
        <v>86</v>
      </c>
      <c r="J476" s="111">
        <v>92</v>
      </c>
      <c r="K476" s="111">
        <v>98</v>
      </c>
      <c r="L476" s="111">
        <v>104</v>
      </c>
      <c r="M476" s="111">
        <v>110</v>
      </c>
      <c r="N476" s="111">
        <v>116</v>
      </c>
      <c r="O476" s="111">
        <v>122</v>
      </c>
      <c r="P476" s="111">
        <v>128</v>
      </c>
      <c r="Q476" s="111">
        <v>134</v>
      </c>
      <c r="R476" s="111">
        <v>140</v>
      </c>
      <c r="S476" s="111">
        <v>146</v>
      </c>
      <c r="T476" s="111">
        <v>152</v>
      </c>
      <c r="U476" s="111">
        <v>158</v>
      </c>
      <c r="V476" s="111">
        <v>164</v>
      </c>
      <c r="W476" s="112">
        <v>170</v>
      </c>
      <c r="X476" s="122" t="s">
        <v>0</v>
      </c>
      <c r="Y476" s="120" t="s">
        <v>13</v>
      </c>
    </row>
    <row r="477" spans="1:32" ht="75" customHeight="1">
      <c r="A477" s="116"/>
      <c r="B477" s="116"/>
      <c r="C477" s="117"/>
      <c r="D477" s="123"/>
      <c r="E477" s="78" t="s">
        <v>52</v>
      </c>
      <c r="F477" s="113"/>
      <c r="G477" s="113"/>
      <c r="H477" s="113"/>
      <c r="I477" s="113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3"/>
      <c r="X477" s="122"/>
      <c r="Y477" s="121"/>
    </row>
    <row r="478" spans="1:32" ht="30.75" customHeight="1">
      <c r="A478" s="116"/>
      <c r="B478" s="116"/>
      <c r="C478" s="117"/>
      <c r="D478" s="27" t="s">
        <v>7</v>
      </c>
      <c r="E478" s="94">
        <v>890</v>
      </c>
      <c r="F478" s="3"/>
      <c r="G478" s="3"/>
      <c r="H478" s="3"/>
      <c r="I478" s="3"/>
      <c r="J478" s="72"/>
      <c r="K478" s="72"/>
      <c r="L478" s="72"/>
      <c r="M478" s="72"/>
      <c r="N478" s="72"/>
      <c r="O478" s="72"/>
      <c r="P478" s="3"/>
      <c r="Q478" s="3"/>
      <c r="R478" s="3"/>
      <c r="S478" s="3"/>
      <c r="T478" s="3"/>
      <c r="U478" s="3"/>
      <c r="V478" s="3"/>
      <c r="W478" s="3"/>
      <c r="X478" s="4">
        <f>SUM(J478:O478)</f>
        <v>0</v>
      </c>
      <c r="Y478" s="4">
        <f>E478*X478</f>
        <v>0</v>
      </c>
    </row>
    <row r="479" spans="1:32" ht="30.75" customHeight="1">
      <c r="A479" s="116"/>
      <c r="B479" s="116"/>
      <c r="C479" s="117"/>
      <c r="D479" s="27" t="s">
        <v>3</v>
      </c>
      <c r="E479" s="94">
        <v>890</v>
      </c>
      <c r="F479" s="3"/>
      <c r="G479" s="3"/>
      <c r="H479" s="3"/>
      <c r="I479" s="3"/>
      <c r="J479" s="72"/>
      <c r="K479" s="72"/>
      <c r="L479" s="72"/>
      <c r="M479" s="72"/>
      <c r="N479" s="72"/>
      <c r="O479" s="72"/>
      <c r="P479" s="3"/>
      <c r="Q479" s="3"/>
      <c r="R479" s="3"/>
      <c r="S479" s="3"/>
      <c r="T479" s="3"/>
      <c r="U479" s="3"/>
      <c r="V479" s="3"/>
      <c r="W479" s="3"/>
      <c r="X479" s="4">
        <f>SUM(J479:O479)</f>
        <v>0</v>
      </c>
      <c r="Y479" s="4">
        <f>E479*X479</f>
        <v>0</v>
      </c>
    </row>
    <row r="480" spans="1:32" ht="30.75" customHeight="1">
      <c r="A480" s="116"/>
      <c r="B480" s="116"/>
      <c r="C480" s="117"/>
      <c r="D480" s="27" t="s">
        <v>6</v>
      </c>
      <c r="E480" s="92">
        <v>890</v>
      </c>
      <c r="F480" s="3"/>
      <c r="G480" s="3"/>
      <c r="H480" s="3"/>
      <c r="I480" s="3"/>
      <c r="J480" s="72"/>
      <c r="K480" s="72"/>
      <c r="L480" s="72"/>
      <c r="M480" s="72"/>
      <c r="N480" s="72"/>
      <c r="O480" s="72"/>
      <c r="P480" s="3"/>
      <c r="Q480" s="3"/>
      <c r="R480" s="3"/>
      <c r="S480" s="3"/>
      <c r="T480" s="3"/>
      <c r="U480" s="3"/>
      <c r="V480" s="3"/>
      <c r="W480" s="3"/>
      <c r="X480" s="4">
        <f>SUM(J480:O480)</f>
        <v>0</v>
      </c>
      <c r="Y480" s="4">
        <f>E480*X480</f>
        <v>0</v>
      </c>
    </row>
    <row r="481" spans="1:32" ht="30.75" customHeight="1">
      <c r="A481" s="16"/>
      <c r="B481" s="16"/>
      <c r="C481" s="16"/>
      <c r="D481" s="29"/>
      <c r="E481" s="31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4"/>
      <c r="Y481" s="14"/>
    </row>
    <row r="482" spans="1:32" s="11" customFormat="1" ht="43.5" customHeight="1">
      <c r="A482" s="37" t="s">
        <v>444</v>
      </c>
      <c r="B482" s="9" t="s">
        <v>245</v>
      </c>
      <c r="C482" s="10"/>
      <c r="D482" s="26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AA482" s="105"/>
      <c r="AB482" s="105"/>
      <c r="AC482" s="105"/>
      <c r="AD482" s="105"/>
      <c r="AE482" s="105"/>
      <c r="AF482" s="105"/>
    </row>
    <row r="483" spans="1:32" ht="172.5" customHeight="1">
      <c r="A483" s="114"/>
      <c r="B483" s="114"/>
      <c r="C483" s="115"/>
      <c r="D483" s="118" t="s">
        <v>249</v>
      </c>
      <c r="E483" s="7"/>
      <c r="F483" s="112">
        <v>68</v>
      </c>
      <c r="G483" s="112">
        <v>74</v>
      </c>
      <c r="H483" s="112">
        <v>80</v>
      </c>
      <c r="I483" s="112">
        <v>86</v>
      </c>
      <c r="J483" s="111">
        <v>92</v>
      </c>
      <c r="K483" s="111">
        <v>98</v>
      </c>
      <c r="L483" s="111">
        <v>104</v>
      </c>
      <c r="M483" s="111">
        <v>110</v>
      </c>
      <c r="N483" s="111">
        <v>116</v>
      </c>
      <c r="O483" s="111">
        <v>122</v>
      </c>
      <c r="P483" s="111">
        <v>128</v>
      </c>
      <c r="Q483" s="111">
        <v>134</v>
      </c>
      <c r="R483" s="111">
        <v>140</v>
      </c>
      <c r="S483" s="111">
        <v>146</v>
      </c>
      <c r="T483" s="111">
        <v>152</v>
      </c>
      <c r="U483" s="111">
        <v>158</v>
      </c>
      <c r="V483" s="111">
        <v>164</v>
      </c>
      <c r="W483" s="112">
        <v>170</v>
      </c>
      <c r="X483" s="122" t="s">
        <v>0</v>
      </c>
      <c r="Y483" s="120" t="s">
        <v>13</v>
      </c>
    </row>
    <row r="484" spans="1:32" ht="78" customHeight="1">
      <c r="A484" s="116"/>
      <c r="B484" s="116"/>
      <c r="C484" s="117"/>
      <c r="D484" s="119"/>
      <c r="E484" s="78" t="s">
        <v>52</v>
      </c>
      <c r="F484" s="113"/>
      <c r="G484" s="113"/>
      <c r="H484" s="113"/>
      <c r="I484" s="113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3"/>
      <c r="X484" s="122"/>
      <c r="Y484" s="121"/>
    </row>
    <row r="485" spans="1:32" ht="30.75" customHeight="1">
      <c r="A485" s="116"/>
      <c r="B485" s="116"/>
      <c r="C485" s="117"/>
      <c r="D485" s="27" t="s">
        <v>6</v>
      </c>
      <c r="E485" s="94">
        <v>920</v>
      </c>
      <c r="F485" s="3"/>
      <c r="G485" s="3"/>
      <c r="H485" s="3"/>
      <c r="I485" s="73"/>
      <c r="J485" s="73"/>
      <c r="K485" s="73"/>
      <c r="L485" s="73"/>
      <c r="M485" s="73"/>
      <c r="N485" s="73"/>
      <c r="O485" s="3"/>
      <c r="P485" s="3"/>
      <c r="Q485" s="3"/>
      <c r="R485" s="3"/>
      <c r="S485" s="3"/>
      <c r="T485" s="3"/>
      <c r="U485" s="3"/>
      <c r="V485" s="3"/>
      <c r="W485" s="3"/>
      <c r="X485" s="4">
        <f>SUM(I485:N485)</f>
        <v>0</v>
      </c>
      <c r="Y485" s="4">
        <f>E485*X485</f>
        <v>0</v>
      </c>
    </row>
    <row r="486" spans="1:32" ht="30.75" customHeight="1">
      <c r="A486" s="116"/>
      <c r="B486" s="116"/>
      <c r="C486" s="117"/>
      <c r="D486" s="27" t="s">
        <v>7</v>
      </c>
      <c r="E486" s="92">
        <v>920</v>
      </c>
      <c r="F486" s="3"/>
      <c r="G486" s="3"/>
      <c r="H486" s="3"/>
      <c r="I486" s="73"/>
      <c r="J486" s="73"/>
      <c r="K486" s="73"/>
      <c r="L486" s="73"/>
      <c r="M486" s="73"/>
      <c r="N486" s="73"/>
      <c r="O486" s="3"/>
      <c r="P486" s="3"/>
      <c r="Q486" s="3"/>
      <c r="R486" s="3"/>
      <c r="S486" s="3"/>
      <c r="T486" s="3"/>
      <c r="U486" s="3"/>
      <c r="V486" s="3"/>
      <c r="W486" s="3"/>
      <c r="X486" s="4">
        <f>SUM(I486:K486)</f>
        <v>0</v>
      </c>
      <c r="Y486" s="4">
        <f>E486*X486</f>
        <v>0</v>
      </c>
    </row>
    <row r="487" spans="1:32" ht="30.75" customHeight="1">
      <c r="A487" s="16"/>
      <c r="B487" s="16"/>
      <c r="C487" s="16"/>
      <c r="D487" s="29"/>
      <c r="E487" s="31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4"/>
      <c r="Y487" s="14"/>
    </row>
    <row r="488" spans="1:32" s="11" customFormat="1" ht="43.5" customHeight="1">
      <c r="A488" s="37" t="s">
        <v>445</v>
      </c>
      <c r="B488" s="9" t="s">
        <v>243</v>
      </c>
      <c r="C488" s="10"/>
      <c r="D488" s="26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AA488" s="105"/>
      <c r="AB488" s="105"/>
      <c r="AC488" s="105"/>
      <c r="AD488" s="105"/>
      <c r="AE488" s="105"/>
      <c r="AF488" s="105"/>
    </row>
    <row r="489" spans="1:32" ht="157.5" customHeight="1">
      <c r="A489" s="114"/>
      <c r="B489" s="114"/>
      <c r="C489" s="115"/>
      <c r="D489" s="118" t="s">
        <v>365</v>
      </c>
      <c r="E489" s="7"/>
      <c r="F489" s="112">
        <v>68</v>
      </c>
      <c r="G489" s="112">
        <v>74</v>
      </c>
      <c r="H489" s="112">
        <v>80</v>
      </c>
      <c r="I489" s="112">
        <v>86</v>
      </c>
      <c r="J489" s="112">
        <v>92</v>
      </c>
      <c r="K489" s="112">
        <v>98</v>
      </c>
      <c r="L489" s="112">
        <v>104</v>
      </c>
      <c r="M489" s="112">
        <v>110</v>
      </c>
      <c r="N489" s="112">
        <v>116</v>
      </c>
      <c r="O489" s="112">
        <v>122</v>
      </c>
      <c r="P489" s="112">
        <v>128</v>
      </c>
      <c r="Q489" s="112">
        <v>134</v>
      </c>
      <c r="R489" s="112">
        <v>140</v>
      </c>
      <c r="S489" s="112">
        <v>146</v>
      </c>
      <c r="T489" s="112">
        <v>152</v>
      </c>
      <c r="U489" s="112">
        <v>158</v>
      </c>
      <c r="V489" s="112">
        <v>164</v>
      </c>
      <c r="W489" s="112">
        <v>170</v>
      </c>
      <c r="X489" s="122" t="s">
        <v>0</v>
      </c>
      <c r="Y489" s="120" t="s">
        <v>13</v>
      </c>
    </row>
    <row r="490" spans="1:32" ht="70.5" customHeight="1">
      <c r="A490" s="116"/>
      <c r="B490" s="116"/>
      <c r="C490" s="117"/>
      <c r="D490" s="124"/>
      <c r="E490" s="78" t="s">
        <v>52</v>
      </c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22"/>
      <c r="Y490" s="121"/>
    </row>
    <row r="491" spans="1:32" ht="30.75" customHeight="1">
      <c r="A491" s="116"/>
      <c r="B491" s="116"/>
      <c r="C491" s="117"/>
      <c r="D491" s="27" t="s">
        <v>5</v>
      </c>
      <c r="E491" s="94">
        <v>450</v>
      </c>
      <c r="F491" s="3"/>
      <c r="G491" s="3"/>
      <c r="H491" s="3"/>
      <c r="I491" s="3"/>
      <c r="J491" s="3"/>
      <c r="K491" s="73"/>
      <c r="L491" s="73"/>
      <c r="M491" s="73"/>
      <c r="N491" s="73"/>
      <c r="O491" s="73"/>
      <c r="P491" s="3"/>
      <c r="Q491" s="3"/>
      <c r="R491" s="3"/>
      <c r="S491" s="3"/>
      <c r="T491" s="3"/>
      <c r="U491" s="3"/>
      <c r="V491" s="3"/>
      <c r="W491" s="3"/>
      <c r="X491" s="4">
        <f>SUM(K491:O491)</f>
        <v>0</v>
      </c>
      <c r="Y491" s="4">
        <f>E491*X491</f>
        <v>0</v>
      </c>
    </row>
    <row r="492" spans="1:32" ht="30.75" customHeight="1">
      <c r="A492" s="116"/>
      <c r="B492" s="116"/>
      <c r="C492" s="117"/>
      <c r="D492" s="27" t="s">
        <v>7</v>
      </c>
      <c r="E492" s="92">
        <v>450</v>
      </c>
      <c r="F492" s="3"/>
      <c r="G492" s="3"/>
      <c r="H492" s="3"/>
      <c r="I492" s="3"/>
      <c r="J492" s="3"/>
      <c r="K492" s="73"/>
      <c r="L492" s="73"/>
      <c r="M492" s="73"/>
      <c r="N492" s="73"/>
      <c r="O492" s="73"/>
      <c r="P492" s="3"/>
      <c r="Q492" s="3"/>
      <c r="R492" s="3"/>
      <c r="S492" s="3"/>
      <c r="T492" s="3"/>
      <c r="U492" s="3"/>
      <c r="V492" s="3"/>
      <c r="W492" s="3"/>
      <c r="X492" s="4">
        <f>SUM(K492:O492)</f>
        <v>0</v>
      </c>
      <c r="Y492" s="4">
        <f>E492*X492</f>
        <v>0</v>
      </c>
    </row>
    <row r="493" spans="1:32" ht="36" customHeight="1">
      <c r="A493" s="16"/>
      <c r="B493" s="16"/>
      <c r="C493" s="16"/>
      <c r="D493" s="29"/>
      <c r="E493" s="12"/>
      <c r="F493" s="15"/>
      <c r="G493" s="15"/>
      <c r="H493" s="15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4"/>
      <c r="Y493" s="14"/>
    </row>
    <row r="494" spans="1:32" s="11" customFormat="1" ht="43.5" customHeight="1">
      <c r="A494" s="37" t="s">
        <v>446</v>
      </c>
      <c r="B494" s="9" t="s">
        <v>244</v>
      </c>
      <c r="C494" s="10"/>
      <c r="D494" s="26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AA494" s="105"/>
      <c r="AB494" s="105"/>
      <c r="AC494" s="105"/>
      <c r="AD494" s="105"/>
      <c r="AE494" s="105"/>
      <c r="AF494" s="105"/>
    </row>
    <row r="495" spans="1:32" ht="177.95" customHeight="1">
      <c r="A495" s="114"/>
      <c r="B495" s="114"/>
      <c r="C495" s="115"/>
      <c r="D495" s="118" t="s">
        <v>365</v>
      </c>
      <c r="E495" s="7"/>
      <c r="F495" s="112">
        <v>68</v>
      </c>
      <c r="G495" s="112">
        <v>74</v>
      </c>
      <c r="H495" s="112">
        <v>80</v>
      </c>
      <c r="I495" s="112">
        <v>86</v>
      </c>
      <c r="J495" s="111">
        <v>92</v>
      </c>
      <c r="K495" s="111">
        <v>98</v>
      </c>
      <c r="L495" s="111">
        <v>104</v>
      </c>
      <c r="M495" s="111">
        <v>110</v>
      </c>
      <c r="N495" s="111">
        <v>116</v>
      </c>
      <c r="O495" s="111">
        <v>122</v>
      </c>
      <c r="P495" s="111">
        <v>128</v>
      </c>
      <c r="Q495" s="111">
        <v>134</v>
      </c>
      <c r="R495" s="111">
        <v>140</v>
      </c>
      <c r="S495" s="111">
        <v>146</v>
      </c>
      <c r="T495" s="111">
        <v>152</v>
      </c>
      <c r="U495" s="111">
        <v>158</v>
      </c>
      <c r="V495" s="111">
        <v>164</v>
      </c>
      <c r="W495" s="112">
        <v>170</v>
      </c>
      <c r="X495" s="122" t="s">
        <v>0</v>
      </c>
      <c r="Y495" s="120" t="s">
        <v>13</v>
      </c>
    </row>
    <row r="496" spans="1:32" ht="78" customHeight="1">
      <c r="A496" s="116"/>
      <c r="B496" s="116"/>
      <c r="C496" s="117"/>
      <c r="D496" s="124"/>
      <c r="E496" s="78" t="s">
        <v>52</v>
      </c>
      <c r="F496" s="113"/>
      <c r="G496" s="113"/>
      <c r="H496" s="113"/>
      <c r="I496" s="113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3"/>
      <c r="X496" s="122"/>
      <c r="Y496" s="121"/>
    </row>
    <row r="497" spans="1:32" ht="30.75" customHeight="1">
      <c r="A497" s="116"/>
      <c r="B497" s="116"/>
      <c r="C497" s="117"/>
      <c r="D497" s="27" t="s">
        <v>6</v>
      </c>
      <c r="E497" s="94">
        <v>450</v>
      </c>
      <c r="F497" s="3"/>
      <c r="G497" s="3"/>
      <c r="H497" s="3"/>
      <c r="I497" s="3"/>
      <c r="J497" s="3"/>
      <c r="K497" s="72"/>
      <c r="L497" s="72"/>
      <c r="M497" s="72"/>
      <c r="N497" s="72"/>
      <c r="O497" s="72"/>
      <c r="P497" s="3"/>
      <c r="Q497" s="3"/>
      <c r="R497" s="3"/>
      <c r="S497" s="3"/>
      <c r="T497" s="3"/>
      <c r="U497" s="3"/>
      <c r="V497" s="3"/>
      <c r="W497" s="3"/>
      <c r="X497" s="4">
        <f>SUM(K497:O497)</f>
        <v>0</v>
      </c>
      <c r="Y497" s="4">
        <f>E497*X497</f>
        <v>0</v>
      </c>
    </row>
    <row r="498" spans="1:32" ht="30.75" customHeight="1">
      <c r="A498" s="116"/>
      <c r="B498" s="116"/>
      <c r="C498" s="117"/>
      <c r="D498" s="27" t="s">
        <v>17</v>
      </c>
      <c r="E498" s="92">
        <v>450</v>
      </c>
      <c r="F498" s="3"/>
      <c r="G498" s="3"/>
      <c r="H498" s="3"/>
      <c r="I498" s="3"/>
      <c r="J498" s="3"/>
      <c r="K498" s="72"/>
      <c r="L498" s="72"/>
      <c r="M498" s="72"/>
      <c r="N498" s="72"/>
      <c r="O498" s="72"/>
      <c r="P498" s="3"/>
      <c r="Q498" s="3"/>
      <c r="R498" s="3"/>
      <c r="S498" s="3"/>
      <c r="T498" s="3"/>
      <c r="U498" s="3"/>
      <c r="V498" s="3"/>
      <c r="W498" s="3"/>
      <c r="X498" s="4">
        <f>SUM(K498:O498)</f>
        <v>0</v>
      </c>
      <c r="Y498" s="4">
        <f>E498*X498</f>
        <v>0</v>
      </c>
    </row>
    <row r="499" spans="1:32" ht="30.75" customHeight="1">
      <c r="A499" s="16"/>
      <c r="B499" s="16"/>
      <c r="C499" s="16"/>
      <c r="D499" s="29"/>
      <c r="E499" s="31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4"/>
      <c r="Y499" s="14"/>
    </row>
    <row r="500" spans="1:32" s="11" customFormat="1" ht="43.5" customHeight="1">
      <c r="A500" s="37" t="s">
        <v>447</v>
      </c>
      <c r="B500" s="9" t="s">
        <v>238</v>
      </c>
      <c r="C500" s="10"/>
      <c r="D500" s="26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AA500" s="105"/>
      <c r="AB500" s="105"/>
      <c r="AC500" s="105"/>
      <c r="AD500" s="105"/>
      <c r="AE500" s="105"/>
      <c r="AF500" s="105"/>
    </row>
    <row r="501" spans="1:32" ht="183" customHeight="1">
      <c r="A501" s="114"/>
      <c r="B501" s="114"/>
      <c r="C501" s="115"/>
      <c r="D501" s="118" t="s">
        <v>247</v>
      </c>
      <c r="E501" s="7"/>
      <c r="F501" s="112">
        <v>68</v>
      </c>
      <c r="G501" s="112">
        <v>74</v>
      </c>
      <c r="H501" s="112">
        <v>80</v>
      </c>
      <c r="I501" s="112">
        <v>86</v>
      </c>
      <c r="J501" s="112">
        <v>92</v>
      </c>
      <c r="K501" s="112">
        <v>98</v>
      </c>
      <c r="L501" s="112">
        <v>104</v>
      </c>
      <c r="M501" s="112">
        <v>110</v>
      </c>
      <c r="N501" s="112">
        <v>116</v>
      </c>
      <c r="O501" s="112">
        <v>122</v>
      </c>
      <c r="P501" s="112">
        <v>128</v>
      </c>
      <c r="Q501" s="112">
        <v>134</v>
      </c>
      <c r="R501" s="112">
        <v>140</v>
      </c>
      <c r="S501" s="112">
        <v>146</v>
      </c>
      <c r="T501" s="112">
        <v>152</v>
      </c>
      <c r="U501" s="112">
        <v>158</v>
      </c>
      <c r="V501" s="112">
        <v>164</v>
      </c>
      <c r="W501" s="112">
        <v>170</v>
      </c>
      <c r="X501" s="122" t="s">
        <v>0</v>
      </c>
      <c r="Y501" s="120" t="s">
        <v>13</v>
      </c>
    </row>
    <row r="502" spans="1:32" ht="70.5" customHeight="1">
      <c r="A502" s="116"/>
      <c r="B502" s="116"/>
      <c r="C502" s="117"/>
      <c r="D502" s="119"/>
      <c r="E502" s="78" t="s">
        <v>52</v>
      </c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22"/>
      <c r="Y502" s="121"/>
    </row>
    <row r="503" spans="1:32" ht="30.75" customHeight="1">
      <c r="A503" s="116"/>
      <c r="B503" s="116"/>
      <c r="C503" s="117"/>
      <c r="D503" s="27" t="s">
        <v>7</v>
      </c>
      <c r="E503" s="92">
        <v>1270</v>
      </c>
      <c r="F503" s="3"/>
      <c r="G503" s="3"/>
      <c r="H503" s="3"/>
      <c r="I503" s="3"/>
      <c r="J503" s="3"/>
      <c r="K503" s="73"/>
      <c r="L503" s="73"/>
      <c r="M503" s="73"/>
      <c r="N503" s="73"/>
      <c r="O503" s="73"/>
      <c r="P503" s="73"/>
      <c r="Q503" s="73"/>
      <c r="R503" s="3"/>
      <c r="S503" s="3"/>
      <c r="T503" s="3"/>
      <c r="U503" s="3"/>
      <c r="V503" s="3"/>
      <c r="W503" s="3"/>
      <c r="X503" s="4">
        <f>SUM(K503:Q503)</f>
        <v>0</v>
      </c>
      <c r="Y503" s="4">
        <f>E503*X503</f>
        <v>0</v>
      </c>
    </row>
    <row r="504" spans="1:32" ht="30.75" customHeight="1">
      <c r="A504" s="116"/>
      <c r="B504" s="116"/>
      <c r="C504" s="117"/>
      <c r="D504" s="27" t="s">
        <v>6</v>
      </c>
      <c r="E504" s="92">
        <v>1270</v>
      </c>
      <c r="F504" s="3"/>
      <c r="G504" s="3"/>
      <c r="H504" s="3"/>
      <c r="I504" s="3"/>
      <c r="J504" s="3"/>
      <c r="K504" s="73"/>
      <c r="L504" s="73"/>
      <c r="M504" s="73"/>
      <c r="N504" s="73"/>
      <c r="O504" s="73"/>
      <c r="P504" s="73"/>
      <c r="Q504" s="73"/>
      <c r="R504" s="3"/>
      <c r="S504" s="3"/>
      <c r="T504" s="3"/>
      <c r="U504" s="3"/>
      <c r="V504" s="3"/>
      <c r="W504" s="3"/>
      <c r="X504" s="4">
        <f>SUM(K504:Q504)</f>
        <v>0</v>
      </c>
      <c r="Y504" s="4">
        <f>E504*X504</f>
        <v>0</v>
      </c>
    </row>
    <row r="505" spans="1:32" ht="36" customHeight="1">
      <c r="A505" s="16"/>
      <c r="B505" s="16"/>
      <c r="C505" s="16"/>
      <c r="D505" s="29"/>
      <c r="E505" s="12"/>
      <c r="F505" s="15"/>
      <c r="G505" s="15"/>
      <c r="H505" s="15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4"/>
      <c r="Y505" s="14"/>
    </row>
    <row r="506" spans="1:32" s="11" customFormat="1" ht="43.5" customHeight="1">
      <c r="A506" s="37" t="s">
        <v>448</v>
      </c>
      <c r="B506" s="9" t="s">
        <v>239</v>
      </c>
      <c r="C506" s="10"/>
      <c r="D506" s="26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AA506" s="105"/>
      <c r="AB506" s="105"/>
      <c r="AC506" s="105"/>
      <c r="AD506" s="105"/>
      <c r="AE506" s="105"/>
      <c r="AF506" s="105"/>
    </row>
    <row r="507" spans="1:32" ht="162.75" customHeight="1">
      <c r="A507" s="114"/>
      <c r="B507" s="114"/>
      <c r="C507" s="115"/>
      <c r="D507" s="118" t="s">
        <v>248</v>
      </c>
      <c r="E507" s="7"/>
      <c r="F507" s="112">
        <v>68</v>
      </c>
      <c r="G507" s="112">
        <v>74</v>
      </c>
      <c r="H507" s="112">
        <v>80</v>
      </c>
      <c r="I507" s="112">
        <v>86</v>
      </c>
      <c r="J507" s="111">
        <v>92</v>
      </c>
      <c r="K507" s="111">
        <v>98</v>
      </c>
      <c r="L507" s="111">
        <v>104</v>
      </c>
      <c r="M507" s="111">
        <v>110</v>
      </c>
      <c r="N507" s="111">
        <v>116</v>
      </c>
      <c r="O507" s="111">
        <v>122</v>
      </c>
      <c r="P507" s="111">
        <v>128</v>
      </c>
      <c r="Q507" s="111">
        <v>134</v>
      </c>
      <c r="R507" s="111">
        <v>140</v>
      </c>
      <c r="S507" s="111">
        <v>146</v>
      </c>
      <c r="T507" s="111">
        <v>152</v>
      </c>
      <c r="U507" s="111">
        <v>158</v>
      </c>
      <c r="V507" s="111">
        <v>164</v>
      </c>
      <c r="W507" s="112">
        <v>170</v>
      </c>
      <c r="X507" s="122" t="s">
        <v>0</v>
      </c>
      <c r="Y507" s="120" t="s">
        <v>13</v>
      </c>
    </row>
    <row r="508" spans="1:32" ht="78" customHeight="1">
      <c r="A508" s="116"/>
      <c r="B508" s="116"/>
      <c r="C508" s="117"/>
      <c r="D508" s="119"/>
      <c r="E508" s="78" t="s">
        <v>52</v>
      </c>
      <c r="F508" s="113"/>
      <c r="G508" s="113"/>
      <c r="H508" s="113"/>
      <c r="I508" s="113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3"/>
      <c r="X508" s="122"/>
      <c r="Y508" s="121"/>
    </row>
    <row r="509" spans="1:32" ht="30.75" customHeight="1">
      <c r="A509" s="116"/>
      <c r="B509" s="116"/>
      <c r="C509" s="117"/>
      <c r="D509" s="27" t="s">
        <v>7</v>
      </c>
      <c r="E509" s="92">
        <v>1270</v>
      </c>
      <c r="F509" s="3"/>
      <c r="G509" s="3"/>
      <c r="H509" s="3"/>
      <c r="I509" s="3"/>
      <c r="J509" s="3"/>
      <c r="K509" s="72"/>
      <c r="L509" s="72"/>
      <c r="M509" s="72"/>
      <c r="N509" s="72"/>
      <c r="O509" s="72"/>
      <c r="P509" s="72"/>
      <c r="Q509" s="72"/>
      <c r="R509" s="3"/>
      <c r="S509" s="3"/>
      <c r="T509" s="3"/>
      <c r="U509" s="3"/>
      <c r="V509" s="3"/>
      <c r="W509" s="3"/>
      <c r="X509" s="4">
        <f>SUM(K509:Q509)</f>
        <v>0</v>
      </c>
      <c r="Y509" s="4">
        <f>E509*X509</f>
        <v>0</v>
      </c>
    </row>
    <row r="510" spans="1:32" ht="30.75" customHeight="1">
      <c r="A510" s="116"/>
      <c r="B510" s="116"/>
      <c r="C510" s="117"/>
      <c r="D510" s="27" t="s">
        <v>6</v>
      </c>
      <c r="E510" s="92">
        <v>1270</v>
      </c>
      <c r="F510" s="3"/>
      <c r="G510" s="3"/>
      <c r="H510" s="3"/>
      <c r="I510" s="3"/>
      <c r="J510" s="3"/>
      <c r="K510" s="72"/>
      <c r="L510" s="72"/>
      <c r="M510" s="72"/>
      <c r="N510" s="72"/>
      <c r="O510" s="72"/>
      <c r="P510" s="72"/>
      <c r="Q510" s="72"/>
      <c r="R510" s="3"/>
      <c r="S510" s="3"/>
      <c r="T510" s="3"/>
      <c r="U510" s="3"/>
      <c r="V510" s="3"/>
      <c r="W510" s="3"/>
      <c r="X510" s="4">
        <f>SUM(K510:Q510)</f>
        <v>0</v>
      </c>
      <c r="Y510" s="4">
        <f>E510*X510</f>
        <v>0</v>
      </c>
    </row>
    <row r="511" spans="1:32" ht="30.75" customHeight="1">
      <c r="A511" s="16"/>
      <c r="B511" s="16"/>
      <c r="C511" s="16"/>
      <c r="D511" s="29"/>
      <c r="E511" s="31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4"/>
      <c r="Y511" s="14"/>
    </row>
    <row r="512" spans="1:32" s="11" customFormat="1" ht="43.5" customHeight="1">
      <c r="A512" s="37" t="s">
        <v>392</v>
      </c>
      <c r="B512" s="9" t="s">
        <v>293</v>
      </c>
      <c r="C512" s="10"/>
      <c r="D512" s="26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AA512" s="105"/>
      <c r="AB512" s="105"/>
      <c r="AC512" s="105"/>
      <c r="AD512" s="105"/>
      <c r="AE512" s="105"/>
      <c r="AF512" s="105"/>
    </row>
    <row r="513" spans="1:32" ht="114.75" customHeight="1">
      <c r="A513" s="114"/>
      <c r="B513" s="114"/>
      <c r="C513" s="115"/>
      <c r="D513" s="118" t="s">
        <v>364</v>
      </c>
      <c r="E513" s="7"/>
      <c r="F513" s="112">
        <v>68</v>
      </c>
      <c r="G513" s="112">
        <v>74</v>
      </c>
      <c r="H513" s="112">
        <v>80</v>
      </c>
      <c r="I513" s="112">
        <v>86</v>
      </c>
      <c r="J513" s="111">
        <v>92</v>
      </c>
      <c r="K513" s="111">
        <v>98</v>
      </c>
      <c r="L513" s="111">
        <v>104</v>
      </c>
      <c r="M513" s="111">
        <v>110</v>
      </c>
      <c r="N513" s="111">
        <v>116</v>
      </c>
      <c r="O513" s="111">
        <v>122</v>
      </c>
      <c r="P513" s="111">
        <v>128</v>
      </c>
      <c r="Q513" s="111">
        <v>134</v>
      </c>
      <c r="R513" s="111">
        <v>140</v>
      </c>
      <c r="S513" s="111">
        <v>146</v>
      </c>
      <c r="T513" s="111">
        <v>152</v>
      </c>
      <c r="U513" s="111">
        <v>158</v>
      </c>
      <c r="V513" s="111">
        <v>164</v>
      </c>
      <c r="W513" s="112">
        <v>170</v>
      </c>
      <c r="X513" s="122" t="s">
        <v>0</v>
      </c>
      <c r="Y513" s="120" t="s">
        <v>13</v>
      </c>
    </row>
    <row r="514" spans="1:32" ht="78" customHeight="1">
      <c r="A514" s="116"/>
      <c r="B514" s="116"/>
      <c r="C514" s="117"/>
      <c r="D514" s="119"/>
      <c r="E514" s="78" t="s">
        <v>52</v>
      </c>
      <c r="F514" s="113"/>
      <c r="G514" s="113"/>
      <c r="H514" s="113"/>
      <c r="I514" s="113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3"/>
      <c r="X514" s="122"/>
      <c r="Y514" s="121"/>
    </row>
    <row r="515" spans="1:32" ht="26.25" customHeight="1">
      <c r="A515" s="116"/>
      <c r="B515" s="116"/>
      <c r="C515" s="117"/>
      <c r="D515" s="55" t="s">
        <v>7</v>
      </c>
      <c r="E515" s="94">
        <v>450</v>
      </c>
      <c r="F515" s="53"/>
      <c r="G515" s="53"/>
      <c r="H515" s="53"/>
      <c r="I515" s="53"/>
      <c r="J515" s="54"/>
      <c r="K515" s="73"/>
      <c r="L515" s="73"/>
      <c r="M515" s="73"/>
      <c r="N515" s="73"/>
      <c r="O515" s="73"/>
      <c r="P515" s="54"/>
      <c r="Q515" s="54"/>
      <c r="R515" s="54"/>
      <c r="S515" s="54"/>
      <c r="T515" s="54"/>
      <c r="U515" s="54"/>
      <c r="V515" s="54"/>
      <c r="W515" s="53"/>
      <c r="X515" s="98"/>
      <c r="Y515" s="99"/>
    </row>
    <row r="516" spans="1:32" ht="30.75" customHeight="1">
      <c r="A516" s="116"/>
      <c r="B516" s="116"/>
      <c r="C516" s="117"/>
      <c r="D516" s="27" t="s">
        <v>6</v>
      </c>
      <c r="E516" s="94">
        <v>450</v>
      </c>
      <c r="F516" s="3"/>
      <c r="G516" s="3"/>
      <c r="H516" s="3"/>
      <c r="I516" s="3"/>
      <c r="J516" s="3"/>
      <c r="K516" s="73"/>
      <c r="L516" s="73"/>
      <c r="M516" s="73"/>
      <c r="N516" s="73"/>
      <c r="O516" s="73"/>
      <c r="P516" s="100"/>
      <c r="Q516" s="100"/>
      <c r="R516" s="100"/>
      <c r="S516" s="100"/>
      <c r="T516" s="100"/>
      <c r="U516" s="100"/>
      <c r="V516" s="100"/>
      <c r="W516" s="3"/>
      <c r="X516" s="4">
        <f>SUM(K516:V516)</f>
        <v>0</v>
      </c>
      <c r="Y516" s="4">
        <f>E516*X516</f>
        <v>0</v>
      </c>
    </row>
    <row r="517" spans="1:32" ht="30.75" customHeight="1">
      <c r="A517" s="116"/>
      <c r="B517" s="116"/>
      <c r="C517" s="117"/>
      <c r="D517" s="27" t="s">
        <v>17</v>
      </c>
      <c r="E517" s="94">
        <v>450</v>
      </c>
      <c r="F517" s="3"/>
      <c r="G517" s="3"/>
      <c r="H517" s="3"/>
      <c r="I517" s="3"/>
      <c r="J517" s="3"/>
      <c r="K517" s="73"/>
      <c r="L517" s="73"/>
      <c r="M517" s="73"/>
      <c r="N517" s="73"/>
      <c r="O517" s="73"/>
      <c r="P517" s="100"/>
      <c r="Q517" s="100"/>
      <c r="R517" s="100"/>
      <c r="S517" s="100"/>
      <c r="T517" s="100"/>
      <c r="U517" s="100"/>
      <c r="V517" s="100"/>
      <c r="W517" s="3"/>
      <c r="X517" s="4">
        <f>SUM(K517:V517)</f>
        <v>0</v>
      </c>
      <c r="Y517" s="4">
        <f>E517*X517</f>
        <v>0</v>
      </c>
    </row>
    <row r="518" spans="1:32" ht="30.75" customHeight="1">
      <c r="A518" s="116"/>
      <c r="B518" s="116"/>
      <c r="C518" s="117"/>
      <c r="D518" s="27" t="s">
        <v>7</v>
      </c>
      <c r="E518" s="94">
        <v>530</v>
      </c>
      <c r="F518" s="3"/>
      <c r="G518" s="3"/>
      <c r="H518" s="3"/>
      <c r="I518" s="3"/>
      <c r="J518" s="3"/>
      <c r="K518" s="100"/>
      <c r="L518" s="100"/>
      <c r="M518" s="100"/>
      <c r="N518" s="100"/>
      <c r="O518" s="100"/>
      <c r="P518" s="73"/>
      <c r="Q518" s="73"/>
      <c r="R518" s="73"/>
      <c r="S518" s="73"/>
      <c r="T518" s="73"/>
      <c r="U518" s="73"/>
      <c r="V518" s="73"/>
      <c r="W518" s="3"/>
      <c r="X518" s="4"/>
      <c r="Y518" s="4"/>
    </row>
    <row r="519" spans="1:32" ht="30.75" customHeight="1">
      <c r="A519" s="116"/>
      <c r="B519" s="116"/>
      <c r="C519" s="117"/>
      <c r="D519" s="27" t="s">
        <v>6</v>
      </c>
      <c r="E519" s="94">
        <v>530</v>
      </c>
      <c r="F519" s="3"/>
      <c r="G519" s="3"/>
      <c r="H519" s="3"/>
      <c r="I519" s="3"/>
      <c r="J519" s="3"/>
      <c r="K519" s="100"/>
      <c r="L519" s="100"/>
      <c r="M519" s="100"/>
      <c r="N519" s="100"/>
      <c r="O519" s="100"/>
      <c r="P519" s="73"/>
      <c r="Q519" s="73"/>
      <c r="R519" s="73"/>
      <c r="S519" s="73"/>
      <c r="T519" s="73"/>
      <c r="U519" s="73"/>
      <c r="V519" s="73"/>
      <c r="W519" s="3"/>
      <c r="X519" s="4"/>
      <c r="Y519" s="4"/>
    </row>
    <row r="520" spans="1:32" ht="30.75" customHeight="1">
      <c r="A520" s="116"/>
      <c r="B520" s="116"/>
      <c r="C520" s="117"/>
      <c r="D520" s="27" t="s">
        <v>17</v>
      </c>
      <c r="E520" s="92">
        <v>530</v>
      </c>
      <c r="F520" s="3"/>
      <c r="G520" s="3"/>
      <c r="H520" s="3"/>
      <c r="I520" s="3"/>
      <c r="J520" s="3"/>
      <c r="K520" s="100"/>
      <c r="L520" s="100"/>
      <c r="M520" s="100"/>
      <c r="N520" s="100"/>
      <c r="O520" s="100"/>
      <c r="P520" s="73"/>
      <c r="Q520" s="73"/>
      <c r="R520" s="73"/>
      <c r="S520" s="73"/>
      <c r="T520" s="73"/>
      <c r="U520" s="73"/>
      <c r="V520" s="73"/>
      <c r="W520" s="3"/>
      <c r="X520" s="4">
        <f>SUM(K520:V520)</f>
        <v>0</v>
      </c>
      <c r="Y520" s="4">
        <f>E520*X520</f>
        <v>0</v>
      </c>
    </row>
    <row r="521" spans="1:32" ht="30.75" customHeight="1">
      <c r="A521" s="16"/>
      <c r="B521" s="16"/>
      <c r="C521" s="16"/>
      <c r="D521" s="29"/>
      <c r="E521" s="80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4"/>
      <c r="Y521" s="14"/>
    </row>
    <row r="522" spans="1:32" s="11" customFormat="1" ht="43.5" customHeight="1">
      <c r="A522" s="37" t="s">
        <v>393</v>
      </c>
      <c r="B522" s="9" t="s">
        <v>294</v>
      </c>
      <c r="C522" s="10"/>
      <c r="D522" s="26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AA522" s="105"/>
      <c r="AB522" s="105"/>
      <c r="AC522" s="105"/>
      <c r="AD522" s="105"/>
      <c r="AE522" s="105"/>
      <c r="AF522" s="105"/>
    </row>
    <row r="523" spans="1:32" ht="114.75" customHeight="1">
      <c r="A523" s="114"/>
      <c r="B523" s="114"/>
      <c r="C523" s="115"/>
      <c r="D523" s="118" t="s">
        <v>364</v>
      </c>
      <c r="E523" s="7"/>
      <c r="F523" s="112">
        <v>68</v>
      </c>
      <c r="G523" s="112">
        <v>74</v>
      </c>
      <c r="H523" s="112">
        <v>80</v>
      </c>
      <c r="I523" s="112">
        <v>86</v>
      </c>
      <c r="J523" s="111">
        <v>92</v>
      </c>
      <c r="K523" s="111">
        <v>98</v>
      </c>
      <c r="L523" s="111">
        <v>104</v>
      </c>
      <c r="M523" s="111">
        <v>110</v>
      </c>
      <c r="N523" s="111">
        <v>116</v>
      </c>
      <c r="O523" s="111">
        <v>122</v>
      </c>
      <c r="P523" s="111">
        <v>128</v>
      </c>
      <c r="Q523" s="111">
        <v>134</v>
      </c>
      <c r="R523" s="111">
        <v>140</v>
      </c>
      <c r="S523" s="111">
        <v>146</v>
      </c>
      <c r="T523" s="111">
        <v>152</v>
      </c>
      <c r="U523" s="111">
        <v>158</v>
      </c>
      <c r="V523" s="111">
        <v>164</v>
      </c>
      <c r="W523" s="112">
        <v>170</v>
      </c>
      <c r="X523" s="122" t="s">
        <v>0</v>
      </c>
      <c r="Y523" s="120" t="s">
        <v>13</v>
      </c>
    </row>
    <row r="524" spans="1:32" ht="78" customHeight="1">
      <c r="A524" s="116"/>
      <c r="B524" s="116"/>
      <c r="C524" s="117"/>
      <c r="D524" s="119"/>
      <c r="E524" s="78" t="s">
        <v>52</v>
      </c>
      <c r="F524" s="113"/>
      <c r="G524" s="113"/>
      <c r="H524" s="113"/>
      <c r="I524" s="113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3"/>
      <c r="X524" s="122"/>
      <c r="Y524" s="121"/>
    </row>
    <row r="525" spans="1:32" ht="30.75" customHeight="1">
      <c r="A525" s="116"/>
      <c r="B525" s="116"/>
      <c r="C525" s="117"/>
      <c r="D525" s="27" t="s">
        <v>6</v>
      </c>
      <c r="E525" s="94">
        <v>450</v>
      </c>
      <c r="F525" s="3"/>
      <c r="G525" s="3"/>
      <c r="H525" s="3"/>
      <c r="I525" s="3"/>
      <c r="J525" s="3"/>
      <c r="K525" s="73"/>
      <c r="L525" s="73"/>
      <c r="M525" s="73"/>
      <c r="N525" s="73"/>
      <c r="O525" s="73"/>
      <c r="P525" s="100"/>
      <c r="Q525" s="100"/>
      <c r="R525" s="100"/>
      <c r="S525" s="100"/>
      <c r="T525" s="100"/>
      <c r="U525" s="100"/>
      <c r="V525" s="100"/>
      <c r="W525" s="3"/>
      <c r="X525" s="4">
        <f>SUM(K525:V525)</f>
        <v>0</v>
      </c>
      <c r="Y525" s="4">
        <f>E525*X525</f>
        <v>0</v>
      </c>
    </row>
    <row r="526" spans="1:32" ht="30.75" customHeight="1">
      <c r="A526" s="116"/>
      <c r="B526" s="116"/>
      <c r="C526" s="117"/>
      <c r="D526" s="27" t="s">
        <v>17</v>
      </c>
      <c r="E526" s="94">
        <v>450</v>
      </c>
      <c r="F526" s="3"/>
      <c r="G526" s="3"/>
      <c r="H526" s="3"/>
      <c r="I526" s="3"/>
      <c r="J526" s="3"/>
      <c r="K526" s="73"/>
      <c r="L526" s="73"/>
      <c r="M526" s="73"/>
      <c r="N526" s="73"/>
      <c r="O526" s="73"/>
      <c r="P526" s="100"/>
      <c r="Q526" s="100"/>
      <c r="R526" s="100"/>
      <c r="S526" s="100"/>
      <c r="T526" s="100"/>
      <c r="U526" s="100"/>
      <c r="V526" s="100"/>
      <c r="W526" s="3"/>
      <c r="X526" s="4">
        <f>SUM(K526:V526)</f>
        <v>0</v>
      </c>
      <c r="Y526" s="4">
        <f>E526*X526</f>
        <v>0</v>
      </c>
    </row>
    <row r="527" spans="1:32" ht="30.75" customHeight="1">
      <c r="A527" s="116"/>
      <c r="B527" s="116"/>
      <c r="C527" s="117"/>
      <c r="D527" s="27" t="s">
        <v>7</v>
      </c>
      <c r="E527" s="94">
        <v>450</v>
      </c>
      <c r="F527" s="3"/>
      <c r="G527" s="3"/>
      <c r="H527" s="3"/>
      <c r="I527" s="3"/>
      <c r="J527" s="3"/>
      <c r="K527" s="73"/>
      <c r="L527" s="73"/>
      <c r="M527" s="73"/>
      <c r="N527" s="73"/>
      <c r="O527" s="73"/>
      <c r="P527" s="100"/>
      <c r="Q527" s="100"/>
      <c r="R527" s="100"/>
      <c r="S527" s="100"/>
      <c r="T527" s="100"/>
      <c r="U527" s="100"/>
      <c r="V527" s="100"/>
      <c r="W527" s="3"/>
      <c r="X527" s="4"/>
      <c r="Y527" s="4"/>
    </row>
    <row r="528" spans="1:32" ht="30.75" customHeight="1">
      <c r="A528" s="116"/>
      <c r="B528" s="116"/>
      <c r="C528" s="117"/>
      <c r="D528" s="27" t="s">
        <v>6</v>
      </c>
      <c r="E528" s="94">
        <v>530</v>
      </c>
      <c r="F528" s="3"/>
      <c r="G528" s="3"/>
      <c r="H528" s="3"/>
      <c r="I528" s="3"/>
      <c r="J528" s="3"/>
      <c r="K528" s="100"/>
      <c r="L528" s="100"/>
      <c r="M528" s="100"/>
      <c r="N528" s="100"/>
      <c r="O528" s="100"/>
      <c r="P528" s="73"/>
      <c r="Q528" s="73"/>
      <c r="R528" s="73"/>
      <c r="S528" s="73"/>
      <c r="T528" s="73"/>
      <c r="U528" s="73"/>
      <c r="V528" s="73"/>
      <c r="W528" s="3"/>
      <c r="X528" s="4"/>
      <c r="Y528" s="4"/>
    </row>
    <row r="529" spans="1:32" ht="30.75" customHeight="1">
      <c r="A529" s="116"/>
      <c r="B529" s="116"/>
      <c r="C529" s="117"/>
      <c r="D529" s="27" t="s">
        <v>17</v>
      </c>
      <c r="E529" s="94">
        <v>530</v>
      </c>
      <c r="F529" s="3"/>
      <c r="G529" s="3"/>
      <c r="H529" s="3"/>
      <c r="I529" s="3"/>
      <c r="J529" s="3"/>
      <c r="K529" s="100"/>
      <c r="L529" s="100"/>
      <c r="M529" s="100"/>
      <c r="N529" s="100"/>
      <c r="O529" s="100"/>
      <c r="P529" s="73"/>
      <c r="Q529" s="73"/>
      <c r="R529" s="73"/>
      <c r="S529" s="73"/>
      <c r="T529" s="73"/>
      <c r="U529" s="73"/>
      <c r="V529" s="73"/>
      <c r="W529" s="3"/>
      <c r="X529" s="4"/>
      <c r="Y529" s="4"/>
    </row>
    <row r="530" spans="1:32" ht="30.75" customHeight="1">
      <c r="A530" s="116"/>
      <c r="B530" s="116"/>
      <c r="C530" s="117"/>
      <c r="D530" s="27" t="s">
        <v>7</v>
      </c>
      <c r="E530" s="92">
        <v>530</v>
      </c>
      <c r="F530" s="3"/>
      <c r="G530" s="3"/>
      <c r="H530" s="3"/>
      <c r="I530" s="3"/>
      <c r="J530" s="3"/>
      <c r="K530" s="100"/>
      <c r="L530" s="100"/>
      <c r="M530" s="100"/>
      <c r="N530" s="100"/>
      <c r="O530" s="100"/>
      <c r="P530" s="73"/>
      <c r="Q530" s="73"/>
      <c r="R530" s="73"/>
      <c r="S530" s="73"/>
      <c r="T530" s="73"/>
      <c r="U530" s="73"/>
      <c r="V530" s="73"/>
      <c r="W530" s="3"/>
      <c r="X530" s="4">
        <f>SUM(K530:V530)</f>
        <v>0</v>
      </c>
      <c r="Y530" s="4">
        <f>E530*X530</f>
        <v>0</v>
      </c>
    </row>
    <row r="531" spans="1:32" ht="36" customHeight="1">
      <c r="A531" s="16"/>
      <c r="B531" s="16"/>
      <c r="C531" s="16"/>
      <c r="D531" s="29"/>
      <c r="E531" s="12"/>
      <c r="F531" s="15"/>
      <c r="G531" s="15"/>
      <c r="H531" s="15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4"/>
      <c r="Y531" s="14"/>
    </row>
    <row r="532" spans="1:32" s="11" customFormat="1" ht="43.5" customHeight="1">
      <c r="A532" s="37" t="s">
        <v>449</v>
      </c>
      <c r="B532" s="9" t="s">
        <v>240</v>
      </c>
      <c r="C532" s="10"/>
      <c r="D532" s="26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AA532" s="105"/>
      <c r="AB532" s="105"/>
      <c r="AC532" s="105"/>
      <c r="AD532" s="105"/>
      <c r="AE532" s="105"/>
      <c r="AF532" s="105"/>
    </row>
    <row r="533" spans="1:32" ht="231.75" customHeight="1">
      <c r="A533" s="114"/>
      <c r="B533" s="114"/>
      <c r="C533" s="115"/>
      <c r="D533" s="118" t="s">
        <v>241</v>
      </c>
      <c r="E533" s="7"/>
      <c r="F533" s="112">
        <v>68</v>
      </c>
      <c r="G533" s="112">
        <v>74</v>
      </c>
      <c r="H533" s="112">
        <v>80</v>
      </c>
      <c r="I533" s="112">
        <v>86</v>
      </c>
      <c r="J533" s="112">
        <v>92</v>
      </c>
      <c r="K533" s="112">
        <v>98</v>
      </c>
      <c r="L533" s="112">
        <v>104</v>
      </c>
      <c r="M533" s="112">
        <v>110</v>
      </c>
      <c r="N533" s="112">
        <v>116</v>
      </c>
      <c r="O533" s="112">
        <v>122</v>
      </c>
      <c r="P533" s="112">
        <v>128</v>
      </c>
      <c r="Q533" s="112">
        <v>134</v>
      </c>
      <c r="R533" s="112">
        <v>140</v>
      </c>
      <c r="S533" s="112">
        <v>146</v>
      </c>
      <c r="T533" s="112">
        <v>152</v>
      </c>
      <c r="U533" s="112">
        <v>158</v>
      </c>
      <c r="V533" s="112">
        <v>164</v>
      </c>
      <c r="W533" s="112">
        <v>170</v>
      </c>
      <c r="X533" s="143" t="s">
        <v>0</v>
      </c>
      <c r="Y533" s="120" t="s">
        <v>13</v>
      </c>
    </row>
    <row r="534" spans="1:32" ht="70.5" customHeight="1">
      <c r="A534" s="116"/>
      <c r="B534" s="116"/>
      <c r="C534" s="117"/>
      <c r="D534" s="119"/>
      <c r="E534" s="78" t="s">
        <v>52</v>
      </c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44"/>
      <c r="Y534" s="121"/>
    </row>
    <row r="535" spans="1:32" ht="30.75" customHeight="1">
      <c r="A535" s="116"/>
      <c r="B535" s="116"/>
      <c r="C535" s="117"/>
      <c r="D535" s="27" t="s">
        <v>3</v>
      </c>
      <c r="E535" s="92">
        <v>920</v>
      </c>
      <c r="F535" s="3"/>
      <c r="G535" s="3"/>
      <c r="H535" s="3"/>
      <c r="I535" s="3"/>
      <c r="J535" s="3"/>
      <c r="K535" s="3"/>
      <c r="L535" s="3"/>
      <c r="M535" s="3"/>
      <c r="N535" s="3"/>
      <c r="O535" s="73"/>
      <c r="P535" s="73"/>
      <c r="Q535" s="73"/>
      <c r="R535" s="73"/>
      <c r="S535" s="73"/>
      <c r="T535" s="73"/>
      <c r="U535" s="73"/>
      <c r="V535" s="73"/>
      <c r="W535" s="3"/>
      <c r="X535" s="4">
        <f>SUM(O535:V535)</f>
        <v>0</v>
      </c>
      <c r="Y535" s="4">
        <f>E535*X535</f>
        <v>0</v>
      </c>
    </row>
    <row r="536" spans="1:32" ht="30.75" customHeight="1">
      <c r="A536" s="116"/>
      <c r="B536" s="116"/>
      <c r="C536" s="117"/>
      <c r="D536" s="27" t="s">
        <v>6</v>
      </c>
      <c r="E536" s="92">
        <v>920</v>
      </c>
      <c r="F536" s="3"/>
      <c r="G536" s="3"/>
      <c r="H536" s="3"/>
      <c r="I536" s="3"/>
      <c r="J536" s="3"/>
      <c r="K536" s="3"/>
      <c r="L536" s="3"/>
      <c r="M536" s="3"/>
      <c r="N536" s="3"/>
      <c r="O536" s="73"/>
      <c r="P536" s="73"/>
      <c r="Q536" s="73"/>
      <c r="R536" s="73"/>
      <c r="S536" s="73"/>
      <c r="T536" s="73"/>
      <c r="U536" s="73"/>
      <c r="V536" s="73"/>
      <c r="W536" s="3"/>
      <c r="X536" s="4">
        <f>SUM(O536:V536)</f>
        <v>0</v>
      </c>
      <c r="Y536" s="4">
        <f>E536*X536</f>
        <v>0</v>
      </c>
    </row>
    <row r="537" spans="1:32" ht="36" customHeight="1">
      <c r="A537" s="16"/>
      <c r="B537" s="16"/>
      <c r="C537" s="16"/>
      <c r="D537" s="29"/>
      <c r="E537" s="12"/>
      <c r="F537" s="15"/>
      <c r="G537" s="15"/>
      <c r="H537" s="15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4"/>
      <c r="Y537" s="14"/>
    </row>
    <row r="538" spans="1:32" s="11" customFormat="1" ht="43.5" customHeight="1">
      <c r="A538" s="37" t="s">
        <v>450</v>
      </c>
      <c r="B538" s="9" t="s">
        <v>242</v>
      </c>
      <c r="C538" s="10"/>
      <c r="D538" s="26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AA538" s="105"/>
      <c r="AB538" s="105"/>
      <c r="AC538" s="105"/>
      <c r="AD538" s="105"/>
      <c r="AE538" s="105"/>
      <c r="AF538" s="105"/>
    </row>
    <row r="539" spans="1:32" ht="179.25" customHeight="1">
      <c r="A539" s="114"/>
      <c r="B539" s="114"/>
      <c r="C539" s="115"/>
      <c r="D539" s="118" t="s">
        <v>241</v>
      </c>
      <c r="E539" s="7"/>
      <c r="F539" s="112">
        <v>68</v>
      </c>
      <c r="G539" s="112">
        <v>74</v>
      </c>
      <c r="H539" s="112">
        <v>80</v>
      </c>
      <c r="I539" s="112">
        <v>86</v>
      </c>
      <c r="J539" s="111">
        <v>92</v>
      </c>
      <c r="K539" s="111">
        <v>98</v>
      </c>
      <c r="L539" s="111">
        <v>104</v>
      </c>
      <c r="M539" s="111">
        <v>110</v>
      </c>
      <c r="N539" s="111">
        <v>116</v>
      </c>
      <c r="O539" s="111">
        <v>122</v>
      </c>
      <c r="P539" s="111">
        <v>128</v>
      </c>
      <c r="Q539" s="111">
        <v>134</v>
      </c>
      <c r="R539" s="111">
        <v>140</v>
      </c>
      <c r="S539" s="111">
        <v>146</v>
      </c>
      <c r="T539" s="111">
        <v>152</v>
      </c>
      <c r="U539" s="111">
        <v>158</v>
      </c>
      <c r="V539" s="111">
        <v>164</v>
      </c>
      <c r="W539" s="112">
        <v>170</v>
      </c>
      <c r="X539" s="122" t="s">
        <v>0</v>
      </c>
      <c r="Y539" s="120" t="s">
        <v>13</v>
      </c>
    </row>
    <row r="540" spans="1:32" ht="75" customHeight="1">
      <c r="A540" s="116"/>
      <c r="B540" s="116"/>
      <c r="C540" s="117"/>
      <c r="D540" s="119"/>
      <c r="E540" s="78" t="s">
        <v>52</v>
      </c>
      <c r="F540" s="113"/>
      <c r="G540" s="113"/>
      <c r="H540" s="113"/>
      <c r="I540" s="113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3"/>
      <c r="X540" s="122"/>
      <c r="Y540" s="121"/>
    </row>
    <row r="541" spans="1:32" ht="31.5" customHeight="1">
      <c r="A541" s="116"/>
      <c r="B541" s="116"/>
      <c r="C541" s="117"/>
      <c r="D541" s="27" t="s">
        <v>6</v>
      </c>
      <c r="E541" s="92">
        <v>1019.7</v>
      </c>
      <c r="F541" s="3"/>
      <c r="G541" s="3"/>
      <c r="H541" s="3"/>
      <c r="I541" s="3"/>
      <c r="J541" s="3"/>
      <c r="K541" s="3"/>
      <c r="L541" s="3"/>
      <c r="M541" s="3"/>
      <c r="N541" s="3"/>
      <c r="O541" s="72"/>
      <c r="P541" s="72"/>
      <c r="Q541" s="72"/>
      <c r="R541" s="72"/>
      <c r="S541" s="72"/>
      <c r="T541" s="72"/>
      <c r="U541" s="72"/>
      <c r="V541" s="72"/>
      <c r="W541" s="72"/>
      <c r="X541" s="4">
        <f>SUM(O541:W541)</f>
        <v>0</v>
      </c>
      <c r="Y541" s="4">
        <f>E541*X541</f>
        <v>0</v>
      </c>
    </row>
    <row r="542" spans="1:32" ht="30.75" customHeight="1">
      <c r="A542" s="116"/>
      <c r="B542" s="116"/>
      <c r="C542" s="117"/>
      <c r="D542" s="27" t="s">
        <v>3</v>
      </c>
      <c r="E542" s="92">
        <v>1019.7</v>
      </c>
      <c r="F542" s="3"/>
      <c r="G542" s="3"/>
      <c r="H542" s="3"/>
      <c r="I542" s="3"/>
      <c r="J542" s="3"/>
      <c r="K542" s="3"/>
      <c r="L542" s="3"/>
      <c r="M542" s="3"/>
      <c r="N542" s="3"/>
      <c r="O542" s="72"/>
      <c r="P542" s="72"/>
      <c r="Q542" s="72"/>
      <c r="R542" s="72"/>
      <c r="S542" s="72"/>
      <c r="T542" s="72"/>
      <c r="U542" s="72"/>
      <c r="V542" s="72"/>
      <c r="W542" s="72"/>
      <c r="X542" s="4">
        <f>SUM(O542:W542)</f>
        <v>0</v>
      </c>
      <c r="Y542" s="4">
        <f>E542*X542</f>
        <v>0</v>
      </c>
    </row>
    <row r="543" spans="1:32" ht="33.950000000000003" customHeight="1">
      <c r="A543" s="16"/>
      <c r="B543" s="16"/>
      <c r="C543" s="16"/>
      <c r="D543" s="29"/>
      <c r="E543" s="31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4"/>
      <c r="Y543" s="14"/>
    </row>
    <row r="544" spans="1:32" ht="42.75" customHeight="1">
      <c r="A544" s="125" t="s">
        <v>221</v>
      </c>
      <c r="B544" s="125"/>
      <c r="C544" s="125"/>
      <c r="D544" s="125"/>
      <c r="E544" s="125"/>
      <c r="F544" s="125"/>
      <c r="G544" s="125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</row>
    <row r="545" spans="1:32" ht="33.950000000000003" customHeight="1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</row>
    <row r="546" spans="1:32" s="11" customFormat="1" ht="36.75" customHeight="1">
      <c r="A546" s="37" t="s">
        <v>451</v>
      </c>
      <c r="B546" s="9" t="s">
        <v>398</v>
      </c>
      <c r="C546" s="10"/>
      <c r="D546" s="26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AA546" s="105"/>
      <c r="AB546" s="105"/>
      <c r="AC546" s="105"/>
      <c r="AD546" s="105"/>
      <c r="AE546" s="105"/>
      <c r="AF546" s="105"/>
    </row>
    <row r="547" spans="1:32" ht="214.5" customHeight="1">
      <c r="A547" s="114"/>
      <c r="B547" s="114"/>
      <c r="C547" s="115"/>
      <c r="D547" s="118" t="s">
        <v>400</v>
      </c>
      <c r="E547" s="7"/>
      <c r="F547" s="112">
        <v>68</v>
      </c>
      <c r="G547" s="112">
        <v>74</v>
      </c>
      <c r="H547" s="112">
        <v>80</v>
      </c>
      <c r="I547" s="112">
        <v>86</v>
      </c>
      <c r="J547" s="111">
        <v>92</v>
      </c>
      <c r="K547" s="111">
        <v>98</v>
      </c>
      <c r="L547" s="111">
        <v>104</v>
      </c>
      <c r="M547" s="111">
        <v>110</v>
      </c>
      <c r="N547" s="111">
        <v>116</v>
      </c>
      <c r="O547" s="111">
        <v>122</v>
      </c>
      <c r="P547" s="111">
        <v>128</v>
      </c>
      <c r="Q547" s="111">
        <v>134</v>
      </c>
      <c r="R547" s="111">
        <v>140</v>
      </c>
      <c r="S547" s="111">
        <v>146</v>
      </c>
      <c r="T547" s="111">
        <v>152</v>
      </c>
      <c r="U547" s="111">
        <v>158</v>
      </c>
      <c r="V547" s="111">
        <v>164</v>
      </c>
      <c r="W547" s="112">
        <v>170</v>
      </c>
      <c r="X547" s="122" t="s">
        <v>0</v>
      </c>
      <c r="Y547" s="120" t="s">
        <v>13</v>
      </c>
    </row>
    <row r="548" spans="1:32" ht="68.25" customHeight="1">
      <c r="A548" s="116"/>
      <c r="B548" s="116"/>
      <c r="C548" s="117"/>
      <c r="D548" s="124"/>
      <c r="E548" s="78" t="s">
        <v>52</v>
      </c>
      <c r="F548" s="113"/>
      <c r="G548" s="113"/>
      <c r="H548" s="113"/>
      <c r="I548" s="113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3"/>
      <c r="X548" s="122"/>
      <c r="Y548" s="121"/>
    </row>
    <row r="549" spans="1:32" ht="35.25" customHeight="1">
      <c r="A549" s="116"/>
      <c r="B549" s="116"/>
      <c r="C549" s="117"/>
      <c r="D549" s="55" t="s">
        <v>346</v>
      </c>
      <c r="E549" s="92">
        <v>990</v>
      </c>
      <c r="F549" s="3"/>
      <c r="G549" s="3"/>
      <c r="H549" s="3"/>
      <c r="I549" s="3"/>
      <c r="J549" s="3"/>
      <c r="K549" s="73"/>
      <c r="L549" s="73"/>
      <c r="M549" s="73"/>
      <c r="N549" s="73"/>
      <c r="O549" s="73"/>
      <c r="P549" s="3"/>
      <c r="Q549" s="3"/>
      <c r="R549" s="3"/>
      <c r="S549" s="3"/>
      <c r="T549" s="3"/>
      <c r="U549" s="3"/>
      <c r="V549" s="3"/>
      <c r="W549" s="3"/>
      <c r="X549" s="4">
        <f>SUM(K549:O549)</f>
        <v>0</v>
      </c>
      <c r="Y549" s="4">
        <f>E549*X549</f>
        <v>0</v>
      </c>
    </row>
    <row r="550" spans="1:32" ht="33.950000000000003" customHeight="1">
      <c r="A550" s="116"/>
      <c r="B550" s="116"/>
      <c r="C550" s="117"/>
      <c r="D550" s="27" t="s">
        <v>174</v>
      </c>
      <c r="E550" s="92">
        <v>990</v>
      </c>
      <c r="F550" s="3"/>
      <c r="G550" s="3"/>
      <c r="H550" s="3"/>
      <c r="I550" s="3"/>
      <c r="J550" s="3"/>
      <c r="K550" s="73"/>
      <c r="L550" s="73"/>
      <c r="M550" s="73"/>
      <c r="N550" s="73"/>
      <c r="O550" s="73"/>
      <c r="P550" s="3"/>
      <c r="Q550" s="3"/>
      <c r="R550" s="3"/>
      <c r="S550" s="3"/>
      <c r="T550" s="3"/>
      <c r="U550" s="3"/>
      <c r="V550" s="3"/>
      <c r="W550" s="3"/>
      <c r="X550" s="4">
        <f>SUM(K550:O550)</f>
        <v>0</v>
      </c>
      <c r="Y550" s="4">
        <f>E550*X550</f>
        <v>0</v>
      </c>
    </row>
    <row r="551" spans="1:32" ht="28.15" customHeight="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</row>
    <row r="552" spans="1:32" s="11" customFormat="1" ht="4.1500000000000004" hidden="1" customHeight="1">
      <c r="A552" s="37" t="s">
        <v>12</v>
      </c>
      <c r="B552" s="9" t="s">
        <v>226</v>
      </c>
      <c r="C552" s="10"/>
      <c r="D552" s="26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AA552" s="105"/>
      <c r="AB552" s="105"/>
      <c r="AC552" s="105"/>
      <c r="AD552" s="105"/>
      <c r="AE552" s="105"/>
      <c r="AF552" s="105"/>
    </row>
    <row r="553" spans="1:32" ht="214.15" hidden="1" customHeight="1">
      <c r="A553" s="114"/>
      <c r="B553" s="114"/>
      <c r="C553" s="115"/>
      <c r="D553" s="118" t="s">
        <v>227</v>
      </c>
      <c r="E553" s="7"/>
      <c r="F553" s="112">
        <v>68</v>
      </c>
      <c r="G553" s="112">
        <v>74</v>
      </c>
      <c r="H553" s="112">
        <v>80</v>
      </c>
      <c r="I553" s="112">
        <v>86</v>
      </c>
      <c r="J553" s="111">
        <v>92</v>
      </c>
      <c r="K553" s="111">
        <v>98</v>
      </c>
      <c r="L553" s="111">
        <v>104</v>
      </c>
      <c r="M553" s="111">
        <v>110</v>
      </c>
      <c r="N553" s="111">
        <v>116</v>
      </c>
      <c r="O553" s="111">
        <v>122</v>
      </c>
      <c r="P553" s="111">
        <v>128</v>
      </c>
      <c r="Q553" s="111">
        <v>134</v>
      </c>
      <c r="R553" s="111">
        <v>140</v>
      </c>
      <c r="S553" s="111">
        <v>146</v>
      </c>
      <c r="T553" s="111">
        <v>152</v>
      </c>
      <c r="U553" s="111">
        <v>158</v>
      </c>
      <c r="V553" s="111">
        <v>164</v>
      </c>
      <c r="W553" s="112">
        <v>170</v>
      </c>
      <c r="X553" s="122" t="s">
        <v>0</v>
      </c>
      <c r="Y553" s="120" t="s">
        <v>13</v>
      </c>
    </row>
    <row r="554" spans="1:32" ht="67.900000000000006" hidden="1" customHeight="1">
      <c r="A554" s="116"/>
      <c r="B554" s="116"/>
      <c r="C554" s="117"/>
      <c r="D554" s="124"/>
      <c r="E554" s="78" t="s">
        <v>52</v>
      </c>
      <c r="F554" s="113"/>
      <c r="G554" s="113"/>
      <c r="H554" s="113"/>
      <c r="I554" s="113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3"/>
      <c r="X554" s="122"/>
      <c r="Y554" s="121"/>
    </row>
    <row r="555" spans="1:32" ht="33.6" hidden="1" customHeight="1">
      <c r="A555" s="116"/>
      <c r="B555" s="116"/>
      <c r="C555" s="117"/>
      <c r="D555" s="27" t="s">
        <v>228</v>
      </c>
      <c r="E555" s="92">
        <v>790</v>
      </c>
      <c r="F555" s="3"/>
      <c r="G555" s="3"/>
      <c r="H555" s="3"/>
      <c r="I555" s="3"/>
      <c r="J555" s="3"/>
      <c r="K555" s="73"/>
      <c r="L555" s="73"/>
      <c r="M555" s="73"/>
      <c r="N555" s="73"/>
      <c r="O555" s="73"/>
      <c r="P555" s="73"/>
      <c r="Q555" s="73"/>
      <c r="R555" s="73"/>
      <c r="S555" s="3"/>
      <c r="T555" s="3"/>
      <c r="U555" s="3"/>
      <c r="V555" s="3"/>
      <c r="W555" s="3"/>
      <c r="X555" s="4">
        <f>SUM(K555:R555)</f>
        <v>0</v>
      </c>
      <c r="Y555" s="4">
        <f>E555*X555</f>
        <v>0</v>
      </c>
    </row>
    <row r="556" spans="1:32" ht="33.6" hidden="1" customHeight="1">
      <c r="A556" s="16"/>
      <c r="B556" s="16"/>
      <c r="C556" s="16"/>
      <c r="D556" s="29"/>
      <c r="E556" s="12"/>
      <c r="F556" s="15"/>
      <c r="G556" s="15"/>
      <c r="H556" s="15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4"/>
      <c r="Y556" s="14"/>
    </row>
    <row r="557" spans="1:32" ht="36" customHeight="1">
      <c r="A557" s="37" t="s">
        <v>452</v>
      </c>
      <c r="B557" s="9" t="s">
        <v>225</v>
      </c>
      <c r="C557" s="10"/>
      <c r="D557" s="26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1"/>
      <c r="R557" s="13"/>
      <c r="S557" s="13"/>
      <c r="T557" s="13"/>
      <c r="U557" s="13"/>
      <c r="V557" s="13"/>
      <c r="W557" s="13"/>
      <c r="X557" s="14"/>
      <c r="Y557" s="14"/>
    </row>
    <row r="558" spans="1:32" ht="225.2" customHeight="1">
      <c r="A558" s="114"/>
      <c r="B558" s="114"/>
      <c r="C558" s="115"/>
      <c r="D558" s="118" t="s">
        <v>227</v>
      </c>
      <c r="E558" s="7"/>
      <c r="F558" s="112">
        <v>68</v>
      </c>
      <c r="G558" s="112">
        <v>74</v>
      </c>
      <c r="H558" s="112">
        <v>80</v>
      </c>
      <c r="I558" s="112">
        <v>86</v>
      </c>
      <c r="J558" s="111">
        <v>92</v>
      </c>
      <c r="K558" s="111">
        <v>98</v>
      </c>
      <c r="L558" s="111">
        <v>104</v>
      </c>
      <c r="M558" s="111">
        <v>110</v>
      </c>
      <c r="N558" s="111">
        <v>116</v>
      </c>
      <c r="O558" s="111">
        <v>122</v>
      </c>
      <c r="P558" s="111">
        <v>128</v>
      </c>
      <c r="Q558" s="111">
        <v>134</v>
      </c>
      <c r="R558" s="111">
        <v>140</v>
      </c>
      <c r="S558" s="111">
        <v>146</v>
      </c>
      <c r="T558" s="111">
        <v>152</v>
      </c>
      <c r="U558" s="111">
        <v>158</v>
      </c>
      <c r="V558" s="111">
        <v>164</v>
      </c>
      <c r="W558" s="112">
        <v>170</v>
      </c>
      <c r="X558" s="122" t="s">
        <v>0</v>
      </c>
      <c r="Y558" s="120" t="s">
        <v>13</v>
      </c>
    </row>
    <row r="559" spans="1:32" ht="74.25" customHeight="1">
      <c r="A559" s="116"/>
      <c r="B559" s="116"/>
      <c r="C559" s="117"/>
      <c r="D559" s="124"/>
      <c r="E559" s="78" t="s">
        <v>52</v>
      </c>
      <c r="F559" s="113"/>
      <c r="G559" s="113"/>
      <c r="H559" s="113"/>
      <c r="I559" s="113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3"/>
      <c r="X559" s="122"/>
      <c r="Y559" s="121"/>
    </row>
    <row r="560" spans="1:32" ht="34.5" customHeight="1">
      <c r="A560" s="116"/>
      <c r="B560" s="116"/>
      <c r="C560" s="117"/>
      <c r="D560" s="55" t="s">
        <v>134</v>
      </c>
      <c r="E560" s="92">
        <v>1130</v>
      </c>
      <c r="F560" s="3"/>
      <c r="G560" s="3"/>
      <c r="H560" s="3"/>
      <c r="I560" s="3"/>
      <c r="J560" s="3"/>
      <c r="K560" s="72"/>
      <c r="L560" s="72"/>
      <c r="M560" s="72"/>
      <c r="N560" s="72"/>
      <c r="O560" s="72"/>
      <c r="P560" s="72"/>
      <c r="Q560" s="72"/>
      <c r="R560" s="72"/>
      <c r="S560" s="3"/>
      <c r="T560" s="3"/>
      <c r="U560" s="3"/>
      <c r="V560" s="3"/>
      <c r="W560" s="3"/>
      <c r="X560" s="4">
        <f>SUM(K560:R560)</f>
        <v>0</v>
      </c>
      <c r="Y560" s="4">
        <f>E560*X560</f>
        <v>0</v>
      </c>
    </row>
    <row r="561" spans="1:32" ht="34.5" customHeight="1">
      <c r="A561" s="116"/>
      <c r="B561" s="116"/>
      <c r="C561" s="117"/>
      <c r="D561" s="55" t="s">
        <v>3</v>
      </c>
      <c r="E561" s="92">
        <v>1130</v>
      </c>
      <c r="F561" s="3"/>
      <c r="G561" s="3"/>
      <c r="H561" s="3"/>
      <c r="I561" s="3"/>
      <c r="J561" s="3"/>
      <c r="K561" s="72"/>
      <c r="L561" s="72"/>
      <c r="M561" s="72"/>
      <c r="N561" s="72"/>
      <c r="O561" s="72"/>
      <c r="P561" s="72"/>
      <c r="Q561" s="72"/>
      <c r="R561" s="72"/>
      <c r="S561" s="3"/>
      <c r="T561" s="3"/>
      <c r="U561" s="3"/>
      <c r="V561" s="3"/>
      <c r="W561" s="3"/>
      <c r="X561" s="4">
        <f>SUM(K561:R561)</f>
        <v>0</v>
      </c>
      <c r="Y561" s="4">
        <f>E561*X561</f>
        <v>0</v>
      </c>
    </row>
    <row r="562" spans="1:32" ht="33" customHeight="1">
      <c r="A562" s="116"/>
      <c r="B562" s="116"/>
      <c r="C562" s="117"/>
      <c r="D562" s="27" t="s">
        <v>223</v>
      </c>
      <c r="E562" s="92">
        <v>1130</v>
      </c>
      <c r="F562" s="3"/>
      <c r="G562" s="3"/>
      <c r="H562" s="3"/>
      <c r="I562" s="3"/>
      <c r="J562" s="3"/>
      <c r="K562" s="72"/>
      <c r="L562" s="72"/>
      <c r="M562" s="72"/>
      <c r="N562" s="72"/>
      <c r="O562" s="72"/>
      <c r="P562" s="72"/>
      <c r="Q562" s="72"/>
      <c r="R562" s="72"/>
      <c r="S562" s="3"/>
      <c r="T562" s="3"/>
      <c r="U562" s="3"/>
      <c r="V562" s="3"/>
      <c r="W562" s="3"/>
      <c r="X562" s="4">
        <f>SUM(K562:R562)</f>
        <v>0</v>
      </c>
      <c r="Y562" s="4">
        <f>E562*X562</f>
        <v>0</v>
      </c>
    </row>
    <row r="563" spans="1:32" ht="33.950000000000003" customHeight="1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</row>
    <row r="564" spans="1:32" s="11" customFormat="1" ht="36.75" customHeight="1">
      <c r="A564" s="37" t="s">
        <v>453</v>
      </c>
      <c r="B564" s="9" t="s">
        <v>386</v>
      </c>
      <c r="C564" s="10"/>
      <c r="D564" s="26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AA564" s="105"/>
      <c r="AB564" s="105"/>
      <c r="AC564" s="105"/>
      <c r="AD564" s="105"/>
      <c r="AE564" s="105"/>
      <c r="AF564" s="105"/>
    </row>
    <row r="565" spans="1:32" ht="214.5" customHeight="1">
      <c r="A565" s="114"/>
      <c r="B565" s="114"/>
      <c r="C565" s="115"/>
      <c r="D565" s="118" t="s">
        <v>395</v>
      </c>
      <c r="E565" s="7"/>
      <c r="F565" s="112">
        <v>68</v>
      </c>
      <c r="G565" s="112">
        <v>74</v>
      </c>
      <c r="H565" s="112">
        <v>80</v>
      </c>
      <c r="I565" s="112">
        <v>86</v>
      </c>
      <c r="J565" s="111">
        <v>92</v>
      </c>
      <c r="K565" s="111">
        <v>98</v>
      </c>
      <c r="L565" s="111">
        <v>104</v>
      </c>
      <c r="M565" s="111">
        <v>110</v>
      </c>
      <c r="N565" s="111">
        <v>116</v>
      </c>
      <c r="O565" s="111">
        <v>122</v>
      </c>
      <c r="P565" s="111">
        <v>128</v>
      </c>
      <c r="Q565" s="111">
        <v>134</v>
      </c>
      <c r="R565" s="111">
        <v>140</v>
      </c>
      <c r="S565" s="111">
        <v>146</v>
      </c>
      <c r="T565" s="111">
        <v>152</v>
      </c>
      <c r="U565" s="111">
        <v>158</v>
      </c>
      <c r="V565" s="111">
        <v>164</v>
      </c>
      <c r="W565" s="112">
        <v>170</v>
      </c>
      <c r="X565" s="122" t="s">
        <v>0</v>
      </c>
      <c r="Y565" s="120" t="s">
        <v>13</v>
      </c>
    </row>
    <row r="566" spans="1:32" ht="68.25" customHeight="1">
      <c r="A566" s="116"/>
      <c r="B566" s="116"/>
      <c r="C566" s="117"/>
      <c r="D566" s="124"/>
      <c r="E566" s="78" t="s">
        <v>52</v>
      </c>
      <c r="F566" s="113"/>
      <c r="G566" s="113"/>
      <c r="H566" s="113"/>
      <c r="I566" s="113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3"/>
      <c r="X566" s="122"/>
      <c r="Y566" s="121"/>
    </row>
    <row r="567" spans="1:32" ht="54" customHeight="1">
      <c r="A567" s="116"/>
      <c r="B567" s="116"/>
      <c r="C567" s="117"/>
      <c r="D567" s="27" t="s">
        <v>404</v>
      </c>
      <c r="E567" s="92">
        <v>1020</v>
      </c>
      <c r="F567" s="3"/>
      <c r="G567" s="3"/>
      <c r="H567" s="3"/>
      <c r="I567" s="3"/>
      <c r="J567" s="3"/>
      <c r="K567" s="3"/>
      <c r="L567" s="73"/>
      <c r="M567" s="73"/>
      <c r="N567" s="73"/>
      <c r="O567" s="73"/>
      <c r="P567" s="73"/>
      <c r="Q567" s="73"/>
      <c r="R567" s="3"/>
      <c r="S567" s="3"/>
      <c r="T567" s="3"/>
      <c r="U567" s="3"/>
      <c r="V567" s="3"/>
      <c r="W567" s="3"/>
      <c r="X567" s="4">
        <f>SUM(L567:Q567)</f>
        <v>0</v>
      </c>
      <c r="Y567" s="4">
        <f>E567*X567</f>
        <v>0</v>
      </c>
    </row>
    <row r="568" spans="1:32" ht="33.950000000000003" customHeight="1">
      <c r="A568" s="16"/>
      <c r="B568" s="16"/>
      <c r="C568" s="16"/>
      <c r="D568" s="29"/>
      <c r="E568" s="12"/>
      <c r="F568" s="15"/>
      <c r="G568" s="15"/>
      <c r="H568" s="15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4"/>
      <c r="Y568" s="14"/>
    </row>
    <row r="569" spans="1:32" ht="36" customHeight="1">
      <c r="A569" s="37" t="s">
        <v>454</v>
      </c>
      <c r="B569" s="9" t="s">
        <v>387</v>
      </c>
      <c r="C569" s="10"/>
      <c r="D569" s="26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1"/>
      <c r="R569" s="13"/>
      <c r="S569" s="13"/>
      <c r="T569" s="13"/>
      <c r="U569" s="13"/>
      <c r="V569" s="13"/>
      <c r="W569" s="13"/>
      <c r="X569" s="14"/>
      <c r="Y569" s="14"/>
    </row>
    <row r="570" spans="1:32" ht="225.2" customHeight="1">
      <c r="A570" s="114"/>
      <c r="B570" s="114"/>
      <c r="C570" s="115"/>
      <c r="D570" s="118" t="s">
        <v>394</v>
      </c>
      <c r="E570" s="7"/>
      <c r="F570" s="112">
        <v>68</v>
      </c>
      <c r="G570" s="112">
        <v>74</v>
      </c>
      <c r="H570" s="112">
        <v>80</v>
      </c>
      <c r="I570" s="112">
        <v>86</v>
      </c>
      <c r="J570" s="111">
        <v>92</v>
      </c>
      <c r="K570" s="111">
        <v>98</v>
      </c>
      <c r="L570" s="111">
        <v>104</v>
      </c>
      <c r="M570" s="111">
        <v>110</v>
      </c>
      <c r="N570" s="111">
        <v>116</v>
      </c>
      <c r="O570" s="111">
        <v>122</v>
      </c>
      <c r="P570" s="111">
        <v>128</v>
      </c>
      <c r="Q570" s="111">
        <v>134</v>
      </c>
      <c r="R570" s="111">
        <v>140</v>
      </c>
      <c r="S570" s="111">
        <v>146</v>
      </c>
      <c r="T570" s="111">
        <v>152</v>
      </c>
      <c r="U570" s="111">
        <v>158</v>
      </c>
      <c r="V570" s="111">
        <v>164</v>
      </c>
      <c r="W570" s="112">
        <v>170</v>
      </c>
      <c r="X570" s="122" t="s">
        <v>0</v>
      </c>
      <c r="Y570" s="120" t="s">
        <v>13</v>
      </c>
    </row>
    <row r="571" spans="1:32" ht="74.25" customHeight="1">
      <c r="A571" s="116"/>
      <c r="B571" s="116"/>
      <c r="C571" s="117"/>
      <c r="D571" s="124"/>
      <c r="E571" s="78" t="s">
        <v>52</v>
      </c>
      <c r="F571" s="113"/>
      <c r="G571" s="113"/>
      <c r="H571" s="113"/>
      <c r="I571" s="113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3"/>
      <c r="X571" s="122"/>
      <c r="Y571" s="121"/>
    </row>
    <row r="572" spans="1:32" ht="34.5" customHeight="1">
      <c r="A572" s="116"/>
      <c r="B572" s="116"/>
      <c r="C572" s="117"/>
      <c r="D572" s="55" t="s">
        <v>100</v>
      </c>
      <c r="E572" s="92">
        <v>1020</v>
      </c>
      <c r="F572" s="3"/>
      <c r="G572" s="3"/>
      <c r="H572" s="3"/>
      <c r="I572" s="3"/>
      <c r="J572" s="3"/>
      <c r="K572" s="3"/>
      <c r="L572" s="72"/>
      <c r="M572" s="72"/>
      <c r="N572" s="72"/>
      <c r="O572" s="72"/>
      <c r="P572" s="72"/>
      <c r="Q572" s="72"/>
      <c r="R572" s="3"/>
      <c r="S572" s="3"/>
      <c r="T572" s="3"/>
      <c r="U572" s="3"/>
      <c r="V572" s="3"/>
      <c r="W572" s="3"/>
      <c r="X572" s="4">
        <f>SUM(L572:Q572)</f>
        <v>0</v>
      </c>
      <c r="Y572" s="4">
        <f>E572*X572</f>
        <v>0</v>
      </c>
    </row>
    <row r="573" spans="1:32" ht="33.950000000000003" customHeight="1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</row>
    <row r="574" spans="1:32" s="11" customFormat="1" ht="36.75" customHeight="1">
      <c r="A574" s="37" t="s">
        <v>455</v>
      </c>
      <c r="B574" s="9" t="s">
        <v>222</v>
      </c>
      <c r="C574" s="10"/>
      <c r="D574" s="26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AA574" s="105"/>
      <c r="AB574" s="105"/>
      <c r="AC574" s="105"/>
      <c r="AD574" s="105"/>
      <c r="AE574" s="105"/>
      <c r="AF574" s="105"/>
    </row>
    <row r="575" spans="1:32" ht="214.5" customHeight="1">
      <c r="A575" s="114"/>
      <c r="B575" s="114"/>
      <c r="C575" s="115"/>
      <c r="D575" s="118" t="s">
        <v>246</v>
      </c>
      <c r="E575" s="7"/>
      <c r="F575" s="112">
        <v>68</v>
      </c>
      <c r="G575" s="112">
        <v>74</v>
      </c>
      <c r="H575" s="112">
        <v>80</v>
      </c>
      <c r="I575" s="112">
        <v>86</v>
      </c>
      <c r="J575" s="111">
        <v>92</v>
      </c>
      <c r="K575" s="111">
        <v>98</v>
      </c>
      <c r="L575" s="111">
        <v>104</v>
      </c>
      <c r="M575" s="111">
        <v>110</v>
      </c>
      <c r="N575" s="111">
        <v>116</v>
      </c>
      <c r="O575" s="111">
        <v>122</v>
      </c>
      <c r="P575" s="111">
        <v>128</v>
      </c>
      <c r="Q575" s="111">
        <v>134</v>
      </c>
      <c r="R575" s="111">
        <v>140</v>
      </c>
      <c r="S575" s="111">
        <v>146</v>
      </c>
      <c r="T575" s="111">
        <v>152</v>
      </c>
      <c r="U575" s="111">
        <v>158</v>
      </c>
      <c r="V575" s="111">
        <v>164</v>
      </c>
      <c r="W575" s="112">
        <v>170</v>
      </c>
      <c r="X575" s="122" t="s">
        <v>0</v>
      </c>
      <c r="Y575" s="120" t="s">
        <v>13</v>
      </c>
    </row>
    <row r="576" spans="1:32" ht="68.25" customHeight="1">
      <c r="A576" s="116"/>
      <c r="B576" s="116"/>
      <c r="C576" s="117"/>
      <c r="D576" s="124"/>
      <c r="E576" s="78" t="s">
        <v>52</v>
      </c>
      <c r="F576" s="113"/>
      <c r="G576" s="113"/>
      <c r="H576" s="113"/>
      <c r="I576" s="113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3"/>
      <c r="X576" s="122"/>
      <c r="Y576" s="121"/>
    </row>
    <row r="577" spans="1:32" ht="33.950000000000003" customHeight="1">
      <c r="A577" s="116"/>
      <c r="B577" s="116"/>
      <c r="C577" s="117"/>
      <c r="D577" s="27" t="s">
        <v>174</v>
      </c>
      <c r="E577" s="92">
        <v>1130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73"/>
      <c r="Q577" s="73"/>
      <c r="R577" s="73"/>
      <c r="S577" s="73"/>
      <c r="T577" s="73"/>
      <c r="U577" s="73"/>
      <c r="V577" s="73"/>
      <c r="W577" s="3"/>
      <c r="X577" s="4">
        <f>SUM(P577:V577)</f>
        <v>0</v>
      </c>
      <c r="Y577" s="4">
        <f>E577*X577</f>
        <v>0</v>
      </c>
    </row>
    <row r="578" spans="1:32" ht="33.950000000000003" customHeight="1">
      <c r="A578" s="16"/>
      <c r="B578" s="16"/>
      <c r="C578" s="16"/>
      <c r="D578" s="29"/>
      <c r="E578" s="12"/>
      <c r="F578" s="15"/>
      <c r="G578" s="15"/>
      <c r="H578" s="15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4"/>
      <c r="Y578" s="14"/>
    </row>
    <row r="579" spans="1:32" ht="36" customHeight="1">
      <c r="A579" s="37" t="s">
        <v>456</v>
      </c>
      <c r="B579" s="9" t="s">
        <v>224</v>
      </c>
      <c r="C579" s="10"/>
      <c r="D579" s="26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1"/>
      <c r="R579" s="13"/>
      <c r="S579" s="13"/>
      <c r="T579" s="13"/>
      <c r="U579" s="13"/>
      <c r="V579" s="13"/>
      <c r="W579" s="13"/>
      <c r="X579" s="14"/>
      <c r="Y579" s="14"/>
    </row>
    <row r="580" spans="1:32" ht="225.2" customHeight="1">
      <c r="A580" s="114"/>
      <c r="B580" s="114"/>
      <c r="C580" s="115"/>
      <c r="D580" s="118" t="s">
        <v>246</v>
      </c>
      <c r="E580" s="7"/>
      <c r="F580" s="112">
        <v>68</v>
      </c>
      <c r="G580" s="112">
        <v>74</v>
      </c>
      <c r="H580" s="112">
        <v>80</v>
      </c>
      <c r="I580" s="112">
        <v>86</v>
      </c>
      <c r="J580" s="111">
        <v>92</v>
      </c>
      <c r="K580" s="111">
        <v>98</v>
      </c>
      <c r="L580" s="111">
        <v>104</v>
      </c>
      <c r="M580" s="111">
        <v>110</v>
      </c>
      <c r="N580" s="111">
        <v>116</v>
      </c>
      <c r="O580" s="111">
        <v>122</v>
      </c>
      <c r="P580" s="111">
        <v>128</v>
      </c>
      <c r="Q580" s="111">
        <v>134</v>
      </c>
      <c r="R580" s="111">
        <v>140</v>
      </c>
      <c r="S580" s="111">
        <v>146</v>
      </c>
      <c r="T580" s="111">
        <v>152</v>
      </c>
      <c r="U580" s="111">
        <v>158</v>
      </c>
      <c r="V580" s="111">
        <v>164</v>
      </c>
      <c r="W580" s="112">
        <v>170</v>
      </c>
      <c r="X580" s="122" t="s">
        <v>0</v>
      </c>
      <c r="Y580" s="120" t="s">
        <v>13</v>
      </c>
    </row>
    <row r="581" spans="1:32" ht="74.25" customHeight="1">
      <c r="A581" s="116"/>
      <c r="B581" s="116"/>
      <c r="C581" s="117"/>
      <c r="D581" s="124"/>
      <c r="E581" s="78" t="s">
        <v>52</v>
      </c>
      <c r="F581" s="113"/>
      <c r="G581" s="113"/>
      <c r="H581" s="113"/>
      <c r="I581" s="113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3"/>
      <c r="X581" s="122"/>
      <c r="Y581" s="121"/>
    </row>
    <row r="582" spans="1:32" ht="33" customHeight="1">
      <c r="A582" s="116"/>
      <c r="B582" s="116"/>
      <c r="C582" s="117"/>
      <c r="D582" s="55" t="s">
        <v>17</v>
      </c>
      <c r="E582" s="92">
        <v>1130</v>
      </c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72"/>
      <c r="Q582" s="72"/>
      <c r="R582" s="72"/>
      <c r="S582" s="72"/>
      <c r="T582" s="72"/>
      <c r="U582" s="72"/>
      <c r="V582" s="72"/>
      <c r="W582" s="72"/>
      <c r="X582" s="4">
        <f>SUM(P582:W582)</f>
        <v>0</v>
      </c>
      <c r="Y582" s="4">
        <f>E582*X582</f>
        <v>0</v>
      </c>
    </row>
    <row r="583" spans="1:32" ht="33" customHeight="1">
      <c r="A583" s="116"/>
      <c r="B583" s="116"/>
      <c r="C583" s="117"/>
      <c r="D583" s="57" t="s">
        <v>223</v>
      </c>
      <c r="E583" s="92">
        <v>1130</v>
      </c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72"/>
      <c r="Q583" s="72"/>
      <c r="R583" s="72"/>
      <c r="S583" s="72"/>
      <c r="T583" s="72"/>
      <c r="U583" s="72"/>
      <c r="V583" s="72"/>
      <c r="W583" s="72"/>
      <c r="X583" s="4">
        <f>SUM(P583:W583)</f>
        <v>0</v>
      </c>
      <c r="Y583" s="4">
        <f>E583*X583</f>
        <v>0</v>
      </c>
    </row>
    <row r="584" spans="1:32" ht="33.950000000000003" customHeight="1">
      <c r="A584" s="16"/>
      <c r="B584" s="16"/>
      <c r="C584" s="16"/>
      <c r="D584" s="29"/>
      <c r="E584" s="12"/>
      <c r="F584" s="15"/>
      <c r="G584" s="15"/>
      <c r="H584" s="15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4"/>
      <c r="Y584" s="14"/>
    </row>
    <row r="585" spans="1:32" ht="42.75" customHeight="1">
      <c r="A585" s="125" t="s">
        <v>55</v>
      </c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1:32" ht="33.950000000000003" customHeight="1">
      <c r="A586" s="16"/>
      <c r="B586" s="16"/>
      <c r="C586" s="16"/>
      <c r="D586" s="29"/>
      <c r="E586" s="12"/>
      <c r="F586" s="15"/>
      <c r="G586" s="15"/>
      <c r="H586" s="15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4"/>
      <c r="Y586" s="14"/>
    </row>
    <row r="587" spans="1:32" s="11" customFormat="1" ht="36" customHeight="1">
      <c r="A587" s="37" t="s">
        <v>457</v>
      </c>
      <c r="B587" s="23" t="s">
        <v>230</v>
      </c>
      <c r="C587" s="10"/>
      <c r="D587" s="26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AA587" s="105"/>
      <c r="AB587" s="105"/>
      <c r="AC587" s="105"/>
      <c r="AD587" s="105"/>
      <c r="AE587" s="105"/>
      <c r="AF587" s="105"/>
    </row>
    <row r="588" spans="1:32" ht="205.5" customHeight="1">
      <c r="A588" s="114"/>
      <c r="B588" s="114"/>
      <c r="C588" s="115"/>
      <c r="D588" s="118" t="s">
        <v>360</v>
      </c>
      <c r="E588" s="7"/>
      <c r="F588" s="112">
        <v>68</v>
      </c>
      <c r="G588" s="112">
        <v>74</v>
      </c>
      <c r="H588" s="112">
        <v>80</v>
      </c>
      <c r="I588" s="112">
        <v>86</v>
      </c>
      <c r="J588" s="111">
        <v>92</v>
      </c>
      <c r="K588" s="111">
        <v>98</v>
      </c>
      <c r="L588" s="111">
        <v>104</v>
      </c>
      <c r="M588" s="111">
        <v>110</v>
      </c>
      <c r="N588" s="111">
        <v>116</v>
      </c>
      <c r="O588" s="111">
        <v>122</v>
      </c>
      <c r="P588" s="111">
        <v>128</v>
      </c>
      <c r="Q588" s="111">
        <v>134</v>
      </c>
      <c r="R588" s="111">
        <v>140</v>
      </c>
      <c r="S588" s="111">
        <v>146</v>
      </c>
      <c r="T588" s="111">
        <v>152</v>
      </c>
      <c r="U588" s="111">
        <v>158</v>
      </c>
      <c r="V588" s="111">
        <v>164</v>
      </c>
      <c r="W588" s="112">
        <v>170</v>
      </c>
      <c r="X588" s="122" t="s">
        <v>0</v>
      </c>
      <c r="Y588" s="120" t="s">
        <v>13</v>
      </c>
    </row>
    <row r="589" spans="1:32" ht="98.25" customHeight="1">
      <c r="A589" s="116"/>
      <c r="B589" s="116"/>
      <c r="C589" s="117"/>
      <c r="D589" s="119"/>
      <c r="E589" s="78" t="s">
        <v>52</v>
      </c>
      <c r="F589" s="113"/>
      <c r="G589" s="113"/>
      <c r="H589" s="113"/>
      <c r="I589" s="113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3"/>
      <c r="X589" s="122"/>
      <c r="Y589" s="121"/>
    </row>
    <row r="590" spans="1:32" ht="33.950000000000003" customHeight="1">
      <c r="A590" s="116"/>
      <c r="B590" s="116"/>
      <c r="C590" s="117"/>
      <c r="D590" s="27" t="s">
        <v>229</v>
      </c>
      <c r="E590" s="94">
        <v>590</v>
      </c>
      <c r="F590" s="3"/>
      <c r="G590" s="3"/>
      <c r="H590" s="3"/>
      <c r="I590" s="3"/>
      <c r="J590" s="3"/>
      <c r="K590" s="3"/>
      <c r="L590" s="3"/>
      <c r="M590" s="3"/>
      <c r="N590" s="3"/>
      <c r="O590" s="214" t="s">
        <v>397</v>
      </c>
      <c r="P590" s="215"/>
      <c r="Q590" s="215"/>
      <c r="R590" s="215"/>
      <c r="S590" s="216"/>
      <c r="T590" s="3"/>
      <c r="U590" s="3"/>
      <c r="V590" s="3"/>
      <c r="W590" s="3"/>
      <c r="X590" s="4">
        <f>SUM(O590:S590)</f>
        <v>0</v>
      </c>
      <c r="Y590" s="4">
        <f t="shared" ref="Y590:Y597" si="2">E590*X590</f>
        <v>0</v>
      </c>
    </row>
    <row r="591" spans="1:32" ht="33.950000000000003" customHeight="1">
      <c r="A591" s="116"/>
      <c r="B591" s="116"/>
      <c r="C591" s="117"/>
      <c r="D591" s="27" t="s">
        <v>80</v>
      </c>
      <c r="E591" s="94">
        <v>590</v>
      </c>
      <c r="F591" s="3"/>
      <c r="G591" s="3"/>
      <c r="H591" s="3"/>
      <c r="I591" s="3"/>
      <c r="J591" s="3"/>
      <c r="K591" s="3"/>
      <c r="L591" s="3"/>
      <c r="M591" s="3"/>
      <c r="N591" s="3"/>
      <c r="O591" s="217"/>
      <c r="P591" s="218"/>
      <c r="Q591" s="218"/>
      <c r="R591" s="218"/>
      <c r="S591" s="219"/>
      <c r="T591" s="3"/>
      <c r="U591" s="3"/>
      <c r="V591" s="3"/>
      <c r="W591" s="3"/>
      <c r="X591" s="4">
        <f>SUM(O591:S591)</f>
        <v>0</v>
      </c>
      <c r="Y591" s="4">
        <f t="shared" si="2"/>
        <v>0</v>
      </c>
    </row>
    <row r="592" spans="1:32" ht="33.950000000000003" customHeight="1">
      <c r="A592" s="116"/>
      <c r="B592" s="116"/>
      <c r="C592" s="117"/>
      <c r="D592" s="27" t="s">
        <v>231</v>
      </c>
      <c r="E592" s="94">
        <v>590</v>
      </c>
      <c r="F592" s="3"/>
      <c r="G592" s="3"/>
      <c r="H592" s="3"/>
      <c r="I592" s="3"/>
      <c r="J592" s="3"/>
      <c r="K592" s="3"/>
      <c r="L592" s="3"/>
      <c r="M592" s="3"/>
      <c r="N592" s="3"/>
      <c r="O592" s="77"/>
      <c r="P592" s="77"/>
      <c r="Q592" s="77"/>
      <c r="R592" s="77"/>
      <c r="S592" s="77"/>
      <c r="T592" s="3"/>
      <c r="U592" s="3"/>
      <c r="V592" s="3"/>
      <c r="W592" s="3"/>
      <c r="X592" s="4">
        <f>SUM(O592:S592)</f>
        <v>0</v>
      </c>
      <c r="Y592" s="4">
        <f t="shared" si="2"/>
        <v>0</v>
      </c>
    </row>
    <row r="593" spans="1:32" ht="33.950000000000003" customHeight="1">
      <c r="A593" s="116"/>
      <c r="B593" s="116"/>
      <c r="C593" s="117"/>
      <c r="D593" s="27" t="s">
        <v>381</v>
      </c>
      <c r="E593" s="92">
        <v>590</v>
      </c>
      <c r="F593" s="3"/>
      <c r="G593" s="3"/>
      <c r="H593" s="3"/>
      <c r="I593" s="3"/>
      <c r="J593" s="3"/>
      <c r="K593" s="3"/>
      <c r="L593" s="3"/>
      <c r="M593" s="3"/>
      <c r="N593" s="3"/>
      <c r="O593" s="77"/>
      <c r="P593" s="77"/>
      <c r="Q593" s="77"/>
      <c r="R593" s="77"/>
      <c r="S593" s="77"/>
      <c r="T593" s="3"/>
      <c r="U593" s="3"/>
      <c r="V593" s="3"/>
      <c r="W593" s="3"/>
      <c r="X593" s="4">
        <f>SUM(O593:S593)</f>
        <v>0</v>
      </c>
      <c r="Y593" s="4">
        <f t="shared" si="2"/>
        <v>0</v>
      </c>
    </row>
    <row r="594" spans="1:32" ht="33.950000000000003" customHeight="1">
      <c r="A594" s="16"/>
      <c r="B594" s="16"/>
      <c r="C594" s="16"/>
      <c r="D594" s="27" t="s">
        <v>229</v>
      </c>
      <c r="E594" s="94">
        <v>650</v>
      </c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77"/>
      <c r="U594" s="77"/>
      <c r="V594" s="77"/>
      <c r="W594" s="77"/>
      <c r="X594" s="4">
        <f>SUM(T594:W594)</f>
        <v>0</v>
      </c>
      <c r="Y594" s="4">
        <f t="shared" si="2"/>
        <v>0</v>
      </c>
    </row>
    <row r="595" spans="1:32" ht="33.950000000000003" customHeight="1">
      <c r="A595" s="16"/>
      <c r="B595" s="16"/>
      <c r="C595" s="16"/>
      <c r="D595" s="27" t="s">
        <v>80</v>
      </c>
      <c r="E595" s="94">
        <v>650</v>
      </c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77"/>
      <c r="U595" s="77"/>
      <c r="V595" s="77"/>
      <c r="W595" s="77"/>
      <c r="X595" s="4">
        <f>SUM(T595:W595)</f>
        <v>0</v>
      </c>
      <c r="Y595" s="4">
        <f t="shared" si="2"/>
        <v>0</v>
      </c>
    </row>
    <row r="596" spans="1:32" ht="33.950000000000003" customHeight="1">
      <c r="A596" s="16"/>
      <c r="B596" s="16"/>
      <c r="C596" s="16"/>
      <c r="D596" s="27" t="s">
        <v>231</v>
      </c>
      <c r="E596" s="94">
        <v>650</v>
      </c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77"/>
      <c r="U596" s="77"/>
      <c r="V596" s="77"/>
      <c r="W596" s="77"/>
      <c r="X596" s="4">
        <f>SUM(T596:W596)</f>
        <v>0</v>
      </c>
      <c r="Y596" s="4">
        <f t="shared" si="2"/>
        <v>0</v>
      </c>
    </row>
    <row r="597" spans="1:32" ht="33.950000000000003" customHeight="1">
      <c r="A597" s="16"/>
      <c r="B597" s="16"/>
      <c r="C597" s="16"/>
      <c r="D597" s="27" t="s">
        <v>381</v>
      </c>
      <c r="E597" s="92">
        <v>650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77"/>
      <c r="U597" s="77"/>
      <c r="V597" s="77"/>
      <c r="W597" s="77"/>
      <c r="X597" s="4">
        <f>SUM(T597:W597)</f>
        <v>0</v>
      </c>
      <c r="Y597" s="4">
        <f t="shared" si="2"/>
        <v>0</v>
      </c>
    </row>
    <row r="598" spans="1:32" ht="25.15" customHeight="1">
      <c r="A598" s="16"/>
      <c r="B598" s="16"/>
      <c r="C598" s="16"/>
      <c r="D598" s="29"/>
      <c r="E598" s="12"/>
      <c r="F598" s="15"/>
      <c r="G598" s="15"/>
      <c r="H598" s="15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4"/>
      <c r="Y598" s="14"/>
    </row>
    <row r="599" spans="1:32" s="11" customFormat="1" ht="36" hidden="1" customHeight="1">
      <c r="A599" s="37" t="s">
        <v>12</v>
      </c>
      <c r="B599" s="9" t="s">
        <v>232</v>
      </c>
      <c r="C599" s="10"/>
      <c r="D599" s="26"/>
      <c r="E599" s="10"/>
      <c r="F599" s="10"/>
      <c r="G599" s="10"/>
      <c r="H599" s="10"/>
      <c r="I599" s="10"/>
      <c r="J599" s="10"/>
      <c r="K599" s="84"/>
      <c r="L599" s="10"/>
      <c r="M599" s="10"/>
      <c r="N599" s="10"/>
      <c r="O599" s="10"/>
      <c r="P599" s="10"/>
      <c r="Q599" s="10"/>
      <c r="AA599" s="105"/>
      <c r="AB599" s="105"/>
      <c r="AC599" s="105"/>
      <c r="AD599" s="105"/>
      <c r="AE599" s="105"/>
      <c r="AF599" s="105"/>
    </row>
    <row r="600" spans="1:32" ht="177" hidden="1" customHeight="1">
      <c r="A600" s="114"/>
      <c r="B600" s="114"/>
      <c r="C600" s="115"/>
      <c r="D600" s="123" t="s">
        <v>361</v>
      </c>
      <c r="E600" s="7"/>
      <c r="F600" s="112">
        <v>68</v>
      </c>
      <c r="G600" s="112">
        <v>74</v>
      </c>
      <c r="H600" s="112">
        <v>80</v>
      </c>
      <c r="I600" s="112">
        <v>86</v>
      </c>
      <c r="J600" s="111">
        <v>92</v>
      </c>
      <c r="K600" s="111">
        <v>98</v>
      </c>
      <c r="L600" s="111">
        <v>104</v>
      </c>
      <c r="M600" s="111">
        <v>110</v>
      </c>
      <c r="N600" s="111">
        <v>116</v>
      </c>
      <c r="O600" s="111">
        <v>122</v>
      </c>
      <c r="P600" s="111">
        <v>128</v>
      </c>
      <c r="Q600" s="111">
        <v>134</v>
      </c>
      <c r="R600" s="111">
        <v>140</v>
      </c>
      <c r="S600" s="111">
        <v>146</v>
      </c>
      <c r="T600" s="111">
        <v>152</v>
      </c>
      <c r="U600" s="111">
        <v>158</v>
      </c>
      <c r="V600" s="111">
        <v>164</v>
      </c>
      <c r="W600" s="112">
        <v>170</v>
      </c>
      <c r="X600" s="122" t="s">
        <v>0</v>
      </c>
      <c r="Y600" s="120" t="s">
        <v>13</v>
      </c>
    </row>
    <row r="601" spans="1:32" ht="99" hidden="1" customHeight="1">
      <c r="A601" s="116"/>
      <c r="B601" s="116"/>
      <c r="C601" s="117"/>
      <c r="D601" s="123"/>
      <c r="E601" s="78" t="s">
        <v>52</v>
      </c>
      <c r="F601" s="113"/>
      <c r="G601" s="113"/>
      <c r="H601" s="113"/>
      <c r="I601" s="113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3"/>
      <c r="X601" s="122"/>
      <c r="Y601" s="121"/>
    </row>
    <row r="602" spans="1:32" ht="33.6" hidden="1" customHeight="1">
      <c r="A602" s="116"/>
      <c r="B602" s="116"/>
      <c r="C602" s="117"/>
      <c r="D602" s="27" t="s">
        <v>233</v>
      </c>
      <c r="E602" s="94">
        <v>640</v>
      </c>
      <c r="F602" s="3"/>
      <c r="G602" s="3"/>
      <c r="H602" s="3"/>
      <c r="I602" s="3"/>
      <c r="J602" s="3"/>
      <c r="K602" s="73"/>
      <c r="L602" s="73"/>
      <c r="M602" s="73"/>
      <c r="N602" s="73"/>
      <c r="O602" s="73"/>
      <c r="P602" s="3"/>
      <c r="Q602" s="3"/>
      <c r="R602" s="3"/>
      <c r="S602" s="3"/>
      <c r="T602" s="3"/>
      <c r="U602" s="3"/>
      <c r="V602" s="3"/>
      <c r="W602" s="3"/>
      <c r="X602" s="4">
        <f>SUM(K602:O602)</f>
        <v>0</v>
      </c>
      <c r="Y602" s="4">
        <f t="shared" ref="Y602:Y607" si="3">E602*X602</f>
        <v>0</v>
      </c>
    </row>
    <row r="603" spans="1:32" ht="33.6" hidden="1" customHeight="1">
      <c r="A603" s="116"/>
      <c r="B603" s="116"/>
      <c r="C603" s="117"/>
      <c r="D603" s="27" t="s">
        <v>234</v>
      </c>
      <c r="E603" s="94">
        <v>640</v>
      </c>
      <c r="F603" s="3"/>
      <c r="G603" s="3"/>
      <c r="H603" s="3"/>
      <c r="I603" s="3"/>
      <c r="J603" s="3"/>
      <c r="K603" s="73"/>
      <c r="L603" s="73"/>
      <c r="M603" s="73"/>
      <c r="N603" s="73"/>
      <c r="O603" s="73"/>
      <c r="P603" s="3"/>
      <c r="Q603" s="3"/>
      <c r="R603" s="3"/>
      <c r="S603" s="3"/>
      <c r="T603" s="3"/>
      <c r="U603" s="3"/>
      <c r="V603" s="3"/>
      <c r="W603" s="3"/>
      <c r="X603" s="4">
        <f>SUM(K603:O603)</f>
        <v>0</v>
      </c>
      <c r="Y603" s="4">
        <f t="shared" si="3"/>
        <v>0</v>
      </c>
    </row>
    <row r="604" spans="1:32" ht="33.6" hidden="1" customHeight="1">
      <c r="A604" s="116"/>
      <c r="B604" s="116"/>
      <c r="C604" s="117"/>
      <c r="D604" s="27" t="s">
        <v>14</v>
      </c>
      <c r="E604" s="94">
        <v>640</v>
      </c>
      <c r="F604" s="3"/>
      <c r="G604" s="3"/>
      <c r="H604" s="3"/>
      <c r="I604" s="3"/>
      <c r="J604" s="3"/>
      <c r="K604" s="73"/>
      <c r="L604" s="73"/>
      <c r="M604" s="73"/>
      <c r="N604" s="73"/>
      <c r="O604" s="73"/>
      <c r="P604" s="3"/>
      <c r="Q604" s="3"/>
      <c r="R604" s="3"/>
      <c r="S604" s="3"/>
      <c r="T604" s="3"/>
      <c r="U604" s="3"/>
      <c r="V604" s="3"/>
      <c r="W604" s="3"/>
      <c r="X604" s="4">
        <f>SUM(K604:O604)</f>
        <v>0</v>
      </c>
      <c r="Y604" s="4">
        <f t="shared" si="3"/>
        <v>0</v>
      </c>
    </row>
    <row r="605" spans="1:32" ht="33.6" hidden="1" customHeight="1">
      <c r="A605" s="16"/>
      <c r="B605" s="16"/>
      <c r="C605" s="16"/>
      <c r="D605" s="27" t="s">
        <v>233</v>
      </c>
      <c r="E605" s="94">
        <v>690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73"/>
      <c r="Q605" s="73"/>
      <c r="R605" s="73"/>
      <c r="S605" s="73"/>
      <c r="T605" s="73"/>
      <c r="U605" s="73"/>
      <c r="V605" s="73"/>
      <c r="W605" s="3"/>
      <c r="X605" s="4">
        <f>SUM(P605:V605)</f>
        <v>0</v>
      </c>
      <c r="Y605" s="4">
        <f t="shared" si="3"/>
        <v>0</v>
      </c>
    </row>
    <row r="606" spans="1:32" ht="33.6" hidden="1" customHeight="1">
      <c r="A606" s="16"/>
      <c r="B606" s="16"/>
      <c r="C606" s="16"/>
      <c r="D606" s="27" t="s">
        <v>234</v>
      </c>
      <c r="E606" s="94">
        <v>690</v>
      </c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73"/>
      <c r="Q606" s="73"/>
      <c r="R606" s="73"/>
      <c r="S606" s="73"/>
      <c r="T606" s="73"/>
      <c r="U606" s="73"/>
      <c r="V606" s="73"/>
      <c r="W606" s="3"/>
      <c r="X606" s="4">
        <f>SUM(P606:V606)</f>
        <v>0</v>
      </c>
      <c r="Y606" s="4">
        <f t="shared" si="3"/>
        <v>0</v>
      </c>
    </row>
    <row r="607" spans="1:32" ht="33.6" hidden="1" customHeight="1">
      <c r="A607" s="16"/>
      <c r="B607" s="16"/>
      <c r="C607" s="16"/>
      <c r="D607" s="27" t="s">
        <v>14</v>
      </c>
      <c r="E607" s="92">
        <v>690</v>
      </c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73"/>
      <c r="Q607" s="73"/>
      <c r="R607" s="73"/>
      <c r="S607" s="73"/>
      <c r="T607" s="73"/>
      <c r="U607" s="73"/>
      <c r="V607" s="73"/>
      <c r="W607" s="3"/>
      <c r="X607" s="4">
        <f>SUM(P607:V607)</f>
        <v>0</v>
      </c>
      <c r="Y607" s="4">
        <f t="shared" si="3"/>
        <v>0</v>
      </c>
    </row>
    <row r="608" spans="1:32" ht="33.6" hidden="1" customHeight="1">
      <c r="A608" s="16"/>
      <c r="B608" s="16"/>
      <c r="C608" s="16"/>
      <c r="D608" s="29"/>
      <c r="E608" s="31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4"/>
      <c r="Y608" s="14"/>
    </row>
    <row r="609" spans="1:32" s="11" customFormat="1" ht="36" hidden="1" customHeight="1">
      <c r="A609" s="37" t="s">
        <v>12</v>
      </c>
      <c r="B609" s="9" t="s">
        <v>352</v>
      </c>
      <c r="C609" s="10"/>
      <c r="D609" s="26"/>
      <c r="E609" s="10"/>
      <c r="F609" s="10"/>
      <c r="G609" s="10"/>
      <c r="H609" s="10"/>
      <c r="I609" s="10"/>
      <c r="J609" s="10"/>
      <c r="K609" s="84"/>
      <c r="L609" s="10"/>
      <c r="M609" s="10"/>
      <c r="N609" s="10"/>
      <c r="O609" s="10"/>
      <c r="P609" s="10"/>
      <c r="Q609" s="10"/>
      <c r="AA609" s="105"/>
      <c r="AB609" s="105"/>
      <c r="AC609" s="105"/>
      <c r="AD609" s="105"/>
      <c r="AE609" s="105"/>
      <c r="AF609" s="105"/>
    </row>
    <row r="610" spans="1:32" ht="151.9" hidden="1" customHeight="1">
      <c r="A610" s="114"/>
      <c r="B610" s="114"/>
      <c r="C610" s="115"/>
      <c r="D610" s="123" t="s">
        <v>362</v>
      </c>
      <c r="E610" s="7"/>
      <c r="F610" s="112">
        <v>68</v>
      </c>
      <c r="G610" s="112">
        <v>74</v>
      </c>
      <c r="H610" s="112">
        <v>80</v>
      </c>
      <c r="I610" s="112">
        <v>86</v>
      </c>
      <c r="J610" s="111">
        <v>92</v>
      </c>
      <c r="K610" s="111">
        <v>98</v>
      </c>
      <c r="L610" s="111">
        <v>104</v>
      </c>
      <c r="M610" s="111">
        <v>110</v>
      </c>
      <c r="N610" s="111">
        <v>116</v>
      </c>
      <c r="O610" s="111">
        <v>122</v>
      </c>
      <c r="P610" s="111">
        <v>128</v>
      </c>
      <c r="Q610" s="111">
        <v>134</v>
      </c>
      <c r="R610" s="111">
        <v>140</v>
      </c>
      <c r="S610" s="111">
        <v>146</v>
      </c>
      <c r="T610" s="111">
        <v>152</v>
      </c>
      <c r="U610" s="111">
        <v>158</v>
      </c>
      <c r="V610" s="111">
        <v>164</v>
      </c>
      <c r="W610" s="112">
        <v>170</v>
      </c>
      <c r="X610" s="122" t="s">
        <v>0</v>
      </c>
      <c r="Y610" s="120" t="s">
        <v>13</v>
      </c>
    </row>
    <row r="611" spans="1:32" ht="99" hidden="1" customHeight="1">
      <c r="A611" s="116"/>
      <c r="B611" s="116"/>
      <c r="C611" s="117"/>
      <c r="D611" s="123"/>
      <c r="E611" s="78" t="s">
        <v>52</v>
      </c>
      <c r="F611" s="113"/>
      <c r="G611" s="113"/>
      <c r="H611" s="113"/>
      <c r="I611" s="113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3"/>
      <c r="X611" s="122"/>
      <c r="Y611" s="121"/>
    </row>
    <row r="612" spans="1:32" ht="33" hidden="1" customHeight="1">
      <c r="A612" s="116"/>
      <c r="B612" s="116"/>
      <c r="C612" s="117"/>
      <c r="D612" s="27" t="s">
        <v>7</v>
      </c>
      <c r="E612" s="92">
        <v>690</v>
      </c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73"/>
      <c r="Q612" s="73"/>
      <c r="R612" s="73"/>
      <c r="S612" s="73"/>
      <c r="T612" s="73"/>
      <c r="U612" s="73"/>
      <c r="V612" s="73"/>
      <c r="W612" s="3"/>
      <c r="X612" s="4">
        <f>SUM(P612:V612)</f>
        <v>0</v>
      </c>
      <c r="Y612" s="4">
        <f>E612*X612</f>
        <v>0</v>
      </c>
    </row>
    <row r="613" spans="1:32" ht="33.6" hidden="1" customHeight="1">
      <c r="A613" s="116"/>
      <c r="B613" s="116"/>
      <c r="C613" s="117"/>
      <c r="D613" s="27" t="s">
        <v>25</v>
      </c>
      <c r="E613" s="92">
        <v>690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73"/>
      <c r="Q613" s="73"/>
      <c r="R613" s="73"/>
      <c r="S613" s="73"/>
      <c r="T613" s="73"/>
      <c r="U613" s="73"/>
      <c r="V613" s="73"/>
      <c r="W613" s="3"/>
      <c r="X613" s="4">
        <f>SUM(P613:V613)</f>
        <v>0</v>
      </c>
      <c r="Y613" s="4">
        <f>E613*X613</f>
        <v>0</v>
      </c>
    </row>
    <row r="614" spans="1:32" ht="42.6" hidden="1" customHeight="1">
      <c r="A614" s="16"/>
      <c r="B614" s="16"/>
      <c r="C614" s="16"/>
      <c r="D614" s="29"/>
      <c r="E614" s="31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4"/>
      <c r="Y614" s="14"/>
    </row>
    <row r="615" spans="1:32" s="11" customFormat="1" ht="36" customHeight="1">
      <c r="A615" s="37" t="s">
        <v>458</v>
      </c>
      <c r="B615" s="9" t="s">
        <v>235</v>
      </c>
      <c r="C615" s="10"/>
      <c r="D615" s="26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AA615" s="105"/>
      <c r="AB615" s="105"/>
      <c r="AC615" s="105"/>
      <c r="AD615" s="105"/>
      <c r="AE615" s="105"/>
      <c r="AF615" s="105"/>
    </row>
    <row r="616" spans="1:32" ht="88.5" customHeight="1">
      <c r="A616" s="114"/>
      <c r="B616" s="114"/>
      <c r="C616" s="115"/>
      <c r="D616" s="123" t="s">
        <v>363</v>
      </c>
      <c r="E616" s="7"/>
      <c r="F616" s="112">
        <v>68</v>
      </c>
      <c r="G616" s="112">
        <v>74</v>
      </c>
      <c r="H616" s="112">
        <v>80</v>
      </c>
      <c r="I616" s="112">
        <v>86</v>
      </c>
      <c r="J616" s="111">
        <v>92</v>
      </c>
      <c r="K616" s="111">
        <v>98</v>
      </c>
      <c r="L616" s="111">
        <v>104</v>
      </c>
      <c r="M616" s="111">
        <v>110</v>
      </c>
      <c r="N616" s="111">
        <v>116</v>
      </c>
      <c r="O616" s="111">
        <v>122</v>
      </c>
      <c r="P616" s="111">
        <v>128</v>
      </c>
      <c r="Q616" s="111">
        <v>134</v>
      </c>
      <c r="R616" s="111">
        <v>140</v>
      </c>
      <c r="S616" s="111">
        <v>146</v>
      </c>
      <c r="T616" s="111">
        <v>152</v>
      </c>
      <c r="U616" s="111">
        <v>158</v>
      </c>
      <c r="V616" s="111">
        <v>164</v>
      </c>
      <c r="W616" s="112">
        <v>170</v>
      </c>
      <c r="X616" s="122" t="s">
        <v>0</v>
      </c>
      <c r="Y616" s="120" t="s">
        <v>13</v>
      </c>
    </row>
    <row r="617" spans="1:32" ht="99.2" customHeight="1">
      <c r="A617" s="116"/>
      <c r="B617" s="116"/>
      <c r="C617" s="117"/>
      <c r="D617" s="123"/>
      <c r="E617" s="78" t="s">
        <v>52</v>
      </c>
      <c r="F617" s="113"/>
      <c r="G617" s="113"/>
      <c r="H617" s="113"/>
      <c r="I617" s="113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3"/>
      <c r="X617" s="122"/>
      <c r="Y617" s="121"/>
    </row>
    <row r="618" spans="1:32" ht="33.950000000000003" customHeight="1">
      <c r="A618" s="116"/>
      <c r="B618" s="116"/>
      <c r="C618" s="117"/>
      <c r="D618" s="27" t="s">
        <v>17</v>
      </c>
      <c r="E618" s="92">
        <v>590</v>
      </c>
      <c r="F618" s="3"/>
      <c r="G618" s="3"/>
      <c r="H618" s="3"/>
      <c r="I618" s="3"/>
      <c r="J618" s="3"/>
      <c r="K618" s="3"/>
      <c r="L618" s="3"/>
      <c r="M618" s="3"/>
      <c r="N618" s="3"/>
      <c r="O618" s="72"/>
      <c r="P618" s="72"/>
      <c r="Q618" s="72"/>
      <c r="R618" s="72"/>
      <c r="S618" s="72"/>
      <c r="T618" s="3"/>
      <c r="U618" s="3"/>
      <c r="V618" s="3"/>
      <c r="W618" s="3"/>
      <c r="X618" s="4">
        <f>SUM(O618:S618)</f>
        <v>0</v>
      </c>
      <c r="Y618" s="4">
        <f t="shared" ref="Y618:Y623" si="4">E618*X618</f>
        <v>0</v>
      </c>
    </row>
    <row r="619" spans="1:32" ht="33.950000000000003" customHeight="1">
      <c r="A619" s="116"/>
      <c r="B619" s="116"/>
      <c r="C619" s="117"/>
      <c r="D619" s="27" t="s">
        <v>1</v>
      </c>
      <c r="E619" s="92">
        <v>590</v>
      </c>
      <c r="F619" s="3"/>
      <c r="G619" s="3"/>
      <c r="H619" s="3"/>
      <c r="I619" s="3"/>
      <c r="J619" s="3"/>
      <c r="K619" s="3"/>
      <c r="L619" s="3"/>
      <c r="M619" s="3"/>
      <c r="N619" s="3"/>
      <c r="O619" s="72"/>
      <c r="P619" s="72"/>
      <c r="Q619" s="72"/>
      <c r="R619" s="72"/>
      <c r="S619" s="72"/>
      <c r="T619" s="3"/>
      <c r="U619" s="3"/>
      <c r="V619" s="3"/>
      <c r="W619" s="3"/>
      <c r="X619" s="4">
        <f>SUM(O619:S619)</f>
        <v>0</v>
      </c>
      <c r="Y619" s="4">
        <f t="shared" si="4"/>
        <v>0</v>
      </c>
    </row>
    <row r="620" spans="1:32" ht="33.950000000000003" customHeight="1">
      <c r="A620" s="116"/>
      <c r="B620" s="116"/>
      <c r="C620" s="117"/>
      <c r="D620" s="27" t="s">
        <v>6</v>
      </c>
      <c r="E620" s="92">
        <v>590</v>
      </c>
      <c r="F620" s="3"/>
      <c r="G620" s="3"/>
      <c r="H620" s="3"/>
      <c r="I620" s="3"/>
      <c r="J620" s="3"/>
      <c r="K620" s="3"/>
      <c r="L620" s="3"/>
      <c r="M620" s="3"/>
      <c r="N620" s="3"/>
      <c r="O620" s="72"/>
      <c r="P620" s="72"/>
      <c r="Q620" s="100"/>
      <c r="R620" s="72"/>
      <c r="S620" s="72"/>
      <c r="T620" s="3"/>
      <c r="U620" s="3"/>
      <c r="V620" s="3"/>
      <c r="W620" s="3"/>
      <c r="X620" s="4">
        <f>SUM(O620:S620)</f>
        <v>0</v>
      </c>
      <c r="Y620" s="4">
        <f t="shared" si="4"/>
        <v>0</v>
      </c>
    </row>
    <row r="621" spans="1:32" ht="33.950000000000003" customHeight="1">
      <c r="A621" s="16"/>
      <c r="B621" s="16"/>
      <c r="C621" s="16"/>
      <c r="D621" s="27" t="s">
        <v>17</v>
      </c>
      <c r="E621" s="92">
        <v>650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72"/>
      <c r="U621" s="72"/>
      <c r="V621" s="72"/>
      <c r="W621" s="72"/>
      <c r="X621" s="4">
        <f>SUM(T621:W621)</f>
        <v>0</v>
      </c>
      <c r="Y621" s="4">
        <f t="shared" si="4"/>
        <v>0</v>
      </c>
    </row>
    <row r="622" spans="1:32" ht="33.950000000000003" customHeight="1">
      <c r="A622" s="16"/>
      <c r="B622" s="16"/>
      <c r="C622" s="16"/>
      <c r="D622" s="27" t="s">
        <v>1</v>
      </c>
      <c r="E622" s="92">
        <v>650</v>
      </c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72"/>
      <c r="U622" s="72"/>
      <c r="V622" s="72"/>
      <c r="W622" s="72"/>
      <c r="X622" s="4">
        <f>SUM(T622:W622)</f>
        <v>0</v>
      </c>
      <c r="Y622" s="4">
        <f t="shared" si="4"/>
        <v>0</v>
      </c>
    </row>
    <row r="623" spans="1:32" ht="33.950000000000003" customHeight="1">
      <c r="A623" s="16"/>
      <c r="B623" s="16"/>
      <c r="C623" s="16"/>
      <c r="D623" s="27" t="s">
        <v>6</v>
      </c>
      <c r="E623" s="92">
        <v>650</v>
      </c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72"/>
      <c r="U623" s="100"/>
      <c r="V623" s="72"/>
      <c r="W623" s="72"/>
      <c r="X623" s="4">
        <f>SUM(T623:W623)</f>
        <v>0</v>
      </c>
      <c r="Y623" s="4">
        <f t="shared" si="4"/>
        <v>0</v>
      </c>
    </row>
    <row r="624" spans="1:32" ht="33.950000000000003" hidden="1" customHeight="1">
      <c r="A624" s="16"/>
      <c r="B624" s="16"/>
      <c r="C624" s="16"/>
      <c r="D624" s="29"/>
      <c r="E624" s="31"/>
      <c r="F624" s="13"/>
      <c r="G624" s="13"/>
      <c r="H624" s="13"/>
      <c r="I624" s="13"/>
      <c r="J624" s="13"/>
      <c r="K624" s="13"/>
      <c r="L624" s="13"/>
      <c r="M624" s="13"/>
      <c r="N624" s="13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</row>
    <row r="625" spans="1:32" s="11" customFormat="1" ht="36.75" hidden="1" customHeight="1">
      <c r="A625" s="37" t="s">
        <v>319</v>
      </c>
      <c r="B625" s="9" t="s">
        <v>320</v>
      </c>
      <c r="C625" s="10"/>
      <c r="D625" s="26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AA625" s="105"/>
      <c r="AB625" s="105"/>
      <c r="AC625" s="105"/>
      <c r="AD625" s="105"/>
      <c r="AE625" s="105"/>
      <c r="AF625" s="105"/>
    </row>
    <row r="626" spans="1:32" ht="130.5" hidden="1" customHeight="1">
      <c r="A626" s="114"/>
      <c r="B626" s="114"/>
      <c r="C626" s="115"/>
      <c r="D626" s="123" t="s">
        <v>321</v>
      </c>
      <c r="E626" s="86"/>
      <c r="F626" s="112">
        <v>68</v>
      </c>
      <c r="G626" s="112">
        <v>74</v>
      </c>
      <c r="H626" s="112">
        <v>80</v>
      </c>
      <c r="I626" s="112">
        <v>86</v>
      </c>
      <c r="J626" s="111">
        <v>92</v>
      </c>
      <c r="K626" s="111">
        <v>98</v>
      </c>
      <c r="L626" s="111">
        <v>104</v>
      </c>
      <c r="M626" s="111">
        <v>110</v>
      </c>
      <c r="N626" s="111">
        <v>116</v>
      </c>
      <c r="O626" s="111">
        <v>122</v>
      </c>
      <c r="P626" s="111">
        <v>128</v>
      </c>
      <c r="Q626" s="111">
        <v>134</v>
      </c>
      <c r="R626" s="111">
        <v>140</v>
      </c>
      <c r="S626" s="111">
        <v>146</v>
      </c>
      <c r="T626" s="111">
        <v>152</v>
      </c>
      <c r="U626" s="111">
        <v>158</v>
      </c>
      <c r="V626" s="111">
        <v>164</v>
      </c>
      <c r="W626" s="112">
        <v>170</v>
      </c>
      <c r="X626" s="122" t="s">
        <v>0</v>
      </c>
      <c r="Y626" s="120" t="s">
        <v>13</v>
      </c>
    </row>
    <row r="627" spans="1:32" ht="75" hidden="1" customHeight="1">
      <c r="A627" s="116"/>
      <c r="B627" s="116"/>
      <c r="C627" s="117"/>
      <c r="D627" s="123"/>
      <c r="E627" s="78" t="s">
        <v>52</v>
      </c>
      <c r="F627" s="113"/>
      <c r="G627" s="113"/>
      <c r="H627" s="113"/>
      <c r="I627" s="113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3"/>
      <c r="X627" s="122"/>
      <c r="Y627" s="121"/>
    </row>
    <row r="628" spans="1:32" ht="33" hidden="1" customHeight="1">
      <c r="A628" s="116"/>
      <c r="B628" s="116"/>
      <c r="C628" s="117"/>
      <c r="D628" s="27" t="s">
        <v>322</v>
      </c>
      <c r="E628" s="95">
        <v>490</v>
      </c>
      <c r="F628" s="87"/>
      <c r="G628" s="87"/>
      <c r="H628" s="87"/>
      <c r="I628" s="77"/>
      <c r="J628" s="77"/>
      <c r="K628" s="77"/>
      <c r="L628" s="77"/>
      <c r="M628" s="77"/>
      <c r="N628" s="77"/>
      <c r="O628" s="77"/>
      <c r="P628" s="87"/>
      <c r="Q628" s="87"/>
      <c r="R628" s="87"/>
      <c r="S628" s="87"/>
      <c r="T628" s="87"/>
      <c r="U628" s="88"/>
      <c r="V628" s="88"/>
      <c r="W628" s="88"/>
      <c r="X628" s="4">
        <f>SUM(I628:O628)</f>
        <v>0</v>
      </c>
      <c r="Y628" s="4">
        <f>E628*X628</f>
        <v>0</v>
      </c>
    </row>
    <row r="629" spans="1:32" ht="33.950000000000003" hidden="1" customHeight="1">
      <c r="A629" s="116"/>
      <c r="B629" s="116"/>
      <c r="C629" s="117"/>
      <c r="D629" s="27" t="s">
        <v>323</v>
      </c>
      <c r="E629" s="95">
        <v>490</v>
      </c>
      <c r="F629" s="87"/>
      <c r="G629" s="87"/>
      <c r="H629" s="87"/>
      <c r="I629" s="77"/>
      <c r="J629" s="77"/>
      <c r="K629" s="77"/>
      <c r="L629" s="77"/>
      <c r="M629" s="77"/>
      <c r="N629" s="77"/>
      <c r="O629" s="77"/>
      <c r="P629" s="87"/>
      <c r="Q629" s="87"/>
      <c r="R629" s="87"/>
      <c r="S629" s="87"/>
      <c r="T629" s="87"/>
      <c r="U629" s="88"/>
      <c r="V629" s="88"/>
      <c r="W629" s="88"/>
      <c r="X629" s="4">
        <f>SUM(I629:O629)</f>
        <v>0</v>
      </c>
      <c r="Y629" s="4">
        <f>E629*X629</f>
        <v>0</v>
      </c>
    </row>
    <row r="630" spans="1:32" ht="32.25" hidden="1" customHeight="1">
      <c r="A630" s="116"/>
      <c r="B630" s="116"/>
      <c r="C630" s="117"/>
      <c r="D630" s="27" t="s">
        <v>324</v>
      </c>
      <c r="E630" s="95">
        <v>490</v>
      </c>
      <c r="F630" s="87"/>
      <c r="G630" s="87"/>
      <c r="H630" s="87"/>
      <c r="I630" s="77"/>
      <c r="J630" s="77"/>
      <c r="K630" s="77"/>
      <c r="L630" s="77"/>
      <c r="M630" s="77"/>
      <c r="N630" s="77"/>
      <c r="O630" s="77"/>
      <c r="P630" s="87"/>
      <c r="Q630" s="87"/>
      <c r="R630" s="87"/>
      <c r="S630" s="87"/>
      <c r="T630" s="87"/>
      <c r="U630" s="88"/>
      <c r="V630" s="88"/>
      <c r="W630" s="88"/>
      <c r="X630" s="4">
        <f>SUM(I630:O630)</f>
        <v>0</v>
      </c>
      <c r="Y630" s="4">
        <f>E630*X630</f>
        <v>0</v>
      </c>
    </row>
    <row r="631" spans="1:32" ht="33" hidden="1" customHeight="1">
      <c r="A631" s="16"/>
      <c r="B631" s="16"/>
      <c r="C631" s="16"/>
      <c r="D631" s="12"/>
      <c r="E631" s="89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1"/>
      <c r="V631" s="91"/>
    </row>
    <row r="632" spans="1:32" s="11" customFormat="1" ht="36.75" hidden="1" customHeight="1">
      <c r="A632" s="37" t="s">
        <v>319</v>
      </c>
      <c r="B632" s="9" t="s">
        <v>320</v>
      </c>
      <c r="C632" s="10"/>
      <c r="D632" s="26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AA632" s="105"/>
      <c r="AB632" s="105"/>
      <c r="AC632" s="105"/>
      <c r="AD632" s="105"/>
      <c r="AE632" s="105"/>
      <c r="AF632" s="105"/>
    </row>
    <row r="633" spans="1:32" ht="153.19999999999999" hidden="1" customHeight="1">
      <c r="A633" s="114"/>
      <c r="B633" s="114"/>
      <c r="C633" s="115"/>
      <c r="D633" s="123" t="s">
        <v>325</v>
      </c>
      <c r="E633" s="86"/>
      <c r="F633" s="112">
        <v>68</v>
      </c>
      <c r="G633" s="112">
        <v>74</v>
      </c>
      <c r="H633" s="112">
        <v>80</v>
      </c>
      <c r="I633" s="112">
        <v>86</v>
      </c>
      <c r="J633" s="111">
        <v>92</v>
      </c>
      <c r="K633" s="111">
        <v>98</v>
      </c>
      <c r="L633" s="111">
        <v>104</v>
      </c>
      <c r="M633" s="111">
        <v>110</v>
      </c>
      <c r="N633" s="111">
        <v>116</v>
      </c>
      <c r="O633" s="111">
        <v>122</v>
      </c>
      <c r="P633" s="111">
        <v>128</v>
      </c>
      <c r="Q633" s="111">
        <v>134</v>
      </c>
      <c r="R633" s="111">
        <v>140</v>
      </c>
      <c r="S633" s="111">
        <v>146</v>
      </c>
      <c r="T633" s="111">
        <v>152</v>
      </c>
      <c r="U633" s="111">
        <v>158</v>
      </c>
      <c r="V633" s="111">
        <v>164</v>
      </c>
      <c r="W633" s="112">
        <v>170</v>
      </c>
      <c r="X633" s="122" t="s">
        <v>0</v>
      </c>
      <c r="Y633" s="120" t="s">
        <v>13</v>
      </c>
    </row>
    <row r="634" spans="1:32" ht="75" hidden="1" customHeight="1">
      <c r="A634" s="116"/>
      <c r="B634" s="116"/>
      <c r="C634" s="117"/>
      <c r="D634" s="123"/>
      <c r="E634" s="78" t="s">
        <v>52</v>
      </c>
      <c r="F634" s="113"/>
      <c r="G634" s="113"/>
      <c r="H634" s="113"/>
      <c r="I634" s="113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3"/>
      <c r="X634" s="122"/>
      <c r="Y634" s="121"/>
    </row>
    <row r="635" spans="1:32" ht="33" hidden="1" customHeight="1">
      <c r="A635" s="116"/>
      <c r="B635" s="116"/>
      <c r="C635" s="117"/>
      <c r="D635" s="27" t="s">
        <v>326</v>
      </c>
      <c r="E635" s="95">
        <v>490</v>
      </c>
      <c r="F635" s="87"/>
      <c r="G635" s="87"/>
      <c r="H635" s="87"/>
      <c r="I635" s="77"/>
      <c r="J635" s="77"/>
      <c r="K635" s="77"/>
      <c r="L635" s="77"/>
      <c r="M635" s="77"/>
      <c r="N635" s="77"/>
      <c r="O635" s="77"/>
      <c r="P635" s="87"/>
      <c r="Q635" s="87"/>
      <c r="R635" s="87"/>
      <c r="S635" s="87"/>
      <c r="T635" s="87"/>
      <c r="U635" s="88"/>
      <c r="V635" s="88"/>
      <c r="W635" s="88"/>
      <c r="X635" s="4">
        <f>SUM(I635:O635)</f>
        <v>0</v>
      </c>
      <c r="Y635" s="4">
        <f>E635*X635</f>
        <v>0</v>
      </c>
    </row>
    <row r="636" spans="1:32" ht="48.75" hidden="1" customHeight="1">
      <c r="A636" s="116"/>
      <c r="B636" s="116"/>
      <c r="C636" s="117"/>
      <c r="D636" s="27" t="s">
        <v>327</v>
      </c>
      <c r="E636" s="95">
        <v>490</v>
      </c>
      <c r="F636" s="87"/>
      <c r="G636" s="87"/>
      <c r="H636" s="87"/>
      <c r="I636" s="77"/>
      <c r="J636" s="77"/>
      <c r="K636" s="77"/>
      <c r="L636" s="77"/>
      <c r="M636" s="77"/>
      <c r="N636" s="77"/>
      <c r="O636" s="77"/>
      <c r="P636" s="87"/>
      <c r="Q636" s="87"/>
      <c r="R636" s="87"/>
      <c r="S636" s="87"/>
      <c r="T636" s="87"/>
      <c r="U636" s="88"/>
      <c r="V636" s="88"/>
      <c r="W636" s="88"/>
      <c r="X636" s="4">
        <f>SUM(I636:O636)</f>
        <v>0</v>
      </c>
      <c r="Y636" s="4">
        <f>E636*X636</f>
        <v>0</v>
      </c>
    </row>
    <row r="637" spans="1:32" ht="45.75" hidden="1" customHeight="1">
      <c r="A637" s="116"/>
      <c r="B637" s="116"/>
      <c r="C637" s="117"/>
      <c r="D637" s="27" t="s">
        <v>328</v>
      </c>
      <c r="E637" s="95">
        <v>490</v>
      </c>
      <c r="F637" s="87"/>
      <c r="G637" s="87"/>
      <c r="H637" s="87"/>
      <c r="I637" s="77"/>
      <c r="J637" s="77"/>
      <c r="K637" s="77"/>
      <c r="L637" s="77"/>
      <c r="M637" s="77"/>
      <c r="N637" s="77"/>
      <c r="O637" s="77"/>
      <c r="P637" s="87"/>
      <c r="Q637" s="87"/>
      <c r="R637" s="87"/>
      <c r="S637" s="87"/>
      <c r="T637" s="87"/>
      <c r="U637" s="88"/>
      <c r="V637" s="88"/>
      <c r="W637" s="88"/>
      <c r="X637" s="4">
        <f>SUM(I637:O637)</f>
        <v>0</v>
      </c>
      <c r="Y637" s="4">
        <f>E637*X637</f>
        <v>0</v>
      </c>
    </row>
    <row r="638" spans="1:32" ht="33" hidden="1" customHeight="1">
      <c r="A638" s="116"/>
      <c r="B638" s="116"/>
      <c r="C638" s="117"/>
      <c r="D638" s="27" t="s">
        <v>329</v>
      </c>
      <c r="E638" s="95">
        <v>490</v>
      </c>
      <c r="F638" s="87"/>
      <c r="G638" s="87"/>
      <c r="H638" s="87"/>
      <c r="I638" s="77"/>
      <c r="J638" s="77"/>
      <c r="K638" s="77"/>
      <c r="L638" s="77"/>
      <c r="M638" s="77"/>
      <c r="N638" s="77"/>
      <c r="O638" s="77"/>
      <c r="P638" s="87"/>
      <c r="Q638" s="87"/>
      <c r="R638" s="87"/>
      <c r="S638" s="87"/>
      <c r="T638" s="87"/>
      <c r="U638" s="88"/>
      <c r="V638" s="88"/>
      <c r="W638" s="88"/>
      <c r="X638" s="4">
        <f>SUM(I638:O638)</f>
        <v>0</v>
      </c>
      <c r="Y638" s="4">
        <f>E638*X638</f>
        <v>0</v>
      </c>
    </row>
    <row r="639" spans="1:32" ht="33" hidden="1" customHeight="1">
      <c r="A639" s="116"/>
      <c r="B639" s="116"/>
      <c r="C639" s="117"/>
      <c r="D639" s="27" t="s">
        <v>330</v>
      </c>
      <c r="E639" s="95">
        <v>490</v>
      </c>
      <c r="F639" s="87"/>
      <c r="G639" s="87"/>
      <c r="H639" s="87"/>
      <c r="I639" s="77"/>
      <c r="J639" s="77"/>
      <c r="K639" s="77"/>
      <c r="L639" s="77"/>
      <c r="M639" s="77"/>
      <c r="N639" s="77"/>
      <c r="O639" s="77"/>
      <c r="P639" s="87"/>
      <c r="Q639" s="87"/>
      <c r="R639" s="87"/>
      <c r="S639" s="87"/>
      <c r="T639" s="87"/>
      <c r="U639" s="88"/>
      <c r="V639" s="88"/>
      <c r="W639" s="88"/>
      <c r="X639" s="4">
        <f>SUM(I639:O639)</f>
        <v>0</v>
      </c>
      <c r="Y639" s="4">
        <f>E639*X639</f>
        <v>0</v>
      </c>
    </row>
    <row r="640" spans="1:32" ht="36" hidden="1" customHeight="1">
      <c r="A640" s="16"/>
      <c r="B640" s="16"/>
      <c r="C640" s="16"/>
      <c r="D640" s="12"/>
      <c r="E640" s="89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1"/>
      <c r="V640" s="91"/>
      <c r="W640" s="91"/>
    </row>
    <row r="641" spans="1:32" s="11" customFormat="1" ht="101.25" hidden="1" customHeight="1">
      <c r="A641" s="37" t="s">
        <v>331</v>
      </c>
      <c r="B641" s="9" t="s">
        <v>332</v>
      </c>
      <c r="C641" s="10"/>
      <c r="D641" s="26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AA641" s="105"/>
      <c r="AB641" s="105"/>
      <c r="AC641" s="105"/>
      <c r="AD641" s="105"/>
      <c r="AE641" s="105"/>
      <c r="AF641" s="105"/>
    </row>
    <row r="642" spans="1:32" ht="158.25" hidden="1" customHeight="1">
      <c r="A642" s="114"/>
      <c r="B642" s="114"/>
      <c r="C642" s="115"/>
      <c r="D642" s="123" t="s">
        <v>333</v>
      </c>
      <c r="E642" s="86"/>
      <c r="F642" s="112">
        <v>68</v>
      </c>
      <c r="G642" s="112">
        <v>74</v>
      </c>
      <c r="H642" s="112">
        <v>80</v>
      </c>
      <c r="I642" s="112">
        <v>86</v>
      </c>
      <c r="J642" s="111">
        <v>92</v>
      </c>
      <c r="K642" s="111">
        <v>98</v>
      </c>
      <c r="L642" s="111">
        <v>104</v>
      </c>
      <c r="M642" s="111">
        <v>110</v>
      </c>
      <c r="N642" s="111">
        <v>116</v>
      </c>
      <c r="O642" s="111">
        <v>122</v>
      </c>
      <c r="P642" s="111">
        <v>128</v>
      </c>
      <c r="Q642" s="111">
        <v>134</v>
      </c>
      <c r="R642" s="111">
        <v>140</v>
      </c>
      <c r="S642" s="111">
        <v>146</v>
      </c>
      <c r="T642" s="111">
        <v>152</v>
      </c>
      <c r="U642" s="111">
        <v>158</v>
      </c>
      <c r="V642" s="111">
        <v>164</v>
      </c>
      <c r="W642" s="112">
        <v>170</v>
      </c>
      <c r="X642" s="122" t="s">
        <v>0</v>
      </c>
      <c r="Y642" s="120" t="s">
        <v>13</v>
      </c>
    </row>
    <row r="643" spans="1:32" ht="101.25" hidden="1" customHeight="1">
      <c r="A643" s="116"/>
      <c r="B643" s="116"/>
      <c r="C643" s="117"/>
      <c r="D643" s="123"/>
      <c r="E643" s="78" t="s">
        <v>52</v>
      </c>
      <c r="F643" s="113"/>
      <c r="G643" s="113"/>
      <c r="H643" s="113"/>
      <c r="I643" s="113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3"/>
      <c r="X643" s="122"/>
      <c r="Y643" s="121"/>
    </row>
    <row r="644" spans="1:32" ht="33.950000000000003" hidden="1" customHeight="1">
      <c r="A644" s="116"/>
      <c r="B644" s="116"/>
      <c r="C644" s="117"/>
      <c r="D644" s="27" t="s">
        <v>334</v>
      </c>
      <c r="E644" s="95">
        <v>650</v>
      </c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73"/>
      <c r="Q644" s="73"/>
      <c r="R644" s="73"/>
      <c r="S644" s="73"/>
      <c r="T644" s="73"/>
      <c r="U644" s="73"/>
      <c r="V644" s="73"/>
      <c r="W644" s="88"/>
      <c r="X644" s="4">
        <f>SUM(P644:V644)</f>
        <v>0</v>
      </c>
      <c r="Y644" s="4">
        <f>E644*X644</f>
        <v>0</v>
      </c>
    </row>
    <row r="645" spans="1:32" ht="33.950000000000003" hidden="1" customHeight="1">
      <c r="A645" s="116"/>
      <c r="B645" s="116"/>
      <c r="C645" s="117"/>
      <c r="D645" s="27" t="s">
        <v>324</v>
      </c>
      <c r="E645" s="95">
        <v>650</v>
      </c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73"/>
      <c r="Q645" s="73"/>
      <c r="R645" s="73"/>
      <c r="S645" s="73"/>
      <c r="T645" s="73"/>
      <c r="U645" s="73"/>
      <c r="V645" s="73"/>
      <c r="W645" s="88"/>
      <c r="X645" s="4">
        <f>SUM(P645:V645)</f>
        <v>0</v>
      </c>
      <c r="Y645" s="4">
        <f>E645*X645</f>
        <v>0</v>
      </c>
    </row>
    <row r="646" spans="1:32" ht="33.950000000000003" hidden="1" customHeight="1">
      <c r="A646" s="116"/>
      <c r="B646" s="116"/>
      <c r="C646" s="117"/>
      <c r="D646" s="27" t="s">
        <v>335</v>
      </c>
      <c r="E646" s="95">
        <v>650</v>
      </c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73"/>
      <c r="Q646" s="73"/>
      <c r="R646" s="73"/>
      <c r="S646" s="73"/>
      <c r="T646" s="73"/>
      <c r="U646" s="73"/>
      <c r="V646" s="73"/>
      <c r="W646" s="88"/>
      <c r="X646" s="4">
        <f>SUM(P646:V646)</f>
        <v>0</v>
      </c>
      <c r="Y646" s="4">
        <f>E646*X646</f>
        <v>0</v>
      </c>
    </row>
    <row r="647" spans="1:32" ht="36" hidden="1" customHeight="1">
      <c r="A647" s="16"/>
      <c r="B647" s="16"/>
      <c r="C647" s="16"/>
      <c r="D647" s="12"/>
      <c r="E647" s="89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1"/>
      <c r="V647" s="91"/>
    </row>
    <row r="648" spans="1:32" s="11" customFormat="1" ht="36.75" hidden="1" customHeight="1">
      <c r="A648" s="37" t="s">
        <v>336</v>
      </c>
      <c r="B648" s="9" t="s">
        <v>337</v>
      </c>
      <c r="C648" s="10"/>
      <c r="D648" s="26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AA648" s="105"/>
      <c r="AB648" s="105"/>
      <c r="AC648" s="105"/>
      <c r="AD648" s="105"/>
      <c r="AE648" s="105"/>
      <c r="AF648" s="105"/>
    </row>
    <row r="649" spans="1:32" ht="107.25" hidden="1" customHeight="1">
      <c r="A649" s="114"/>
      <c r="B649" s="114"/>
      <c r="C649" s="115"/>
      <c r="D649" s="123" t="s">
        <v>338</v>
      </c>
      <c r="E649" s="86"/>
      <c r="F649" s="112">
        <v>68</v>
      </c>
      <c r="G649" s="112">
        <v>74</v>
      </c>
      <c r="H649" s="112">
        <v>80</v>
      </c>
      <c r="I649" s="112">
        <v>86</v>
      </c>
      <c r="J649" s="111">
        <v>92</v>
      </c>
      <c r="K649" s="111">
        <v>98</v>
      </c>
      <c r="L649" s="111">
        <v>104</v>
      </c>
      <c r="M649" s="111">
        <v>110</v>
      </c>
      <c r="N649" s="111">
        <v>116</v>
      </c>
      <c r="O649" s="111">
        <v>122</v>
      </c>
      <c r="P649" s="111">
        <v>128</v>
      </c>
      <c r="Q649" s="111">
        <v>134</v>
      </c>
      <c r="R649" s="111">
        <v>140</v>
      </c>
      <c r="S649" s="111">
        <v>146</v>
      </c>
      <c r="T649" s="111">
        <v>152</v>
      </c>
      <c r="U649" s="111">
        <v>158</v>
      </c>
      <c r="V649" s="111">
        <v>164</v>
      </c>
      <c r="W649" s="112">
        <v>170</v>
      </c>
      <c r="X649" s="122" t="s">
        <v>0</v>
      </c>
      <c r="Y649" s="120" t="s">
        <v>13</v>
      </c>
    </row>
    <row r="650" spans="1:32" ht="90" hidden="1" customHeight="1">
      <c r="A650" s="116"/>
      <c r="B650" s="116"/>
      <c r="C650" s="117"/>
      <c r="D650" s="123"/>
      <c r="E650" s="78" t="s">
        <v>52</v>
      </c>
      <c r="F650" s="113"/>
      <c r="G650" s="113"/>
      <c r="H650" s="113"/>
      <c r="I650" s="113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3"/>
      <c r="X650" s="122"/>
      <c r="Y650" s="121"/>
    </row>
    <row r="651" spans="1:32" ht="33.950000000000003" hidden="1" customHeight="1">
      <c r="A651" s="116"/>
      <c r="B651" s="116"/>
      <c r="C651" s="117"/>
      <c r="D651" s="27" t="s">
        <v>339</v>
      </c>
      <c r="E651" s="95">
        <v>650</v>
      </c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72"/>
      <c r="Q651" s="72"/>
      <c r="R651" s="72"/>
      <c r="S651" s="72"/>
      <c r="T651" s="72"/>
      <c r="U651" s="72"/>
      <c r="V651" s="72"/>
      <c r="X651" s="4">
        <f>SUM(P651:V651)</f>
        <v>0</v>
      </c>
      <c r="Y651" s="4">
        <f>E651*X651</f>
        <v>0</v>
      </c>
    </row>
    <row r="652" spans="1:32" ht="33" hidden="1" customHeight="1">
      <c r="A652" s="116"/>
      <c r="B652" s="116"/>
      <c r="C652" s="117"/>
      <c r="D652" s="27" t="s">
        <v>340</v>
      </c>
      <c r="E652" s="95">
        <v>650</v>
      </c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72"/>
      <c r="Q652" s="72"/>
      <c r="R652" s="72"/>
      <c r="S652" s="72"/>
      <c r="T652" s="72"/>
      <c r="U652" s="72"/>
      <c r="V652" s="72"/>
      <c r="W652" s="88"/>
      <c r="X652" s="4">
        <f>SUM(P652:V652)</f>
        <v>0</v>
      </c>
      <c r="Y652" s="4">
        <f>E652*X652</f>
        <v>0</v>
      </c>
    </row>
    <row r="653" spans="1:32" ht="36.75" hidden="1" customHeight="1">
      <c r="A653" s="16"/>
      <c r="B653" s="16"/>
      <c r="C653" s="16"/>
      <c r="D653" s="29"/>
      <c r="E653" s="31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4"/>
      <c r="V653" s="14"/>
    </row>
    <row r="654" spans="1:32" s="11" customFormat="1" ht="36.75" hidden="1" customHeight="1">
      <c r="A654" s="37" t="s">
        <v>336</v>
      </c>
      <c r="B654" s="9" t="s">
        <v>337</v>
      </c>
      <c r="C654" s="10"/>
      <c r="D654" s="26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AA654" s="105"/>
      <c r="AB654" s="105"/>
      <c r="AC654" s="105"/>
      <c r="AD654" s="105"/>
      <c r="AE654" s="105"/>
      <c r="AF654" s="105"/>
    </row>
    <row r="655" spans="1:32" ht="168" hidden="1" customHeight="1">
      <c r="A655" s="114"/>
      <c r="B655" s="114"/>
      <c r="C655" s="115"/>
      <c r="D655" s="123" t="s">
        <v>333</v>
      </c>
      <c r="E655" s="86"/>
      <c r="F655" s="112">
        <v>68</v>
      </c>
      <c r="G655" s="112">
        <v>74</v>
      </c>
      <c r="H655" s="112">
        <v>80</v>
      </c>
      <c r="I655" s="112">
        <v>86</v>
      </c>
      <c r="J655" s="111">
        <v>92</v>
      </c>
      <c r="K655" s="111">
        <v>98</v>
      </c>
      <c r="L655" s="111">
        <v>104</v>
      </c>
      <c r="M655" s="111">
        <v>110</v>
      </c>
      <c r="N655" s="111">
        <v>116</v>
      </c>
      <c r="O655" s="111">
        <v>122</v>
      </c>
      <c r="P655" s="111">
        <v>128</v>
      </c>
      <c r="Q655" s="111">
        <v>134</v>
      </c>
      <c r="R655" s="111">
        <v>140</v>
      </c>
      <c r="S655" s="111">
        <v>146</v>
      </c>
      <c r="T655" s="111">
        <v>152</v>
      </c>
      <c r="U655" s="111">
        <v>158</v>
      </c>
      <c r="V655" s="111">
        <v>164</v>
      </c>
      <c r="W655" s="112">
        <v>170</v>
      </c>
      <c r="X655" s="122" t="s">
        <v>0</v>
      </c>
      <c r="Y655" s="120" t="s">
        <v>13</v>
      </c>
    </row>
    <row r="656" spans="1:32" ht="81.75" hidden="1" customHeight="1">
      <c r="A656" s="116"/>
      <c r="B656" s="116"/>
      <c r="C656" s="117"/>
      <c r="D656" s="123"/>
      <c r="E656" s="78" t="s">
        <v>52</v>
      </c>
      <c r="F656" s="113"/>
      <c r="G656" s="113"/>
      <c r="H656" s="113"/>
      <c r="I656" s="113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3"/>
      <c r="X656" s="122"/>
      <c r="Y656" s="121"/>
    </row>
    <row r="657" spans="1:28" ht="33.950000000000003" hidden="1" customHeight="1">
      <c r="A657" s="116"/>
      <c r="B657" s="116"/>
      <c r="C657" s="117"/>
      <c r="D657" s="27" t="s">
        <v>341</v>
      </c>
      <c r="E657" s="95">
        <v>650</v>
      </c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72"/>
      <c r="Q657" s="72"/>
      <c r="R657" s="72"/>
      <c r="S657" s="72"/>
      <c r="T657" s="72"/>
      <c r="U657" s="72"/>
      <c r="V657" s="72"/>
      <c r="W657" s="88"/>
      <c r="X657" s="4">
        <f>SUM(P657:V657)</f>
        <v>0</v>
      </c>
      <c r="Y657" s="4">
        <f>E657*X657</f>
        <v>0</v>
      </c>
    </row>
    <row r="658" spans="1:28" ht="34.5" hidden="1" customHeight="1">
      <c r="A658" s="116"/>
      <c r="B658" s="116"/>
      <c r="C658" s="117"/>
      <c r="D658" s="27" t="s">
        <v>335</v>
      </c>
      <c r="E658" s="95">
        <v>650</v>
      </c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72"/>
      <c r="Q658" s="72"/>
      <c r="R658" s="72"/>
      <c r="S658" s="72"/>
      <c r="T658" s="72"/>
      <c r="U658" s="72"/>
      <c r="V658" s="72"/>
      <c r="W658" s="88"/>
      <c r="X658" s="4">
        <f>SUM(P658:V658)</f>
        <v>0</v>
      </c>
      <c r="Y658" s="4">
        <f>E658*X658</f>
        <v>0</v>
      </c>
    </row>
    <row r="659" spans="1:28" ht="33.950000000000003" customHeight="1">
      <c r="A659" s="16"/>
      <c r="B659" s="16"/>
      <c r="C659" s="16"/>
      <c r="D659" s="29"/>
      <c r="E659" s="80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4"/>
      <c r="Y659" s="14"/>
    </row>
    <row r="660" spans="1:28" ht="36.75" customHeight="1">
      <c r="S660" s="63" t="s">
        <v>13</v>
      </c>
      <c r="T660" s="64"/>
      <c r="U660" s="64"/>
      <c r="W660" s="227">
        <f>X34</f>
        <v>0</v>
      </c>
      <c r="X660" s="227"/>
      <c r="Y660" s="228"/>
    </row>
    <row r="661" spans="1:28" ht="36.75" customHeight="1">
      <c r="A661" s="238" t="s">
        <v>21</v>
      </c>
      <c r="B661" s="238"/>
      <c r="C661" s="238"/>
      <c r="D661" s="238"/>
      <c r="E661" s="41"/>
      <c r="F661" s="41"/>
      <c r="G661" s="235" t="s">
        <v>57</v>
      </c>
      <c r="H661" s="235"/>
      <c r="I661" s="235"/>
      <c r="J661" s="235"/>
      <c r="K661" s="235"/>
      <c r="L661" s="235"/>
      <c r="M661" s="235"/>
      <c r="N661" s="235"/>
      <c r="O661" s="235"/>
      <c r="P661" s="235"/>
      <c r="Q661" s="235"/>
      <c r="R661" s="237" t="s">
        <v>34</v>
      </c>
      <c r="S661" s="237"/>
      <c r="T661" s="237"/>
      <c r="U661" s="237"/>
      <c r="V661" s="237"/>
      <c r="W661" s="237"/>
      <c r="X661" s="237"/>
      <c r="Y661" s="237"/>
      <c r="Z661" s="237"/>
    </row>
    <row r="662" spans="1:28" ht="34.5" customHeight="1">
      <c r="A662" s="238"/>
      <c r="B662" s="238"/>
      <c r="C662" s="238"/>
      <c r="D662" s="238"/>
      <c r="E662" s="232" t="s">
        <v>271</v>
      </c>
      <c r="F662" s="232"/>
      <c r="G662" s="236"/>
      <c r="H662" s="236"/>
      <c r="I662" s="236"/>
      <c r="J662" s="236"/>
      <c r="K662" s="236"/>
      <c r="L662" s="236"/>
      <c r="M662" s="236"/>
      <c r="N662" s="236"/>
      <c r="O662" s="236"/>
      <c r="P662" s="236"/>
      <c r="Q662" s="236"/>
      <c r="R662" s="188"/>
      <c r="S662" s="188"/>
      <c r="T662" s="188"/>
      <c r="U662" s="188"/>
      <c r="V662" s="188"/>
      <c r="W662" s="188"/>
      <c r="X662" s="188"/>
      <c r="Y662" s="188"/>
      <c r="Z662" s="188"/>
    </row>
    <row r="663" spans="1:28" ht="77.45" customHeight="1">
      <c r="A663" s="38"/>
      <c r="B663" s="39" t="s">
        <v>23</v>
      </c>
      <c r="C663" s="39"/>
      <c r="D663" s="39"/>
      <c r="E663" s="42"/>
      <c r="F663" s="43"/>
      <c r="G663" s="154" t="s">
        <v>37</v>
      </c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6" t="s">
        <v>388</v>
      </c>
      <c r="S663" s="156"/>
      <c r="T663" s="156"/>
      <c r="U663" s="156"/>
      <c r="V663" s="156"/>
      <c r="W663" s="156"/>
      <c r="X663" s="156"/>
      <c r="Y663" s="156"/>
      <c r="Z663" s="156"/>
    </row>
    <row r="664" spans="1:28" ht="65.25" customHeight="1">
      <c r="A664" s="34"/>
      <c r="B664" s="39" t="s">
        <v>22</v>
      </c>
      <c r="C664" s="40"/>
      <c r="D664" s="39"/>
      <c r="E664" s="42"/>
      <c r="F664" s="44"/>
      <c r="G664" s="162" t="s">
        <v>38</v>
      </c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56" t="s">
        <v>58</v>
      </c>
      <c r="S664" s="156"/>
      <c r="T664" s="156"/>
      <c r="U664" s="156"/>
      <c r="V664" s="156"/>
      <c r="W664" s="156"/>
      <c r="X664" s="156"/>
      <c r="Y664" s="156"/>
      <c r="Z664" s="156"/>
    </row>
    <row r="665" spans="1:28" ht="71.25" customHeight="1">
      <c r="A665" s="34"/>
      <c r="B665" s="213" t="s">
        <v>18</v>
      </c>
      <c r="C665" s="213"/>
      <c r="D665" s="213"/>
      <c r="E665" s="45"/>
      <c r="F665" s="46"/>
      <c r="G665" s="162" t="s">
        <v>39</v>
      </c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56" t="s">
        <v>59</v>
      </c>
      <c r="S665" s="156"/>
      <c r="T665" s="156"/>
      <c r="U665" s="156"/>
      <c r="V665" s="156"/>
      <c r="W665" s="156"/>
      <c r="X665" s="156"/>
      <c r="Y665" s="156"/>
      <c r="Z665" s="156"/>
    </row>
    <row r="666" spans="1:28" ht="79.5" customHeight="1">
      <c r="A666" s="34"/>
      <c r="B666" s="212" t="s">
        <v>24</v>
      </c>
      <c r="C666" s="212"/>
      <c r="D666" s="212"/>
      <c r="E666" s="42"/>
      <c r="F666" s="43"/>
      <c r="G666" s="162" t="s">
        <v>35</v>
      </c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56" t="s">
        <v>51</v>
      </c>
      <c r="S666" s="156"/>
      <c r="T666" s="156"/>
      <c r="U666" s="156"/>
      <c r="V666" s="156"/>
      <c r="W666" s="156"/>
      <c r="X666" s="156"/>
      <c r="Y666" s="156"/>
      <c r="Z666" s="156"/>
    </row>
    <row r="667" spans="1:28" ht="54.75" customHeight="1">
      <c r="A667" s="34"/>
      <c r="B667" s="239" t="s">
        <v>20</v>
      </c>
      <c r="C667" s="239"/>
      <c r="D667" s="239"/>
      <c r="E667" s="42"/>
      <c r="F667" s="43"/>
      <c r="G667" s="165" t="s">
        <v>54</v>
      </c>
      <c r="H667" s="166"/>
      <c r="I667" s="166"/>
      <c r="J667" s="166"/>
      <c r="K667" s="166"/>
      <c r="L667" s="166"/>
      <c r="M667" s="166"/>
      <c r="N667" s="166"/>
      <c r="O667" s="166"/>
      <c r="P667" s="166"/>
      <c r="Q667" s="167"/>
      <c r="R667" s="157" t="s">
        <v>53</v>
      </c>
      <c r="S667" s="158"/>
      <c r="T667" s="158"/>
      <c r="U667" s="158"/>
      <c r="V667" s="158"/>
      <c r="W667" s="158"/>
      <c r="X667" s="158"/>
      <c r="Y667" s="158"/>
      <c r="Z667" s="159"/>
    </row>
    <row r="668" spans="1:28" ht="68.25" customHeight="1">
      <c r="A668" s="34"/>
      <c r="B668" s="213" t="s">
        <v>26</v>
      </c>
      <c r="C668" s="213"/>
      <c r="D668" s="213"/>
      <c r="E668" s="45"/>
      <c r="F668" s="46"/>
      <c r="G668" s="162" t="s">
        <v>36</v>
      </c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56" t="s">
        <v>56</v>
      </c>
      <c r="S668" s="156"/>
      <c r="T668" s="156"/>
      <c r="U668" s="156"/>
      <c r="V668" s="156"/>
      <c r="W668" s="156"/>
      <c r="X668" s="156"/>
      <c r="Y668" s="156"/>
      <c r="Z668" s="156"/>
    </row>
    <row r="669" spans="1:28" ht="84.75" customHeight="1">
      <c r="A669" s="34"/>
      <c r="B669" s="186" t="s">
        <v>19</v>
      </c>
      <c r="C669" s="186"/>
      <c r="D669" s="186"/>
      <c r="E669" s="45"/>
      <c r="F669" s="46"/>
      <c r="G669" s="231" t="s">
        <v>390</v>
      </c>
      <c r="H669" s="231"/>
      <c r="I669" s="231"/>
      <c r="J669" s="231"/>
      <c r="K669" s="231"/>
      <c r="L669" s="231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1"/>
      <c r="Y669" s="231"/>
      <c r="Z669" s="231"/>
    </row>
    <row r="670" spans="1:28" ht="69" customHeight="1">
      <c r="A670" s="34"/>
      <c r="B670" s="186" t="s">
        <v>29</v>
      </c>
      <c r="C670" s="186"/>
      <c r="D670" s="186"/>
      <c r="E670" s="45"/>
      <c r="F670" s="46"/>
      <c r="G670" s="229" t="s">
        <v>276</v>
      </c>
      <c r="H670" s="229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  <c r="AA670" s="61"/>
      <c r="AB670" s="61"/>
    </row>
    <row r="671" spans="1:28" ht="69" customHeight="1">
      <c r="A671" s="34"/>
      <c r="B671" s="58"/>
      <c r="C671" s="58"/>
      <c r="D671" s="58"/>
      <c r="E671" s="45"/>
      <c r="F671" s="46"/>
      <c r="G671" s="229"/>
      <c r="H671" s="229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  <c r="AA671" s="61"/>
      <c r="AB671" s="61"/>
    </row>
    <row r="672" spans="1:28" ht="53.25" customHeight="1">
      <c r="A672" s="188" t="s">
        <v>305</v>
      </c>
      <c r="B672" s="188"/>
      <c r="C672" s="188"/>
      <c r="D672" s="189"/>
      <c r="E672" s="5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  <c r="AA672" s="61"/>
      <c r="AB672" s="61"/>
    </row>
    <row r="673" spans="1:28" ht="42" customHeight="1">
      <c r="A673" s="184" t="s">
        <v>48</v>
      </c>
      <c r="B673" s="185"/>
      <c r="C673" s="187" t="s">
        <v>27</v>
      </c>
      <c r="D673" s="187"/>
      <c r="E673" s="5"/>
      <c r="G673" s="1"/>
      <c r="H673" s="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</row>
    <row r="674" spans="1:28" ht="46.5" customHeight="1">
      <c r="A674" s="184" t="s">
        <v>49</v>
      </c>
      <c r="B674" s="185"/>
      <c r="C674" s="187" t="s">
        <v>8</v>
      </c>
      <c r="D674" s="187"/>
      <c r="E674" s="5"/>
      <c r="F674" s="230"/>
      <c r="G674" s="230"/>
      <c r="H674" s="230"/>
      <c r="I674" s="230"/>
      <c r="J674" s="230"/>
      <c r="K674" s="230"/>
      <c r="O674" s="1" t="s">
        <v>275</v>
      </c>
    </row>
    <row r="675" spans="1:28" ht="43.5" customHeight="1">
      <c r="A675" s="184" t="s">
        <v>50</v>
      </c>
      <c r="B675" s="185"/>
      <c r="C675" s="187" t="s">
        <v>9</v>
      </c>
      <c r="D675" s="187"/>
      <c r="E675" s="5"/>
    </row>
    <row r="676" spans="1:28" ht="43.5" customHeight="1">
      <c r="A676" s="211" t="s">
        <v>33</v>
      </c>
      <c r="B676" s="211"/>
      <c r="C676" s="233" t="s">
        <v>28</v>
      </c>
      <c r="D676" s="234"/>
      <c r="E676" s="5"/>
      <c r="F676" s="6"/>
    </row>
    <row r="677" spans="1:28" ht="39.75" customHeight="1">
      <c r="A677" s="202" t="s">
        <v>313</v>
      </c>
      <c r="B677" s="203"/>
      <c r="C677" s="203"/>
      <c r="D677" s="204"/>
      <c r="E677" s="5"/>
      <c r="F677" s="6"/>
    </row>
    <row r="678" spans="1:28" ht="27.75" customHeight="1">
      <c r="A678" s="205"/>
      <c r="B678" s="206"/>
      <c r="C678" s="206"/>
      <c r="D678" s="207"/>
      <c r="E678" s="5"/>
      <c r="F678" s="6"/>
    </row>
    <row r="679" spans="1:28" ht="27.75" customHeight="1">
      <c r="A679" s="205"/>
      <c r="B679" s="206"/>
      <c r="C679" s="206"/>
      <c r="D679" s="207"/>
      <c r="E679" s="5"/>
    </row>
    <row r="680" spans="1:28" ht="1.7" customHeight="1">
      <c r="A680" s="208"/>
      <c r="B680" s="209"/>
      <c r="C680" s="209"/>
      <c r="D680" s="210"/>
      <c r="E680" s="5"/>
      <c r="F680" s="8"/>
      <c r="G680" s="6"/>
      <c r="H680" s="6"/>
      <c r="I680" s="5"/>
      <c r="J680" s="5"/>
      <c r="K680" s="5"/>
      <c r="L680" s="5"/>
      <c r="M680" s="6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</row>
    <row r="681" spans="1:28" ht="31.5" customHeight="1">
      <c r="A681" s="1"/>
      <c r="D681" s="1"/>
      <c r="F681" s="1"/>
      <c r="G681" s="1"/>
      <c r="H681" s="1"/>
    </row>
  </sheetData>
  <sheetProtection formatCells="0" formatColumns="0" formatRows="0" sort="0" autoFilter="0" pivotTables="0"/>
  <mergeCells count="2158">
    <mergeCell ref="U483:U484"/>
    <mergeCell ref="V507:V508"/>
    <mergeCell ref="T443:T444"/>
    <mergeCell ref="U398:U399"/>
    <mergeCell ref="T470:T471"/>
    <mergeCell ref="V436:V437"/>
    <mergeCell ref="V470:V471"/>
    <mergeCell ref="Q168:Q169"/>
    <mergeCell ref="L232:L233"/>
    <mergeCell ref="Q270:Q271"/>
    <mergeCell ref="U470:U471"/>
    <mergeCell ref="R168:R169"/>
    <mergeCell ref="R206:R207"/>
    <mergeCell ref="A315:Y315"/>
    <mergeCell ref="U259:U260"/>
    <mergeCell ref="Q476:Q477"/>
    <mergeCell ref="L141:L142"/>
    <mergeCell ref="J141:J142"/>
    <mergeCell ref="Q462:Q463"/>
    <mergeCell ref="H501:H502"/>
    <mergeCell ref="N495:N496"/>
    <mergeCell ref="J495:J496"/>
    <mergeCell ref="N483:N484"/>
    <mergeCell ref="O168:O169"/>
    <mergeCell ref="O200:O201"/>
    <mergeCell ref="K523:K524"/>
    <mergeCell ref="G501:G502"/>
    <mergeCell ref="L489:L490"/>
    <mergeCell ref="J513:J514"/>
    <mergeCell ref="T462:T463"/>
    <mergeCell ref="I513:I514"/>
    <mergeCell ref="M513:M514"/>
    <mergeCell ref="O470:O471"/>
    <mergeCell ref="R507:R508"/>
    <mergeCell ref="R483:R484"/>
    <mergeCell ref="Q456:Q457"/>
    <mergeCell ref="K175:K176"/>
    <mergeCell ref="L175:L176"/>
    <mergeCell ref="L181:L182"/>
    <mergeCell ref="O192:O193"/>
    <mergeCell ref="P175:P176"/>
    <mergeCell ref="Q192:Q193"/>
    <mergeCell ref="P225:P226"/>
    <mergeCell ref="F501:F502"/>
    <mergeCell ref="V513:V514"/>
    <mergeCell ref="V476:V477"/>
    <mergeCell ref="S501:S502"/>
    <mergeCell ref="S476:S477"/>
    <mergeCell ref="U495:U496"/>
    <mergeCell ref="T495:T496"/>
    <mergeCell ref="T513:T514"/>
    <mergeCell ref="U476:U477"/>
    <mergeCell ref="U513:U514"/>
    <mergeCell ref="F533:F534"/>
    <mergeCell ref="R523:R524"/>
    <mergeCell ref="S513:S514"/>
    <mergeCell ref="R513:R514"/>
    <mergeCell ref="I507:I508"/>
    <mergeCell ref="J507:J508"/>
    <mergeCell ref="L507:L508"/>
    <mergeCell ref="H523:H524"/>
    <mergeCell ref="I523:I524"/>
    <mergeCell ref="J523:J524"/>
    <mergeCell ref="D192:D193"/>
    <mergeCell ref="F192:F193"/>
    <mergeCell ref="S225:S226"/>
    <mergeCell ref="G192:G193"/>
    <mergeCell ref="G200:G201"/>
    <mergeCell ref="Q181:Q182"/>
    <mergeCell ref="P181:P182"/>
    <mergeCell ref="W192:W193"/>
    <mergeCell ref="W153:W154"/>
    <mergeCell ref="I192:I193"/>
    <mergeCell ref="G147:G148"/>
    <mergeCell ref="Q147:Q148"/>
    <mergeCell ref="S147:S148"/>
    <mergeCell ref="V192:V193"/>
    <mergeCell ref="V175:V176"/>
    <mergeCell ref="J162:J163"/>
    <mergeCell ref="M153:M154"/>
    <mergeCell ref="A31:T31"/>
    <mergeCell ref="A32:T32"/>
    <mergeCell ref="Y147:Y148"/>
    <mergeCell ref="X147:X148"/>
    <mergeCell ref="V147:V148"/>
    <mergeCell ref="W147:W148"/>
    <mergeCell ref="A147:C150"/>
    <mergeCell ref="X34:Y34"/>
    <mergeCell ref="O59:O60"/>
    <mergeCell ref="O71:O72"/>
    <mergeCell ref="A181:C184"/>
    <mergeCell ref="L168:L169"/>
    <mergeCell ref="P168:P169"/>
    <mergeCell ref="F168:F169"/>
    <mergeCell ref="M168:M169"/>
    <mergeCell ref="D175:D176"/>
    <mergeCell ref="D181:D182"/>
    <mergeCell ref="D147:D148"/>
    <mergeCell ref="G162:G163"/>
    <mergeCell ref="K168:K169"/>
    <mergeCell ref="N175:N176"/>
    <mergeCell ref="L162:L163"/>
    <mergeCell ref="I175:I176"/>
    <mergeCell ref="A158:Y158"/>
    <mergeCell ref="R153:R154"/>
    <mergeCell ref="S153:S154"/>
    <mergeCell ref="A168:C172"/>
    <mergeCell ref="T175:T176"/>
    <mergeCell ref="T168:T169"/>
    <mergeCell ref="O153:O154"/>
    <mergeCell ref="T147:T148"/>
    <mergeCell ref="U162:U163"/>
    <mergeCell ref="S162:S163"/>
    <mergeCell ref="T162:T163"/>
    <mergeCell ref="R147:R148"/>
    <mergeCell ref="Q153:Q154"/>
    <mergeCell ref="P162:P163"/>
    <mergeCell ref="B23:T23"/>
    <mergeCell ref="B24:T24"/>
    <mergeCell ref="B25:T25"/>
    <mergeCell ref="B26:T26"/>
    <mergeCell ref="W168:W169"/>
    <mergeCell ref="U168:U169"/>
    <mergeCell ref="V168:V169"/>
    <mergeCell ref="Q162:Q163"/>
    <mergeCell ref="P147:P148"/>
    <mergeCell ref="N168:N169"/>
    <mergeCell ref="B29:T29"/>
    <mergeCell ref="B30:T30"/>
    <mergeCell ref="Q259:Q260"/>
    <mergeCell ref="O264:O265"/>
    <mergeCell ref="A251:C254"/>
    <mergeCell ref="A217:C220"/>
    <mergeCell ref="A192:C195"/>
    <mergeCell ref="A232:C235"/>
    <mergeCell ref="D232:D233"/>
    <mergeCell ref="F232:F233"/>
    <mergeCell ref="C676:D676"/>
    <mergeCell ref="G661:Q662"/>
    <mergeCell ref="R661:Z662"/>
    <mergeCell ref="A661:D662"/>
    <mergeCell ref="B667:D667"/>
    <mergeCell ref="G666:Q666"/>
    <mergeCell ref="R666:Z666"/>
    <mergeCell ref="G667:Q667"/>
    <mergeCell ref="R667:Z667"/>
    <mergeCell ref="R665:Z665"/>
    <mergeCell ref="W660:Y660"/>
    <mergeCell ref="G670:Z671"/>
    <mergeCell ref="A675:B675"/>
    <mergeCell ref="B665:D665"/>
    <mergeCell ref="F674:K674"/>
    <mergeCell ref="C674:D674"/>
    <mergeCell ref="G669:Z669"/>
    <mergeCell ref="R664:Z664"/>
    <mergeCell ref="E662:F662"/>
    <mergeCell ref="B670:D670"/>
    <mergeCell ref="Q175:Q176"/>
    <mergeCell ref="O175:O176"/>
    <mergeCell ref="V259:V260"/>
    <mergeCell ref="A33:T33"/>
    <mergeCell ref="X443:X444"/>
    <mergeCell ref="A264:C267"/>
    <mergeCell ref="A162:C165"/>
    <mergeCell ref="J284:J285"/>
    <mergeCell ref="O217:O218"/>
    <mergeCell ref="D206:D207"/>
    <mergeCell ref="N147:N148"/>
    <mergeCell ref="J192:J193"/>
    <mergeCell ref="F212:F213"/>
    <mergeCell ref="L212:L213"/>
    <mergeCell ref="L225:L226"/>
    <mergeCell ref="O276:O277"/>
    <mergeCell ref="N192:N193"/>
    <mergeCell ref="I251:I252"/>
    <mergeCell ref="J175:J176"/>
    <mergeCell ref="H181:H182"/>
    <mergeCell ref="A27:T27"/>
    <mergeCell ref="B28:T28"/>
    <mergeCell ref="T383:T384"/>
    <mergeCell ref="U383:U384"/>
    <mergeCell ref="J168:J169"/>
    <mergeCell ref="M212:M213"/>
    <mergeCell ref="L206:L207"/>
    <mergeCell ref="O244:O245"/>
    <mergeCell ref="I225:I226"/>
    <mergeCell ref="K212:K213"/>
    <mergeCell ref="A276:C279"/>
    <mergeCell ref="A175:C178"/>
    <mergeCell ref="D200:D201"/>
    <mergeCell ref="N324:N325"/>
    <mergeCell ref="I217:I218"/>
    <mergeCell ref="H206:H207"/>
    <mergeCell ref="N181:N182"/>
    <mergeCell ref="G181:G182"/>
    <mergeCell ref="H175:H176"/>
    <mergeCell ref="G206:G207"/>
    <mergeCell ref="Q200:Q201"/>
    <mergeCell ref="Q206:Q207"/>
    <mergeCell ref="N206:N207"/>
    <mergeCell ref="M206:M207"/>
    <mergeCell ref="M251:M252"/>
    <mergeCell ref="L238:L239"/>
    <mergeCell ref="P244:P245"/>
    <mergeCell ref="N244:N245"/>
    <mergeCell ref="L228:P228"/>
    <mergeCell ref="L217:L218"/>
    <mergeCell ref="H200:H201"/>
    <mergeCell ref="K200:K201"/>
    <mergeCell ref="I200:I201"/>
    <mergeCell ref="P251:P252"/>
    <mergeCell ref="L244:L245"/>
    <mergeCell ref="A244:C248"/>
    <mergeCell ref="D244:D245"/>
    <mergeCell ref="G175:G176"/>
    <mergeCell ref="D324:D325"/>
    <mergeCell ref="D212:D213"/>
    <mergeCell ref="D259:D260"/>
    <mergeCell ref="F251:F252"/>
    <mergeCell ref="G244:G245"/>
    <mergeCell ref="F225:F226"/>
    <mergeCell ref="D217:D218"/>
    <mergeCell ref="J217:J218"/>
    <mergeCell ref="J200:J201"/>
    <mergeCell ref="A206:C209"/>
    <mergeCell ref="A225:C229"/>
    <mergeCell ref="J225:J226"/>
    <mergeCell ref="H232:H233"/>
    <mergeCell ref="J206:J207"/>
    <mergeCell ref="H217:H218"/>
    <mergeCell ref="I206:I207"/>
    <mergeCell ref="A212:C214"/>
    <mergeCell ref="O590:S591"/>
    <mergeCell ref="D398:D399"/>
    <mergeCell ref="A388:C390"/>
    <mergeCell ref="I393:I394"/>
    <mergeCell ref="A421:Y421"/>
    <mergeCell ref="W449:W450"/>
    <mergeCell ref="A513:C520"/>
    <mergeCell ref="A495:C498"/>
    <mergeCell ref="O449:O450"/>
    <mergeCell ref="F388:F389"/>
    <mergeCell ref="F655:F656"/>
    <mergeCell ref="R668:Z668"/>
    <mergeCell ref="B666:D666"/>
    <mergeCell ref="B668:D668"/>
    <mergeCell ref="G655:G656"/>
    <mergeCell ref="H655:H656"/>
    <mergeCell ref="I655:I656"/>
    <mergeCell ref="G668:Q668"/>
    <mergeCell ref="G665:Q665"/>
    <mergeCell ref="G664:Q664"/>
    <mergeCell ref="G533:G534"/>
    <mergeCell ref="R489:R490"/>
    <mergeCell ref="J533:J534"/>
    <mergeCell ref="H533:H534"/>
    <mergeCell ref="O416:O417"/>
    <mergeCell ref="O436:O437"/>
    <mergeCell ref="M507:M508"/>
    <mergeCell ref="N513:N514"/>
    <mergeCell ref="R501:R502"/>
    <mergeCell ref="P456:P457"/>
    <mergeCell ref="Y225:Y226"/>
    <mergeCell ref="Y284:Y285"/>
    <mergeCell ref="R462:R463"/>
    <mergeCell ref="H507:H508"/>
    <mergeCell ref="R476:R477"/>
    <mergeCell ref="T501:T502"/>
    <mergeCell ref="R232:R233"/>
    <mergeCell ref="I436:I437"/>
    <mergeCell ref="J436:J437"/>
    <mergeCell ref="R338:R339"/>
    <mergeCell ref="N212:N213"/>
    <mergeCell ref="V244:V245"/>
    <mergeCell ref="V291:V292"/>
    <mergeCell ref="S270:S271"/>
    <mergeCell ref="Q264:Q265"/>
    <mergeCell ref="S264:S265"/>
    <mergeCell ref="R264:R265"/>
    <mergeCell ref="N238:N239"/>
    <mergeCell ref="R238:R239"/>
    <mergeCell ref="T284:T285"/>
    <mergeCell ref="U206:U207"/>
    <mergeCell ref="U217:U218"/>
    <mergeCell ref="N232:N233"/>
    <mergeCell ref="M225:M226"/>
    <mergeCell ref="O206:O207"/>
    <mergeCell ref="Q232:Q233"/>
    <mergeCell ref="M217:M218"/>
    <mergeCell ref="O232:O233"/>
    <mergeCell ref="T212:T213"/>
    <mergeCell ref="Q225:Q226"/>
    <mergeCell ref="A676:B676"/>
    <mergeCell ref="C673:D673"/>
    <mergeCell ref="M383:M384"/>
    <mergeCell ref="N383:N384"/>
    <mergeCell ref="O383:O384"/>
    <mergeCell ref="J547:J548"/>
    <mergeCell ref="K547:K548"/>
    <mergeCell ref="L547:L548"/>
    <mergeCell ref="H547:H548"/>
    <mergeCell ref="F539:F540"/>
    <mergeCell ref="A677:D680"/>
    <mergeCell ref="J383:J384"/>
    <mergeCell ref="K383:K384"/>
    <mergeCell ref="L383:L384"/>
    <mergeCell ref="A383:C385"/>
    <mergeCell ref="D383:D384"/>
    <mergeCell ref="F383:F384"/>
    <mergeCell ref="G383:G384"/>
    <mergeCell ref="H383:H384"/>
    <mergeCell ref="I383:I384"/>
    <mergeCell ref="M192:M193"/>
    <mergeCell ref="V270:V271"/>
    <mergeCell ref="M547:M548"/>
    <mergeCell ref="K217:K218"/>
    <mergeCell ref="T153:T154"/>
    <mergeCell ref="O147:O148"/>
    <mergeCell ref="A222:Y222"/>
    <mergeCell ref="L310:L311"/>
    <mergeCell ref="M338:M339"/>
    <mergeCell ref="N338:N339"/>
    <mergeCell ref="Y200:Y201"/>
    <mergeCell ref="L347:L348"/>
    <mergeCell ref="J347:J348"/>
    <mergeCell ref="Y206:Y207"/>
    <mergeCell ref="Y276:Y277"/>
    <mergeCell ref="Y291:Y292"/>
    <mergeCell ref="A281:Y281"/>
    <mergeCell ref="S276:S277"/>
    <mergeCell ref="J232:J233"/>
    <mergeCell ref="K244:K245"/>
    <mergeCell ref="U212:U213"/>
    <mergeCell ref="D276:D277"/>
    <mergeCell ref="Y212:Y213"/>
    <mergeCell ref="G232:G233"/>
    <mergeCell ref="O212:O213"/>
    <mergeCell ref="X225:X226"/>
    <mergeCell ref="Y217:Y218"/>
    <mergeCell ref="I238:I239"/>
    <mergeCell ref="G212:G213"/>
    <mergeCell ref="A256:Y256"/>
    <mergeCell ref="V206:V207"/>
    <mergeCell ref="F200:F201"/>
    <mergeCell ref="G251:G252"/>
    <mergeCell ref="H251:H252"/>
    <mergeCell ref="G225:G226"/>
    <mergeCell ref="P232:P233"/>
    <mergeCell ref="V217:V218"/>
    <mergeCell ref="H212:H213"/>
    <mergeCell ref="I244:I245"/>
    <mergeCell ref="J244:J245"/>
    <mergeCell ref="M232:M233"/>
    <mergeCell ref="S303:S304"/>
    <mergeCell ref="O298:O299"/>
    <mergeCell ref="N303:N304"/>
    <mergeCell ref="F276:F277"/>
    <mergeCell ref="G276:G277"/>
    <mergeCell ref="M276:M277"/>
    <mergeCell ref="N276:N277"/>
    <mergeCell ref="L276:L277"/>
    <mergeCell ref="Q291:Q292"/>
    <mergeCell ref="T181:T182"/>
    <mergeCell ref="Y192:Y193"/>
    <mergeCell ref="L251:L252"/>
    <mergeCell ref="Q238:Q239"/>
    <mergeCell ref="Y232:Y233"/>
    <mergeCell ref="Y238:Y239"/>
    <mergeCell ref="X217:X218"/>
    <mergeCell ref="X232:X233"/>
    <mergeCell ref="M238:M239"/>
    <mergeCell ref="P206:P207"/>
    <mergeCell ref="P436:P437"/>
    <mergeCell ref="S181:S182"/>
    <mergeCell ref="Y181:Y182"/>
    <mergeCell ref="N200:N201"/>
    <mergeCell ref="L200:L201"/>
    <mergeCell ref="M181:M182"/>
    <mergeCell ref="M200:M201"/>
    <mergeCell ref="P200:P201"/>
    <mergeCell ref="R200:R201"/>
    <mergeCell ref="S200:S201"/>
    <mergeCell ref="H398:H399"/>
    <mergeCell ref="R284:R285"/>
    <mergeCell ref="O284:O285"/>
    <mergeCell ref="Q310:Q311"/>
    <mergeCell ref="M424:M425"/>
    <mergeCell ref="L378:L379"/>
    <mergeCell ref="P383:P384"/>
    <mergeCell ref="R403:R404"/>
    <mergeCell ref="O291:O292"/>
    <mergeCell ref="F349:H349"/>
    <mergeCell ref="A344:Y344"/>
    <mergeCell ref="A358:C361"/>
    <mergeCell ref="T347:T348"/>
    <mergeCell ref="U347:U348"/>
    <mergeCell ref="O388:O389"/>
    <mergeCell ref="D388:D389"/>
    <mergeCell ref="J388:J389"/>
    <mergeCell ref="K388:K389"/>
    <mergeCell ref="L388:L389"/>
    <mergeCell ref="T388:T389"/>
    <mergeCell ref="M291:M292"/>
    <mergeCell ref="A284:C288"/>
    <mergeCell ref="S324:S325"/>
    <mergeCell ref="V318:V319"/>
    <mergeCell ref="M284:M285"/>
    <mergeCell ref="L303:L304"/>
    <mergeCell ref="L298:L299"/>
    <mergeCell ref="M298:M299"/>
    <mergeCell ref="D338:D339"/>
    <mergeCell ref="A238:C241"/>
    <mergeCell ref="K259:K260"/>
    <mergeCell ref="D238:D239"/>
    <mergeCell ref="D251:D252"/>
    <mergeCell ref="F259:F260"/>
    <mergeCell ref="K298:K299"/>
    <mergeCell ref="A270:C273"/>
    <mergeCell ref="H244:H245"/>
    <mergeCell ref="G238:G239"/>
    <mergeCell ref="Y330:Y331"/>
    <mergeCell ref="U298:U299"/>
    <mergeCell ref="X284:X285"/>
    <mergeCell ref="X291:X292"/>
    <mergeCell ref="T324:T325"/>
    <mergeCell ref="V264:V265"/>
    <mergeCell ref="W324:W325"/>
    <mergeCell ref="X318:X319"/>
    <mergeCell ref="Y251:Y252"/>
    <mergeCell ref="X251:X252"/>
    <mergeCell ref="W270:W271"/>
    <mergeCell ref="X270:X271"/>
    <mergeCell ref="X264:X265"/>
    <mergeCell ref="W264:W265"/>
    <mergeCell ref="Y270:Y271"/>
    <mergeCell ref="W259:W260"/>
    <mergeCell ref="N436:N437"/>
    <mergeCell ref="W372:W373"/>
    <mergeCell ref="W378:W379"/>
    <mergeCell ref="W436:W437"/>
    <mergeCell ref="A407:Y407"/>
    <mergeCell ref="F350:G350"/>
    <mergeCell ref="Y436:Y437"/>
    <mergeCell ref="A436:C440"/>
    <mergeCell ref="R388:R389"/>
    <mergeCell ref="S403:S404"/>
    <mergeCell ref="W416:W417"/>
    <mergeCell ref="T398:T399"/>
    <mergeCell ref="S424:S425"/>
    <mergeCell ref="T430:T431"/>
    <mergeCell ref="U424:U425"/>
    <mergeCell ref="T410:T411"/>
    <mergeCell ref="V410:V411"/>
    <mergeCell ref="V398:V399"/>
    <mergeCell ref="W410:W411"/>
    <mergeCell ref="A398:C400"/>
    <mergeCell ref="U303:U304"/>
    <mergeCell ref="W403:W404"/>
    <mergeCell ref="A416:C419"/>
    <mergeCell ref="M416:M417"/>
    <mergeCell ref="J403:J404"/>
    <mergeCell ref="K403:K404"/>
    <mergeCell ref="P410:P411"/>
    <mergeCell ref="Q410:Q411"/>
    <mergeCell ref="U416:U417"/>
    <mergeCell ref="X310:X311"/>
    <mergeCell ref="W443:W444"/>
    <mergeCell ref="U403:U404"/>
    <mergeCell ref="R443:R444"/>
    <mergeCell ref="S436:S437"/>
    <mergeCell ref="V416:V417"/>
    <mergeCell ref="X403:X404"/>
    <mergeCell ref="W388:W389"/>
    <mergeCell ref="T436:T437"/>
    <mergeCell ref="S443:S444"/>
    <mergeCell ref="Q424:Q425"/>
    <mergeCell ref="S416:S417"/>
    <mergeCell ref="P403:P404"/>
    <mergeCell ref="Q403:Q404"/>
    <mergeCell ref="P424:P425"/>
    <mergeCell ref="R410:R411"/>
    <mergeCell ref="W217:W218"/>
    <mergeCell ref="X168:X169"/>
    <mergeCell ref="Y168:Y169"/>
    <mergeCell ref="W212:W213"/>
    <mergeCell ref="W175:W176"/>
    <mergeCell ref="W206:W207"/>
    <mergeCell ref="X187:X188"/>
    <mergeCell ref="Y187:Y188"/>
    <mergeCell ref="X212:X213"/>
    <mergeCell ref="Y175:Y176"/>
    <mergeCell ref="Y347:Y348"/>
    <mergeCell ref="P364:P365"/>
    <mergeCell ref="T200:T201"/>
    <mergeCell ref="P212:P213"/>
    <mergeCell ref="R217:R218"/>
    <mergeCell ref="S217:S218"/>
    <mergeCell ref="S338:S339"/>
    <mergeCell ref="S238:S239"/>
    <mergeCell ref="Y310:Y311"/>
    <mergeCell ref="S284:S285"/>
    <mergeCell ref="S175:S176"/>
    <mergeCell ref="T206:T207"/>
    <mergeCell ref="Q212:Q213"/>
    <mergeCell ref="A36:Y36"/>
    <mergeCell ref="A88:C90"/>
    <mergeCell ref="N153:N154"/>
    <mergeCell ref="T129:T130"/>
    <mergeCell ref="Q59:Q60"/>
    <mergeCell ref="S168:S169"/>
    <mergeCell ref="I212:I213"/>
    <mergeCell ref="V610:V611"/>
    <mergeCell ref="W616:W617"/>
    <mergeCell ref="W507:W508"/>
    <mergeCell ref="O462:O463"/>
    <mergeCell ref="W610:W611"/>
    <mergeCell ref="O476:O477"/>
    <mergeCell ref="V501:V502"/>
    <mergeCell ref="U501:U502"/>
    <mergeCell ref="O501:O502"/>
    <mergeCell ref="P489:P490"/>
    <mergeCell ref="Y507:Y508"/>
    <mergeCell ref="A501:C504"/>
    <mergeCell ref="J575:J576"/>
    <mergeCell ref="Y539:Y540"/>
    <mergeCell ref="S533:S534"/>
    <mergeCell ref="U507:U508"/>
    <mergeCell ref="X507:X508"/>
    <mergeCell ref="A575:C577"/>
    <mergeCell ref="D575:D576"/>
    <mergeCell ref="A533:C536"/>
    <mergeCell ref="A476:C480"/>
    <mergeCell ref="A470:C473"/>
    <mergeCell ref="A558:C562"/>
    <mergeCell ref="D558:D559"/>
    <mergeCell ref="A539:C542"/>
    <mergeCell ref="D547:D548"/>
    <mergeCell ref="D539:D540"/>
    <mergeCell ref="D553:D554"/>
    <mergeCell ref="X610:X611"/>
    <mergeCell ref="J470:J471"/>
    <mergeCell ref="A507:C510"/>
    <mergeCell ref="P470:P471"/>
    <mergeCell ref="N547:N548"/>
    <mergeCell ref="O547:O548"/>
    <mergeCell ref="P547:P548"/>
    <mergeCell ref="Q547:Q548"/>
    <mergeCell ref="A489:C492"/>
    <mergeCell ref="H470:H471"/>
    <mergeCell ref="K424:K425"/>
    <mergeCell ref="F483:F484"/>
    <mergeCell ref="G483:G484"/>
    <mergeCell ref="I495:I496"/>
    <mergeCell ref="J424:J425"/>
    <mergeCell ref="H443:H444"/>
    <mergeCell ref="I456:I457"/>
    <mergeCell ref="I449:I450"/>
    <mergeCell ref="J449:J450"/>
    <mergeCell ref="K436:K437"/>
    <mergeCell ref="G424:G425"/>
    <mergeCell ref="L436:L437"/>
    <mergeCell ref="F436:F437"/>
    <mergeCell ref="F489:F490"/>
    <mergeCell ref="H456:H457"/>
    <mergeCell ref="F456:F457"/>
    <mergeCell ref="L476:L477"/>
    <mergeCell ref="I462:I463"/>
    <mergeCell ref="J462:J463"/>
    <mergeCell ref="H476:H477"/>
    <mergeCell ref="N456:N457"/>
    <mergeCell ref="M462:M463"/>
    <mergeCell ref="N424:N425"/>
    <mergeCell ref="L495:L496"/>
    <mergeCell ref="D495:D496"/>
    <mergeCell ref="M489:M490"/>
    <mergeCell ref="M495:M496"/>
    <mergeCell ref="H489:H490"/>
    <mergeCell ref="D470:D471"/>
    <mergeCell ref="G443:G444"/>
    <mergeCell ref="H449:H450"/>
    <mergeCell ref="K449:K450"/>
    <mergeCell ref="J483:J484"/>
    <mergeCell ref="I443:I444"/>
    <mergeCell ref="K483:K484"/>
    <mergeCell ref="M483:M484"/>
    <mergeCell ref="K470:K471"/>
    <mergeCell ref="A443:C446"/>
    <mergeCell ref="T449:T450"/>
    <mergeCell ref="U430:U431"/>
    <mergeCell ref="T424:T425"/>
    <mergeCell ref="U443:U444"/>
    <mergeCell ref="R436:R437"/>
    <mergeCell ref="U436:U437"/>
    <mergeCell ref="R424:R425"/>
    <mergeCell ref="M443:M444"/>
    <mergeCell ref="O430:O431"/>
    <mergeCell ref="S470:S471"/>
    <mergeCell ref="X410:X411"/>
    <mergeCell ref="Q398:Q399"/>
    <mergeCell ref="A483:C486"/>
    <mergeCell ref="G456:G457"/>
    <mergeCell ref="A449:C453"/>
    <mergeCell ref="A456:C459"/>
    <mergeCell ref="J456:J457"/>
    <mergeCell ref="M470:M471"/>
    <mergeCell ref="M456:M457"/>
    <mergeCell ref="P449:P450"/>
    <mergeCell ref="Y416:Y417"/>
    <mergeCell ref="D436:D437"/>
    <mergeCell ref="Q449:Q450"/>
    <mergeCell ref="L430:L431"/>
    <mergeCell ref="Y443:Y444"/>
    <mergeCell ref="P430:P431"/>
    <mergeCell ref="P416:P417"/>
    <mergeCell ref="D416:D417"/>
    <mergeCell ref="O424:O425"/>
    <mergeCell ref="L403:L404"/>
    <mergeCell ref="M436:M437"/>
    <mergeCell ref="D483:D484"/>
    <mergeCell ref="H483:H484"/>
    <mergeCell ref="M410:M411"/>
    <mergeCell ref="F443:F444"/>
    <mergeCell ref="I424:I425"/>
    <mergeCell ref="F416:F417"/>
    <mergeCell ref="D443:D444"/>
    <mergeCell ref="G449:G450"/>
    <mergeCell ref="A462:C465"/>
    <mergeCell ref="D462:D463"/>
    <mergeCell ref="I483:I484"/>
    <mergeCell ref="W483:W484"/>
    <mergeCell ref="F462:F463"/>
    <mergeCell ref="G462:G463"/>
    <mergeCell ref="P476:P477"/>
    <mergeCell ref="F470:F471"/>
    <mergeCell ref="I470:I471"/>
    <mergeCell ref="A467:Y467"/>
    <mergeCell ref="H424:H425"/>
    <mergeCell ref="G436:G437"/>
    <mergeCell ref="O483:O484"/>
    <mergeCell ref="L470:L471"/>
    <mergeCell ref="P443:P444"/>
    <mergeCell ref="N462:N463"/>
    <mergeCell ref="G470:G471"/>
    <mergeCell ref="L462:L463"/>
    <mergeCell ref="H462:H463"/>
    <mergeCell ref="L424:L425"/>
    <mergeCell ref="Y470:Y471"/>
    <mergeCell ref="X476:X477"/>
    <mergeCell ref="A430:C433"/>
    <mergeCell ref="W470:W471"/>
    <mergeCell ref="X456:X457"/>
    <mergeCell ref="D456:D457"/>
    <mergeCell ref="G476:G477"/>
    <mergeCell ref="R470:R471"/>
    <mergeCell ref="Q470:Q471"/>
    <mergeCell ref="L449:L450"/>
    <mergeCell ref="K410:K411"/>
    <mergeCell ref="O410:O411"/>
    <mergeCell ref="N410:N411"/>
    <mergeCell ref="I410:I411"/>
    <mergeCell ref="I416:I417"/>
    <mergeCell ref="L410:L411"/>
    <mergeCell ref="J398:J399"/>
    <mergeCell ref="O403:O404"/>
    <mergeCell ref="N443:N444"/>
    <mergeCell ref="H436:H437"/>
    <mergeCell ref="M430:M431"/>
    <mergeCell ref="J443:J444"/>
    <mergeCell ref="K443:K444"/>
    <mergeCell ref="L416:L417"/>
    <mergeCell ref="O443:O444"/>
    <mergeCell ref="J430:J431"/>
    <mergeCell ref="K358:K359"/>
    <mergeCell ref="O507:O508"/>
    <mergeCell ref="A378:C380"/>
    <mergeCell ref="N378:N379"/>
    <mergeCell ref="K378:K379"/>
    <mergeCell ref="H416:H417"/>
    <mergeCell ref="J416:J417"/>
    <mergeCell ref="D393:D394"/>
    <mergeCell ref="G403:G404"/>
    <mergeCell ref="F403:F404"/>
    <mergeCell ref="F347:G348"/>
    <mergeCell ref="L338:L339"/>
    <mergeCell ref="Q372:Q373"/>
    <mergeCell ref="S330:S331"/>
    <mergeCell ref="D403:D404"/>
    <mergeCell ref="S398:S399"/>
    <mergeCell ref="M398:M399"/>
    <mergeCell ref="F355:G355"/>
    <mergeCell ref="L358:L359"/>
    <mergeCell ref="G364:G365"/>
    <mergeCell ref="G388:G389"/>
    <mergeCell ref="I324:I325"/>
    <mergeCell ref="A343:Y343"/>
    <mergeCell ref="A393:C395"/>
    <mergeCell ref="W383:W384"/>
    <mergeCell ref="F330:F331"/>
    <mergeCell ref="G330:G331"/>
    <mergeCell ref="K338:K339"/>
    <mergeCell ref="G338:G339"/>
    <mergeCell ref="H338:H339"/>
    <mergeCell ref="R364:R365"/>
    <mergeCell ref="S364:S365"/>
    <mergeCell ref="A347:C355"/>
    <mergeCell ref="D347:D348"/>
    <mergeCell ref="H347:H348"/>
    <mergeCell ref="Y495:Y496"/>
    <mergeCell ref="F378:F379"/>
    <mergeCell ref="G372:G373"/>
    <mergeCell ref="J378:J379"/>
    <mergeCell ref="S372:S373"/>
    <mergeCell ref="N398:N399"/>
    <mergeCell ref="P393:P394"/>
    <mergeCell ref="R393:R394"/>
    <mergeCell ref="P388:P389"/>
    <mergeCell ref="T378:T379"/>
    <mergeCell ref="S388:S389"/>
    <mergeCell ref="Q378:Q379"/>
    <mergeCell ref="N388:N389"/>
    <mergeCell ref="D378:D379"/>
    <mergeCell ref="H372:H373"/>
    <mergeCell ref="Y393:Y394"/>
    <mergeCell ref="N358:N359"/>
    <mergeCell ref="Y383:Y384"/>
    <mergeCell ref="Y388:Y389"/>
    <mergeCell ref="L393:L394"/>
    <mergeCell ref="X383:X384"/>
    <mergeCell ref="X393:X394"/>
    <mergeCell ref="U388:U389"/>
    <mergeCell ref="K232:K233"/>
    <mergeCell ref="H259:H260"/>
    <mergeCell ref="H270:H271"/>
    <mergeCell ref="J251:J252"/>
    <mergeCell ref="H264:H265"/>
    <mergeCell ref="I232:I233"/>
    <mergeCell ref="I264:I265"/>
    <mergeCell ref="K238:K239"/>
    <mergeCell ref="K251:K252"/>
    <mergeCell ref="X330:X331"/>
    <mergeCell ref="P330:P331"/>
    <mergeCell ref="F364:F365"/>
    <mergeCell ref="S378:S379"/>
    <mergeCell ref="V378:V379"/>
    <mergeCell ref="T358:T359"/>
    <mergeCell ref="P378:P379"/>
    <mergeCell ref="I364:I365"/>
    <mergeCell ref="O347:O348"/>
    <mergeCell ref="U372:U373"/>
    <mergeCell ref="W232:W233"/>
    <mergeCell ref="T318:T319"/>
    <mergeCell ref="T232:T233"/>
    <mergeCell ref="V298:V299"/>
    <mergeCell ref="W318:W319"/>
    <mergeCell ref="V232:V233"/>
    <mergeCell ref="U244:U245"/>
    <mergeCell ref="G410:G411"/>
    <mergeCell ref="M270:M271"/>
    <mergeCell ref="O270:O271"/>
    <mergeCell ref="N291:N292"/>
    <mergeCell ref="H403:H404"/>
    <mergeCell ref="I372:I373"/>
    <mergeCell ref="I403:I404"/>
    <mergeCell ref="G393:G394"/>
    <mergeCell ref="H364:H365"/>
    <mergeCell ref="L270:L271"/>
    <mergeCell ref="X276:X277"/>
    <mergeCell ref="L284:L285"/>
    <mergeCell ref="K284:K285"/>
    <mergeCell ref="T403:T404"/>
    <mergeCell ref="P303:P304"/>
    <mergeCell ref="U358:U359"/>
    <mergeCell ref="Q330:Q331"/>
    <mergeCell ref="W303:W304"/>
    <mergeCell ref="M303:M304"/>
    <mergeCell ref="M378:M379"/>
    <mergeCell ref="W238:W239"/>
    <mergeCell ref="S244:S245"/>
    <mergeCell ref="J238:J239"/>
    <mergeCell ref="I259:I260"/>
    <mergeCell ref="V238:V239"/>
    <mergeCell ref="O238:O239"/>
    <mergeCell ref="P238:P239"/>
    <mergeCell ref="T244:T245"/>
    <mergeCell ref="T238:T239"/>
    <mergeCell ref="L259:L260"/>
    <mergeCell ref="V388:V389"/>
    <mergeCell ref="N251:N252"/>
    <mergeCell ref="G324:G325"/>
    <mergeCell ref="P372:P373"/>
    <mergeCell ref="N364:N365"/>
    <mergeCell ref="U276:U277"/>
    <mergeCell ref="P270:P271"/>
    <mergeCell ref="P298:P299"/>
    <mergeCell ref="U270:U271"/>
    <mergeCell ref="Q347:Q348"/>
    <mergeCell ref="F398:F399"/>
    <mergeCell ref="J291:J292"/>
    <mergeCell ref="J324:J325"/>
    <mergeCell ref="J318:J319"/>
    <mergeCell ref="G358:G359"/>
    <mergeCell ref="H358:H359"/>
    <mergeCell ref="H378:H379"/>
    <mergeCell ref="J310:J311"/>
    <mergeCell ref="I338:I339"/>
    <mergeCell ref="H303:H304"/>
    <mergeCell ref="H393:H394"/>
    <mergeCell ref="F393:F394"/>
    <mergeCell ref="F351:H351"/>
    <mergeCell ref="S318:S319"/>
    <mergeCell ref="P347:P348"/>
    <mergeCell ref="O338:O339"/>
    <mergeCell ref="P338:P339"/>
    <mergeCell ref="Q338:Q339"/>
    <mergeCell ref="R330:R331"/>
    <mergeCell ref="J364:J365"/>
    <mergeCell ref="D372:D373"/>
    <mergeCell ref="D264:D265"/>
    <mergeCell ref="Q129:Q130"/>
    <mergeCell ref="G264:G265"/>
    <mergeCell ref="O181:O182"/>
    <mergeCell ref="P276:P277"/>
    <mergeCell ref="Q276:Q277"/>
    <mergeCell ref="H318:H319"/>
    <mergeCell ref="H284:H285"/>
    <mergeCell ref="F352:G352"/>
    <mergeCell ref="S212:S213"/>
    <mergeCell ref="R212:R213"/>
    <mergeCell ref="H225:H226"/>
    <mergeCell ref="N217:N218"/>
    <mergeCell ref="K347:K348"/>
    <mergeCell ref="R118:R119"/>
    <mergeCell ref="L135:L136"/>
    <mergeCell ref="P284:P285"/>
    <mergeCell ref="R259:R260"/>
    <mergeCell ref="H238:H239"/>
    <mergeCell ref="Y106:Y107"/>
    <mergeCell ref="W100:W101"/>
    <mergeCell ref="U129:U130"/>
    <mergeCell ref="U118:U119"/>
    <mergeCell ref="Y124:Y125"/>
    <mergeCell ref="Y112:Y113"/>
    <mergeCell ref="Y118:Y119"/>
    <mergeCell ref="X88:X89"/>
    <mergeCell ref="V88:V89"/>
    <mergeCell ref="W88:W89"/>
    <mergeCell ref="V106:V107"/>
    <mergeCell ref="X106:X107"/>
    <mergeCell ref="V94:V95"/>
    <mergeCell ref="X100:X101"/>
    <mergeCell ref="V100:V101"/>
    <mergeCell ref="W71:W72"/>
    <mergeCell ref="W129:W130"/>
    <mergeCell ref="X94:X95"/>
    <mergeCell ref="U94:U95"/>
    <mergeCell ref="W112:W113"/>
    <mergeCell ref="W118:W119"/>
    <mergeCell ref="V118:V119"/>
    <mergeCell ref="V129:V130"/>
    <mergeCell ref="X118:X119"/>
    <mergeCell ref="W124:W125"/>
    <mergeCell ref="T79:T80"/>
    <mergeCell ref="T106:T107"/>
    <mergeCell ref="S100:S101"/>
    <mergeCell ref="T100:T101"/>
    <mergeCell ref="T94:T95"/>
    <mergeCell ref="S106:S107"/>
    <mergeCell ref="I38:I39"/>
    <mergeCell ref="J38:J39"/>
    <mergeCell ref="K38:K39"/>
    <mergeCell ref="L38:L39"/>
    <mergeCell ref="S94:S95"/>
    <mergeCell ref="S88:S89"/>
    <mergeCell ref="P47:U47"/>
    <mergeCell ref="M38:M39"/>
    <mergeCell ref="N38:N39"/>
    <mergeCell ref="O38:O39"/>
    <mergeCell ref="P38:P39"/>
    <mergeCell ref="A35:Y35"/>
    <mergeCell ref="A38:C41"/>
    <mergeCell ref="D38:D39"/>
    <mergeCell ref="F38:F39"/>
    <mergeCell ref="G38:G39"/>
    <mergeCell ref="H38:H39"/>
    <mergeCell ref="Q38:Q39"/>
    <mergeCell ref="R38:R39"/>
    <mergeCell ref="Q44:Q45"/>
    <mergeCell ref="Y38:Y39"/>
    <mergeCell ref="W44:W45"/>
    <mergeCell ref="X44:X45"/>
    <mergeCell ref="Y44:Y45"/>
    <mergeCell ref="U44:U45"/>
    <mergeCell ref="X38:X39"/>
    <mergeCell ref="V44:V45"/>
    <mergeCell ref="L44:L45"/>
    <mergeCell ref="M44:M45"/>
    <mergeCell ref="O44:O45"/>
    <mergeCell ref="R44:R45"/>
    <mergeCell ref="S44:S45"/>
    <mergeCell ref="T44:T45"/>
    <mergeCell ref="M71:M72"/>
    <mergeCell ref="O65:O66"/>
    <mergeCell ref="L59:L60"/>
    <mergeCell ref="J71:J72"/>
    <mergeCell ref="L71:L72"/>
    <mergeCell ref="G44:G45"/>
    <mergeCell ref="H44:H45"/>
    <mergeCell ref="I44:I45"/>
    <mergeCell ref="R71:R72"/>
    <mergeCell ref="X79:X80"/>
    <mergeCell ref="R94:R95"/>
    <mergeCell ref="A94:C97"/>
    <mergeCell ref="I71:I72"/>
    <mergeCell ref="K71:K72"/>
    <mergeCell ref="I88:I89"/>
    <mergeCell ref="M79:M80"/>
    <mergeCell ref="M88:M89"/>
    <mergeCell ref="H71:H72"/>
    <mergeCell ref="J94:J95"/>
    <mergeCell ref="F65:F66"/>
    <mergeCell ref="F71:F72"/>
    <mergeCell ref="G71:G72"/>
    <mergeCell ref="J65:J66"/>
    <mergeCell ref="H79:H80"/>
    <mergeCell ref="I65:I66"/>
    <mergeCell ref="H94:H95"/>
    <mergeCell ref="P59:P60"/>
    <mergeCell ref="K65:K66"/>
    <mergeCell ref="R65:R66"/>
    <mergeCell ref="W65:W66"/>
    <mergeCell ref="D59:D60"/>
    <mergeCell ref="F59:F60"/>
    <mergeCell ref="G59:G60"/>
    <mergeCell ref="R59:R60"/>
    <mergeCell ref="T65:T66"/>
    <mergeCell ref="U65:U66"/>
    <mergeCell ref="M50:M51"/>
    <mergeCell ref="N59:N60"/>
    <mergeCell ref="X65:X66"/>
    <mergeCell ref="P79:P80"/>
    <mergeCell ref="A76:Y76"/>
    <mergeCell ref="G50:G51"/>
    <mergeCell ref="M59:M60"/>
    <mergeCell ref="A71:C74"/>
    <mergeCell ref="V59:V60"/>
    <mergeCell ref="W59:W60"/>
    <mergeCell ref="G378:G379"/>
    <mergeCell ref="O318:O319"/>
    <mergeCell ref="M118:M119"/>
    <mergeCell ref="L118:L119"/>
    <mergeCell ref="J259:J260"/>
    <mergeCell ref="M259:M260"/>
    <mergeCell ref="N259:N260"/>
    <mergeCell ref="H192:H193"/>
    <mergeCell ref="K192:K193"/>
    <mergeCell ref="J276:J277"/>
    <mergeCell ref="Y65:Y66"/>
    <mergeCell ref="V71:V72"/>
    <mergeCell ref="Y79:Y80"/>
    <mergeCell ref="S79:S80"/>
    <mergeCell ref="R106:R107"/>
    <mergeCell ref="Y88:Y89"/>
    <mergeCell ref="Y100:Y101"/>
    <mergeCell ref="Y71:Y72"/>
    <mergeCell ref="V65:V66"/>
    <mergeCell ref="S65:S66"/>
    <mergeCell ref="F372:F373"/>
    <mergeCell ref="O303:O304"/>
    <mergeCell ref="R303:R304"/>
    <mergeCell ref="K264:K265"/>
    <mergeCell ref="L264:L265"/>
    <mergeCell ref="M264:M265"/>
    <mergeCell ref="N264:N265"/>
    <mergeCell ref="J270:J271"/>
    <mergeCell ref="F358:F359"/>
    <mergeCell ref="F354:H354"/>
    <mergeCell ref="W225:W226"/>
    <mergeCell ref="P318:P319"/>
    <mergeCell ref="P264:P265"/>
    <mergeCell ref="P217:P218"/>
    <mergeCell ref="V347:V348"/>
    <mergeCell ref="R298:R299"/>
    <mergeCell ref="W251:W252"/>
    <mergeCell ref="U324:U325"/>
    <mergeCell ref="S298:S299"/>
    <mergeCell ref="S232:S233"/>
    <mergeCell ref="C675:D675"/>
    <mergeCell ref="A672:D672"/>
    <mergeCell ref="D501:D502"/>
    <mergeCell ref="D476:D477"/>
    <mergeCell ref="F476:F477"/>
    <mergeCell ref="Q553:Q554"/>
    <mergeCell ref="J476:J477"/>
    <mergeCell ref="K476:K477"/>
    <mergeCell ref="Q483:Q484"/>
    <mergeCell ref="M501:M502"/>
    <mergeCell ref="O553:O554"/>
    <mergeCell ref="P553:P554"/>
    <mergeCell ref="O495:O496"/>
    <mergeCell ref="P495:P496"/>
    <mergeCell ref="L106:L107"/>
    <mergeCell ref="X112:X113"/>
    <mergeCell ref="W298:W299"/>
    <mergeCell ref="W291:W292"/>
    <mergeCell ref="X347:X348"/>
    <mergeCell ref="U225:U226"/>
    <mergeCell ref="I476:I477"/>
    <mergeCell ref="Q533:Q534"/>
    <mergeCell ref="I501:I502"/>
    <mergeCell ref="K501:K502"/>
    <mergeCell ref="K495:K496"/>
    <mergeCell ref="J489:J490"/>
    <mergeCell ref="K489:K490"/>
    <mergeCell ref="Q495:Q496"/>
    <mergeCell ref="O523:O524"/>
    <mergeCell ref="N501:N502"/>
    <mergeCell ref="M539:M540"/>
    <mergeCell ref="O533:O534"/>
    <mergeCell ref="Q523:Q524"/>
    <mergeCell ref="P523:P524"/>
    <mergeCell ref="L523:L524"/>
    <mergeCell ref="N523:N524"/>
    <mergeCell ref="A588:C593"/>
    <mergeCell ref="A600:C604"/>
    <mergeCell ref="D600:D601"/>
    <mergeCell ref="A674:B674"/>
    <mergeCell ref="A673:B673"/>
    <mergeCell ref="B669:D669"/>
    <mergeCell ref="A610:C613"/>
    <mergeCell ref="A616:C620"/>
    <mergeCell ref="A649:C652"/>
    <mergeCell ref="D649:D650"/>
    <mergeCell ref="K225:K226"/>
    <mergeCell ref="O225:O226"/>
    <mergeCell ref="N225:N226"/>
    <mergeCell ref="F580:F581"/>
    <mergeCell ref="D489:D490"/>
    <mergeCell ref="A372:C375"/>
    <mergeCell ref="D364:D365"/>
    <mergeCell ref="A364:C367"/>
    <mergeCell ref="D358:D359"/>
    <mergeCell ref="M347:M348"/>
    <mergeCell ref="A298:C300"/>
    <mergeCell ref="N318:N319"/>
    <mergeCell ref="R318:R319"/>
    <mergeCell ref="F238:F239"/>
    <mergeCell ref="L318:L319"/>
    <mergeCell ref="O251:O252"/>
    <mergeCell ref="Q251:Q252"/>
    <mergeCell ref="M244:M245"/>
    <mergeCell ref="I318:I319"/>
    <mergeCell ref="F264:F265"/>
    <mergeCell ref="H298:H299"/>
    <mergeCell ref="J298:J299"/>
    <mergeCell ref="H330:H331"/>
    <mergeCell ref="J264:J265"/>
    <mergeCell ref="G259:G260"/>
    <mergeCell ref="D225:D226"/>
    <mergeCell ref="I330:I331"/>
    <mergeCell ref="D330:D331"/>
    <mergeCell ref="U232:U233"/>
    <mergeCell ref="T217:T218"/>
    <mergeCell ref="I358:I359"/>
    <mergeCell ref="D303:D304"/>
    <mergeCell ref="D318:D319"/>
    <mergeCell ref="U291:U292"/>
    <mergeCell ref="T310:T311"/>
    <mergeCell ref="T225:T226"/>
    <mergeCell ref="G298:G299"/>
    <mergeCell ref="P291:P292"/>
    <mergeCell ref="U238:U239"/>
    <mergeCell ref="R244:R245"/>
    <mergeCell ref="S291:S292"/>
    <mergeCell ref="T259:T260"/>
    <mergeCell ref="T276:T277"/>
    <mergeCell ref="T291:T292"/>
    <mergeCell ref="U264:U265"/>
    <mergeCell ref="R270:R271"/>
    <mergeCell ref="P259:P260"/>
    <mergeCell ref="L324:L325"/>
    <mergeCell ref="Q303:Q304"/>
    <mergeCell ref="M364:M365"/>
    <mergeCell ref="T364:T365"/>
    <mergeCell ref="Q364:Q365"/>
    <mergeCell ref="O330:O331"/>
    <mergeCell ref="S347:S348"/>
    <mergeCell ref="S310:S311"/>
    <mergeCell ref="O364:O365"/>
    <mergeCell ref="R347:R348"/>
    <mergeCell ref="I347:I348"/>
    <mergeCell ref="J338:J339"/>
    <mergeCell ref="O358:O359"/>
    <mergeCell ref="J393:J394"/>
    <mergeCell ref="I388:I389"/>
    <mergeCell ref="N347:N348"/>
    <mergeCell ref="K372:K373"/>
    <mergeCell ref="J372:J373"/>
    <mergeCell ref="M393:M394"/>
    <mergeCell ref="K364:K365"/>
    <mergeCell ref="Y298:Y299"/>
    <mergeCell ref="I310:I311"/>
    <mergeCell ref="W456:W457"/>
    <mergeCell ref="V456:V457"/>
    <mergeCell ref="Y364:Y365"/>
    <mergeCell ref="N416:N417"/>
    <mergeCell ref="L364:L365"/>
    <mergeCell ref="U310:U311"/>
    <mergeCell ref="O310:O311"/>
    <mergeCell ref="L443:L444"/>
    <mergeCell ref="T416:T417"/>
    <mergeCell ref="O324:O325"/>
    <mergeCell ref="P324:P325"/>
    <mergeCell ref="Q318:Q319"/>
    <mergeCell ref="Q436:Q437"/>
    <mergeCell ref="S410:S411"/>
    <mergeCell ref="S393:S394"/>
    <mergeCell ref="T372:T373"/>
    <mergeCell ref="P358:P359"/>
    <mergeCell ref="P398:P399"/>
    <mergeCell ref="M318:M319"/>
    <mergeCell ref="V393:V394"/>
    <mergeCell ref="Q358:Q359"/>
    <mergeCell ref="R398:R399"/>
    <mergeCell ref="O398:O399"/>
    <mergeCell ref="X364:X365"/>
    <mergeCell ref="W347:W348"/>
    <mergeCell ref="U330:U331"/>
    <mergeCell ref="V330:V331"/>
    <mergeCell ref="U318:U319"/>
    <mergeCell ref="K318:K319"/>
    <mergeCell ref="W393:W394"/>
    <mergeCell ref="S358:S359"/>
    <mergeCell ref="W358:W359"/>
    <mergeCell ref="S383:S384"/>
    <mergeCell ref="M388:M389"/>
    <mergeCell ref="R383:R384"/>
    <mergeCell ref="Q393:Q394"/>
    <mergeCell ref="K393:K394"/>
    <mergeCell ref="Q388:Q389"/>
    <mergeCell ref="Y483:Y484"/>
    <mergeCell ref="U378:U379"/>
    <mergeCell ref="Y403:Y404"/>
    <mergeCell ref="K398:K399"/>
    <mergeCell ref="N393:N394"/>
    <mergeCell ref="M476:M477"/>
    <mergeCell ref="K416:K417"/>
    <mergeCell ref="P483:P484"/>
    <mergeCell ref="S462:S463"/>
    <mergeCell ref="P462:P463"/>
    <mergeCell ref="S430:S431"/>
    <mergeCell ref="R416:R417"/>
    <mergeCell ref="K462:K463"/>
    <mergeCell ref="K456:K457"/>
    <mergeCell ref="M449:M450"/>
    <mergeCell ref="N449:N450"/>
    <mergeCell ref="K430:K431"/>
    <mergeCell ref="N430:N431"/>
    <mergeCell ref="O456:O457"/>
    <mergeCell ref="L456:L457"/>
    <mergeCell ref="V533:V534"/>
    <mergeCell ref="U547:U548"/>
    <mergeCell ref="Y449:Y450"/>
    <mergeCell ref="Q416:Q417"/>
    <mergeCell ref="Y424:Y425"/>
    <mergeCell ref="V424:V425"/>
    <mergeCell ref="X424:X425"/>
    <mergeCell ref="W424:W425"/>
    <mergeCell ref="X436:X437"/>
    <mergeCell ref="X462:X463"/>
    <mergeCell ref="O610:O611"/>
    <mergeCell ref="Y616:Y617"/>
    <mergeCell ref="P600:P601"/>
    <mergeCell ref="X416:X417"/>
    <mergeCell ref="Y410:Y411"/>
    <mergeCell ref="Y430:Y431"/>
    <mergeCell ref="V462:V463"/>
    <mergeCell ref="Y456:Y457"/>
    <mergeCell ref="Y547:Y548"/>
    <mergeCell ref="T476:T477"/>
    <mergeCell ref="F649:F650"/>
    <mergeCell ref="Y610:Y611"/>
    <mergeCell ref="P610:P611"/>
    <mergeCell ref="Q610:Q611"/>
    <mergeCell ref="X616:X617"/>
    <mergeCell ref="M616:M617"/>
    <mergeCell ref="N616:N617"/>
    <mergeCell ref="O642:O643"/>
    <mergeCell ref="L633:L634"/>
    <mergeCell ref="M633:M634"/>
    <mergeCell ref="H558:H559"/>
    <mergeCell ref="N600:N601"/>
    <mergeCell ref="G663:Q663"/>
    <mergeCell ref="V655:V656"/>
    <mergeCell ref="T558:T559"/>
    <mergeCell ref="L600:L601"/>
    <mergeCell ref="M600:M601"/>
    <mergeCell ref="R610:R611"/>
    <mergeCell ref="S610:S611"/>
    <mergeCell ref="L610:L611"/>
    <mergeCell ref="H565:H566"/>
    <mergeCell ref="G575:G576"/>
    <mergeCell ref="D655:D656"/>
    <mergeCell ref="I600:I601"/>
    <mergeCell ref="J600:J601"/>
    <mergeCell ref="K600:K601"/>
    <mergeCell ref="G610:G611"/>
    <mergeCell ref="G600:G601"/>
    <mergeCell ref="K610:K611"/>
    <mergeCell ref="I633:I634"/>
    <mergeCell ref="R449:R450"/>
    <mergeCell ref="S449:S450"/>
    <mergeCell ref="F547:F548"/>
    <mergeCell ref="A580:C583"/>
    <mergeCell ref="R575:R576"/>
    <mergeCell ref="S575:S576"/>
    <mergeCell ref="L575:L576"/>
    <mergeCell ref="O580:O581"/>
    <mergeCell ref="F575:F576"/>
    <mergeCell ref="F565:F566"/>
    <mergeCell ref="G539:G540"/>
    <mergeCell ref="A547:C550"/>
    <mergeCell ref="I489:I490"/>
    <mergeCell ref="R539:R540"/>
    <mergeCell ref="P533:P534"/>
    <mergeCell ref="M523:M524"/>
    <mergeCell ref="O513:O514"/>
    <mergeCell ref="I533:I534"/>
    <mergeCell ref="P513:P514"/>
    <mergeCell ref="Q513:Q514"/>
    <mergeCell ref="L655:L656"/>
    <mergeCell ref="V600:V601"/>
    <mergeCell ref="W600:W601"/>
    <mergeCell ref="X600:X601"/>
    <mergeCell ref="Y600:Y601"/>
    <mergeCell ref="R600:R601"/>
    <mergeCell ref="S600:S601"/>
    <mergeCell ref="T600:T601"/>
    <mergeCell ref="U600:U601"/>
    <mergeCell ref="M610:M611"/>
    <mergeCell ref="Y565:Y566"/>
    <mergeCell ref="W655:W656"/>
    <mergeCell ref="X655:X656"/>
    <mergeCell ref="G649:G650"/>
    <mergeCell ref="H649:H650"/>
    <mergeCell ref="S655:S656"/>
    <mergeCell ref="T655:T656"/>
    <mergeCell ref="U655:U656"/>
    <mergeCell ref="J655:J656"/>
    <mergeCell ref="K655:K656"/>
    <mergeCell ref="Q558:Q559"/>
    <mergeCell ref="I575:I576"/>
    <mergeCell ref="N553:N554"/>
    <mergeCell ref="M575:M576"/>
    <mergeCell ref="R663:Z663"/>
    <mergeCell ref="X553:X554"/>
    <mergeCell ref="Y553:Y554"/>
    <mergeCell ref="O575:O576"/>
    <mergeCell ref="X558:X559"/>
    <mergeCell ref="V580:V581"/>
    <mergeCell ref="U539:U540"/>
    <mergeCell ref="G547:G548"/>
    <mergeCell ref="I547:I548"/>
    <mergeCell ref="H580:H581"/>
    <mergeCell ref="M558:M559"/>
    <mergeCell ref="L558:L559"/>
    <mergeCell ref="O558:O559"/>
    <mergeCell ref="P539:P540"/>
    <mergeCell ref="Q539:Q540"/>
    <mergeCell ref="R558:R559"/>
    <mergeCell ref="X483:X484"/>
    <mergeCell ref="K513:K514"/>
    <mergeCell ref="N489:N490"/>
    <mergeCell ref="O489:O490"/>
    <mergeCell ref="P501:P502"/>
    <mergeCell ref="G489:G490"/>
    <mergeCell ref="L483:L484"/>
    <mergeCell ref="H495:H496"/>
    <mergeCell ref="S507:S508"/>
    <mergeCell ref="V489:V490"/>
    <mergeCell ref="U533:U534"/>
    <mergeCell ref="J553:J554"/>
    <mergeCell ref="W533:W534"/>
    <mergeCell ref="P558:P559"/>
    <mergeCell ref="W547:W548"/>
    <mergeCell ref="U558:U559"/>
    <mergeCell ref="N558:N559"/>
    <mergeCell ref="T533:T534"/>
    <mergeCell ref="V558:V559"/>
    <mergeCell ref="K558:K559"/>
    <mergeCell ref="X547:X548"/>
    <mergeCell ref="G523:G524"/>
    <mergeCell ref="F507:F508"/>
    <mergeCell ref="H539:H540"/>
    <mergeCell ref="K539:K540"/>
    <mergeCell ref="A544:Y544"/>
    <mergeCell ref="L533:L534"/>
    <mergeCell ref="M533:M534"/>
    <mergeCell ref="D513:D514"/>
    <mergeCell ref="F513:F514"/>
    <mergeCell ref="F135:F136"/>
    <mergeCell ref="G135:G136"/>
    <mergeCell ref="F318:F319"/>
    <mergeCell ref="F284:F285"/>
    <mergeCell ref="F181:F182"/>
    <mergeCell ref="G318:G319"/>
    <mergeCell ref="G168:G169"/>
    <mergeCell ref="F244:F245"/>
    <mergeCell ref="D135:D136"/>
    <mergeCell ref="H324:H325"/>
    <mergeCell ref="R358:R359"/>
    <mergeCell ref="X338:X339"/>
    <mergeCell ref="T270:T271"/>
    <mergeCell ref="T298:T299"/>
    <mergeCell ref="U284:U285"/>
    <mergeCell ref="L147:L148"/>
    <mergeCell ref="F175:F176"/>
    <mergeCell ref="X298:X299"/>
    <mergeCell ref="A259:C261"/>
    <mergeCell ref="R310:R311"/>
    <mergeCell ref="D284:D285"/>
    <mergeCell ref="I284:I285"/>
    <mergeCell ref="J303:J304"/>
    <mergeCell ref="L291:L292"/>
    <mergeCell ref="A291:C295"/>
    <mergeCell ref="H276:H277"/>
    <mergeCell ref="I276:I277"/>
    <mergeCell ref="P310:P311"/>
    <mergeCell ref="U410:U411"/>
    <mergeCell ref="N372:N373"/>
    <mergeCell ref="Y303:Y304"/>
    <mergeCell ref="Y318:Y319"/>
    <mergeCell ref="Q324:Q325"/>
    <mergeCell ref="R324:R325"/>
    <mergeCell ref="X398:X399"/>
    <mergeCell ref="V358:V359"/>
    <mergeCell ref="U338:U339"/>
    <mergeCell ref="U393:U394"/>
    <mergeCell ref="Y358:Y359"/>
    <mergeCell ref="X378:X379"/>
    <mergeCell ref="I141:I142"/>
    <mergeCell ref="D533:D534"/>
    <mergeCell ref="Y462:Y463"/>
    <mergeCell ref="Q443:Q444"/>
    <mergeCell ref="Y398:Y399"/>
    <mergeCell ref="W495:W496"/>
    <mergeCell ref="Y259:Y260"/>
    <mergeCell ref="X388:X389"/>
    <mergeCell ref="D507:D508"/>
    <mergeCell ref="G507:G508"/>
    <mergeCell ref="W489:W490"/>
    <mergeCell ref="W462:W463"/>
    <mergeCell ref="W476:W477"/>
    <mergeCell ref="S456:S457"/>
    <mergeCell ref="F495:F496"/>
    <mergeCell ref="G495:G496"/>
    <mergeCell ref="N470:N471"/>
    <mergeCell ref="N476:N477"/>
    <mergeCell ref="G513:G514"/>
    <mergeCell ref="H513:H514"/>
    <mergeCell ref="D410:D411"/>
    <mergeCell ref="V483:V484"/>
    <mergeCell ref="S489:S490"/>
    <mergeCell ref="T483:T484"/>
    <mergeCell ref="V495:V496"/>
    <mergeCell ref="U456:U457"/>
    <mergeCell ref="U462:U463"/>
    <mergeCell ref="T456:T457"/>
    <mergeCell ref="H291:H292"/>
    <mergeCell ref="N162:N163"/>
    <mergeCell ref="T523:T524"/>
    <mergeCell ref="U523:U524"/>
    <mergeCell ref="V523:V524"/>
    <mergeCell ref="T393:T394"/>
    <mergeCell ref="V284:V285"/>
    <mergeCell ref="O259:O260"/>
    <mergeCell ref="U489:U490"/>
    <mergeCell ref="S483:S484"/>
    <mergeCell ref="F303:F304"/>
    <mergeCell ref="D270:D271"/>
    <mergeCell ref="F270:F271"/>
    <mergeCell ref="G270:G271"/>
    <mergeCell ref="G303:G304"/>
    <mergeCell ref="D291:D292"/>
    <mergeCell ref="F291:F292"/>
    <mergeCell ref="G291:G292"/>
    <mergeCell ref="X470:X471"/>
    <mergeCell ref="X501:X502"/>
    <mergeCell ref="T489:T490"/>
    <mergeCell ref="I303:I304"/>
    <mergeCell ref="K270:K271"/>
    <mergeCell ref="D298:D299"/>
    <mergeCell ref="F298:F299"/>
    <mergeCell ref="K303:K304"/>
    <mergeCell ref="K291:K292"/>
    <mergeCell ref="K276:K277"/>
    <mergeCell ref="X430:X431"/>
    <mergeCell ref="Q430:Q431"/>
    <mergeCell ref="V443:V444"/>
    <mergeCell ref="W430:W431"/>
    <mergeCell ref="R430:R431"/>
    <mergeCell ref="R456:R457"/>
    <mergeCell ref="V430:V431"/>
    <mergeCell ref="X449:X450"/>
    <mergeCell ref="U449:U450"/>
    <mergeCell ref="V449:V450"/>
    <mergeCell ref="A50:C54"/>
    <mergeCell ref="Y50:Y51"/>
    <mergeCell ref="J50:J51"/>
    <mergeCell ref="A200:C203"/>
    <mergeCell ref="P65:P66"/>
    <mergeCell ref="M106:M107"/>
    <mergeCell ref="L65:L66"/>
    <mergeCell ref="P118:P119"/>
    <mergeCell ref="S50:S51"/>
    <mergeCell ref="F124:F125"/>
    <mergeCell ref="K124:K125"/>
    <mergeCell ref="Y378:Y379"/>
    <mergeCell ref="W364:W365"/>
    <mergeCell ref="M310:M311"/>
    <mergeCell ref="N310:N311"/>
    <mergeCell ref="W338:W339"/>
    <mergeCell ref="M372:M373"/>
    <mergeCell ref="T330:T331"/>
    <mergeCell ref="K310:K311"/>
    <mergeCell ref="Y324:Y325"/>
    <mergeCell ref="A6:B6"/>
    <mergeCell ref="D430:D431"/>
    <mergeCell ref="D449:D450"/>
    <mergeCell ref="F449:F450"/>
    <mergeCell ref="K50:K51"/>
    <mergeCell ref="J106:J107"/>
    <mergeCell ref="A133:Y133"/>
    <mergeCell ref="F112:F113"/>
    <mergeCell ref="T59:T60"/>
    <mergeCell ref="U59:U60"/>
    <mergeCell ref="A20:T20"/>
    <mergeCell ref="W38:W39"/>
    <mergeCell ref="A7:B7"/>
    <mergeCell ref="F6:P6"/>
    <mergeCell ref="A8:B8"/>
    <mergeCell ref="F11:Y12"/>
    <mergeCell ref="A9:C12"/>
    <mergeCell ref="Q7:Y7"/>
    <mergeCell ref="F8:P8"/>
    <mergeCell ref="F7:P7"/>
    <mergeCell ref="L79:L80"/>
    <mergeCell ref="X71:X72"/>
    <mergeCell ref="A59:C62"/>
    <mergeCell ref="D65:D66"/>
    <mergeCell ref="G65:G66"/>
    <mergeCell ref="H65:H66"/>
    <mergeCell ref="N79:N80"/>
    <mergeCell ref="J79:J80"/>
    <mergeCell ref="K59:K60"/>
    <mergeCell ref="X59:X60"/>
    <mergeCell ref="Y94:Y95"/>
    <mergeCell ref="P50:P51"/>
    <mergeCell ref="Q50:Q51"/>
    <mergeCell ref="S59:S60"/>
    <mergeCell ref="T71:T72"/>
    <mergeCell ref="U79:U80"/>
    <mergeCell ref="U88:U89"/>
    <mergeCell ref="V79:V80"/>
    <mergeCell ref="W50:W51"/>
    <mergeCell ref="Q65:Q66"/>
    <mergeCell ref="I50:I51"/>
    <mergeCell ref="N44:N45"/>
    <mergeCell ref="F9:P9"/>
    <mergeCell ref="B16:T16"/>
    <mergeCell ref="B17:T17"/>
    <mergeCell ref="B18:T18"/>
    <mergeCell ref="B19:T19"/>
    <mergeCell ref="J44:J45"/>
    <mergeCell ref="K44:K45"/>
    <mergeCell ref="A15:T15"/>
    <mergeCell ref="K79:K80"/>
    <mergeCell ref="U50:U51"/>
    <mergeCell ref="N50:N51"/>
    <mergeCell ref="N65:N66"/>
    <mergeCell ref="M65:M66"/>
    <mergeCell ref="U71:U72"/>
    <mergeCell ref="Q71:Q72"/>
    <mergeCell ref="P71:P72"/>
    <mergeCell ref="A56:Y56"/>
    <mergeCell ref="N71:N72"/>
    <mergeCell ref="J59:J60"/>
    <mergeCell ref="O79:O80"/>
    <mergeCell ref="A65:C68"/>
    <mergeCell ref="Y59:Y60"/>
    <mergeCell ref="P100:P101"/>
    <mergeCell ref="C1:P1"/>
    <mergeCell ref="C2:Q2"/>
    <mergeCell ref="F10:P10"/>
    <mergeCell ref="A4:C4"/>
    <mergeCell ref="A14:Y14"/>
    <mergeCell ref="Q4:Y4"/>
    <mergeCell ref="Q10:Y10"/>
    <mergeCell ref="Q9:Y9"/>
    <mergeCell ref="Q6:Y6"/>
    <mergeCell ref="Q79:Q80"/>
    <mergeCell ref="R79:R80"/>
    <mergeCell ref="S71:S72"/>
    <mergeCell ref="Q5:Y5"/>
    <mergeCell ref="Q8:Y8"/>
    <mergeCell ref="X50:X51"/>
    <mergeCell ref="F5:P5"/>
    <mergeCell ref="W79:W80"/>
    <mergeCell ref="S38:S39"/>
    <mergeCell ref="T38:T39"/>
    <mergeCell ref="U38:U39"/>
    <mergeCell ref="V38:V39"/>
    <mergeCell ref="L50:L51"/>
    <mergeCell ref="V50:V51"/>
    <mergeCell ref="O50:O51"/>
    <mergeCell ref="P44:P45"/>
    <mergeCell ref="B21:T21"/>
    <mergeCell ref="B22:T22"/>
    <mergeCell ref="D10:E10"/>
    <mergeCell ref="L124:L125"/>
    <mergeCell ref="R50:R51"/>
    <mergeCell ref="G129:G130"/>
    <mergeCell ref="O118:O119"/>
    <mergeCell ref="O129:O130"/>
    <mergeCell ref="P129:P130"/>
    <mergeCell ref="I59:I60"/>
    <mergeCell ref="F4:P4"/>
    <mergeCell ref="A5:B5"/>
    <mergeCell ref="L112:L113"/>
    <mergeCell ref="Q112:Q113"/>
    <mergeCell ref="Q88:Q89"/>
    <mergeCell ref="Q94:Q95"/>
    <mergeCell ref="N88:N89"/>
    <mergeCell ref="A44:C47"/>
    <mergeCell ref="L88:L89"/>
    <mergeCell ref="P88:P89"/>
    <mergeCell ref="L129:L130"/>
    <mergeCell ref="G112:G113"/>
    <mergeCell ref="I94:I95"/>
    <mergeCell ref="R135:R136"/>
    <mergeCell ref="M94:M95"/>
    <mergeCell ref="Q118:Q119"/>
    <mergeCell ref="H135:H136"/>
    <mergeCell ref="N94:N95"/>
    <mergeCell ref="L100:L101"/>
    <mergeCell ref="N112:N113"/>
    <mergeCell ref="T303:T304"/>
    <mergeCell ref="W141:W142"/>
    <mergeCell ref="X162:X163"/>
    <mergeCell ref="V200:V201"/>
    <mergeCell ref="T192:T193"/>
    <mergeCell ref="R181:R182"/>
    <mergeCell ref="R192:R193"/>
    <mergeCell ref="V181:V182"/>
    <mergeCell ref="W181:W182"/>
    <mergeCell ref="R291:R292"/>
    <mergeCell ref="Q100:Q101"/>
    <mergeCell ref="R88:R89"/>
    <mergeCell ref="M100:M101"/>
    <mergeCell ref="K94:K95"/>
    <mergeCell ref="O94:O95"/>
    <mergeCell ref="P94:P95"/>
    <mergeCell ref="N100:N101"/>
    <mergeCell ref="O100:O101"/>
    <mergeCell ref="O88:O89"/>
    <mergeCell ref="R129:R130"/>
    <mergeCell ref="N124:N125"/>
    <mergeCell ref="V162:V163"/>
    <mergeCell ref="L153:L154"/>
    <mergeCell ref="K118:K119"/>
    <mergeCell ref="W94:W95"/>
    <mergeCell ref="S112:S113"/>
    <mergeCell ref="R100:R101"/>
    <mergeCell ref="U100:U101"/>
    <mergeCell ref="W106:W107"/>
    <mergeCell ref="J118:J119"/>
    <mergeCell ref="I129:I130"/>
    <mergeCell ref="J124:J125"/>
    <mergeCell ref="I112:I113"/>
    <mergeCell ref="W162:W163"/>
    <mergeCell ref="Q124:Q125"/>
    <mergeCell ref="S124:S125"/>
    <mergeCell ref="M141:M142"/>
    <mergeCell ref="O162:O163"/>
    <mergeCell ref="P124:P125"/>
    <mergeCell ref="R251:R252"/>
    <mergeCell ref="I298:I299"/>
    <mergeCell ref="T264:T265"/>
    <mergeCell ref="J212:J213"/>
    <mergeCell ref="I153:I154"/>
    <mergeCell ref="J153:J154"/>
    <mergeCell ref="P192:P193"/>
    <mergeCell ref="I270:I271"/>
    <mergeCell ref="N298:N299"/>
    <mergeCell ref="Q244:Q245"/>
    <mergeCell ref="P106:P107"/>
    <mergeCell ref="R124:R125"/>
    <mergeCell ref="V124:V125"/>
    <mergeCell ref="U124:U125"/>
    <mergeCell ref="R112:R113"/>
    <mergeCell ref="P112:P113"/>
    <mergeCell ref="T112:T113"/>
    <mergeCell ref="U106:U107"/>
    <mergeCell ref="U112:U113"/>
    <mergeCell ref="V112:V113"/>
    <mergeCell ref="M112:M113"/>
    <mergeCell ref="N141:N142"/>
    <mergeCell ref="N118:N119"/>
    <mergeCell ref="I181:I182"/>
    <mergeCell ref="N135:N136"/>
    <mergeCell ref="M124:M125"/>
    <mergeCell ref="I147:I148"/>
    <mergeCell ref="M147:M148"/>
    <mergeCell ref="I162:I163"/>
    <mergeCell ref="M129:M130"/>
    <mergeCell ref="Q298:Q299"/>
    <mergeCell ref="J100:J101"/>
    <mergeCell ref="X200:X201"/>
    <mergeCell ref="Y372:Y373"/>
    <mergeCell ref="Y338:Y339"/>
    <mergeCell ref="X358:X359"/>
    <mergeCell ref="Y264:Y265"/>
    <mergeCell ref="N270:N271"/>
    <mergeCell ref="R162:R163"/>
    <mergeCell ref="K147:K148"/>
    <mergeCell ref="U200:U201"/>
    <mergeCell ref="V225:V226"/>
    <mergeCell ref="W187:W188"/>
    <mergeCell ref="V212:V213"/>
    <mergeCell ref="W310:W311"/>
    <mergeCell ref="N284:N285"/>
    <mergeCell ref="R276:R277"/>
    <mergeCell ref="Q284:Q285"/>
    <mergeCell ref="S251:S252"/>
    <mergeCell ref="S259:S260"/>
    <mergeCell ref="U192:U193"/>
    <mergeCell ref="R225:R226"/>
    <mergeCell ref="X244:X245"/>
    <mergeCell ref="S192:S193"/>
    <mergeCell ref="M175:M176"/>
    <mergeCell ref="X372:X373"/>
    <mergeCell ref="M330:M331"/>
    <mergeCell ref="N330:N331"/>
    <mergeCell ref="X324:X325"/>
    <mergeCell ref="V324:V325"/>
    <mergeCell ref="X259:X260"/>
    <mergeCell ref="V303:V304"/>
    <mergeCell ref="V310:V311"/>
    <mergeCell ref="X303:X304"/>
    <mergeCell ref="X192:X193"/>
    <mergeCell ref="X206:X207"/>
    <mergeCell ref="X238:X239"/>
    <mergeCell ref="W284:W285"/>
    <mergeCell ref="V276:V277"/>
    <mergeCell ref="W276:W277"/>
    <mergeCell ref="K135:K136"/>
    <mergeCell ref="T124:T125"/>
    <mergeCell ref="U181:U182"/>
    <mergeCell ref="K106:K107"/>
    <mergeCell ref="M135:M136"/>
    <mergeCell ref="Q106:Q107"/>
    <mergeCell ref="N106:N107"/>
    <mergeCell ref="O106:O107"/>
    <mergeCell ref="N129:N130"/>
    <mergeCell ref="P135:P136"/>
    <mergeCell ref="S118:S119"/>
    <mergeCell ref="K206:K207"/>
    <mergeCell ref="A159:Y159"/>
    <mergeCell ref="Y162:Y163"/>
    <mergeCell ref="Y129:Y130"/>
    <mergeCell ref="X175:X176"/>
    <mergeCell ref="X181:X182"/>
    <mergeCell ref="D153:D154"/>
    <mergeCell ref="V153:V154"/>
    <mergeCell ref="T118:T119"/>
    <mergeCell ref="Y244:Y245"/>
    <mergeCell ref="F206:F207"/>
    <mergeCell ref="F217:F218"/>
    <mergeCell ref="G217:G218"/>
    <mergeCell ref="W244:W245"/>
    <mergeCell ref="X135:X136"/>
    <mergeCell ref="U153:U154"/>
    <mergeCell ref="V187:V188"/>
    <mergeCell ref="T187:T188"/>
    <mergeCell ref="U187:U188"/>
    <mergeCell ref="A303:C307"/>
    <mergeCell ref="F147:F148"/>
    <mergeCell ref="A153:C156"/>
    <mergeCell ref="P153:P154"/>
    <mergeCell ref="D168:D169"/>
    <mergeCell ref="M162:M163"/>
    <mergeCell ref="H168:H169"/>
    <mergeCell ref="G284:G285"/>
    <mergeCell ref="I168:I169"/>
    <mergeCell ref="I291:I292"/>
    <mergeCell ref="W200:W201"/>
    <mergeCell ref="T251:T252"/>
    <mergeCell ref="U251:U252"/>
    <mergeCell ref="V251:V252"/>
    <mergeCell ref="R175:R176"/>
    <mergeCell ref="K181:K182"/>
    <mergeCell ref="U175:U176"/>
    <mergeCell ref="S206:S207"/>
    <mergeCell ref="Q217:Q218"/>
    <mergeCell ref="L192:L193"/>
    <mergeCell ref="K100:K101"/>
    <mergeCell ref="G141:G142"/>
    <mergeCell ref="H141:H142"/>
    <mergeCell ref="D162:D163"/>
    <mergeCell ref="J147:J148"/>
    <mergeCell ref="D94:D95"/>
    <mergeCell ref="H118:H119"/>
    <mergeCell ref="F94:F95"/>
    <mergeCell ref="H147:H148"/>
    <mergeCell ref="K141:K142"/>
    <mergeCell ref="I79:I80"/>
    <mergeCell ref="F79:F80"/>
    <mergeCell ref="F88:F89"/>
    <mergeCell ref="G88:G89"/>
    <mergeCell ref="K153:K154"/>
    <mergeCell ref="D129:D130"/>
    <mergeCell ref="G100:G101"/>
    <mergeCell ref="D112:D113"/>
    <mergeCell ref="K112:K113"/>
    <mergeCell ref="H112:H113"/>
    <mergeCell ref="Y135:Y136"/>
    <mergeCell ref="R141:R142"/>
    <mergeCell ref="O141:O142"/>
    <mergeCell ref="X141:X142"/>
    <mergeCell ref="Y141:Y142"/>
    <mergeCell ref="Q141:Q142"/>
    <mergeCell ref="T141:T142"/>
    <mergeCell ref="W135:W136"/>
    <mergeCell ref="V135:V136"/>
    <mergeCell ref="O135:O136"/>
    <mergeCell ref="J135:J136"/>
    <mergeCell ref="D118:D119"/>
    <mergeCell ref="H88:H89"/>
    <mergeCell ref="F129:F130"/>
    <mergeCell ref="H129:H130"/>
    <mergeCell ref="J129:J130"/>
    <mergeCell ref="J112:J113"/>
    <mergeCell ref="I135:I136"/>
    <mergeCell ref="J88:J89"/>
    <mergeCell ref="I106:I107"/>
    <mergeCell ref="A141:C144"/>
    <mergeCell ref="Y153:Y154"/>
    <mergeCell ref="H153:H154"/>
    <mergeCell ref="H162:H163"/>
    <mergeCell ref="F153:F154"/>
    <mergeCell ref="G153:G154"/>
    <mergeCell ref="D141:D142"/>
    <mergeCell ref="F141:F142"/>
    <mergeCell ref="F162:F163"/>
    <mergeCell ref="P141:P142"/>
    <mergeCell ref="A124:C126"/>
    <mergeCell ref="A129:C131"/>
    <mergeCell ref="H100:H101"/>
    <mergeCell ref="I100:I101"/>
    <mergeCell ref="D124:D125"/>
    <mergeCell ref="G118:G119"/>
    <mergeCell ref="I124:I125"/>
    <mergeCell ref="H124:H125"/>
    <mergeCell ref="I118:I119"/>
    <mergeCell ref="G124:G125"/>
    <mergeCell ref="X129:X130"/>
    <mergeCell ref="X153:X154"/>
    <mergeCell ref="X124:X125"/>
    <mergeCell ref="S135:S136"/>
    <mergeCell ref="T135:T136"/>
    <mergeCell ref="U135:U136"/>
    <mergeCell ref="U141:U142"/>
    <mergeCell ref="S129:S130"/>
    <mergeCell ref="U147:U148"/>
    <mergeCell ref="A79:C85"/>
    <mergeCell ref="Y523:Y524"/>
    <mergeCell ref="W523:W524"/>
    <mergeCell ref="M403:M404"/>
    <mergeCell ref="N403:N404"/>
    <mergeCell ref="I334:O334"/>
    <mergeCell ref="V372:V373"/>
    <mergeCell ref="V141:V142"/>
    <mergeCell ref="O124:O125"/>
    <mergeCell ref="O112:O113"/>
    <mergeCell ref="Y588:Y589"/>
    <mergeCell ref="U588:U589"/>
    <mergeCell ref="S580:S581"/>
    <mergeCell ref="T575:T576"/>
    <mergeCell ref="Y575:Y576"/>
    <mergeCell ref="Y580:Y581"/>
    <mergeCell ref="X580:X581"/>
    <mergeCell ref="S588:S589"/>
    <mergeCell ref="T588:T589"/>
    <mergeCell ref="V588:V589"/>
    <mergeCell ref="X588:X589"/>
    <mergeCell ref="X575:X576"/>
    <mergeCell ref="V616:V617"/>
    <mergeCell ref="P616:P617"/>
    <mergeCell ref="Q616:Q617"/>
    <mergeCell ref="R616:R617"/>
    <mergeCell ref="S616:S617"/>
    <mergeCell ref="T616:T617"/>
    <mergeCell ref="U580:U581"/>
    <mergeCell ref="U575:U576"/>
    <mergeCell ref="S547:S548"/>
    <mergeCell ref="T547:T548"/>
    <mergeCell ref="W570:W571"/>
    <mergeCell ref="U553:U554"/>
    <mergeCell ref="T553:T554"/>
    <mergeCell ref="V553:V554"/>
    <mergeCell ref="V547:V548"/>
    <mergeCell ref="W558:W559"/>
    <mergeCell ref="A135:C138"/>
    <mergeCell ref="S141:S142"/>
    <mergeCell ref="L94:L95"/>
    <mergeCell ref="A100:C103"/>
    <mergeCell ref="K88:K89"/>
    <mergeCell ref="D100:D101"/>
    <mergeCell ref="F100:F101"/>
    <mergeCell ref="A106:C109"/>
    <mergeCell ref="K129:K130"/>
    <mergeCell ref="Q135:Q136"/>
    <mergeCell ref="F106:F107"/>
    <mergeCell ref="G106:G107"/>
    <mergeCell ref="H106:H107"/>
    <mergeCell ref="F118:F119"/>
    <mergeCell ref="D50:D51"/>
    <mergeCell ref="F50:F51"/>
    <mergeCell ref="D79:D80"/>
    <mergeCell ref="G79:G80"/>
    <mergeCell ref="H50:H51"/>
    <mergeCell ref="H59:H60"/>
    <mergeCell ref="D44:D45"/>
    <mergeCell ref="F44:F45"/>
    <mergeCell ref="D71:D72"/>
    <mergeCell ref="G94:G95"/>
    <mergeCell ref="T50:T51"/>
    <mergeCell ref="A118:C121"/>
    <mergeCell ref="D88:D89"/>
    <mergeCell ref="T88:T89"/>
    <mergeCell ref="A112:C115"/>
    <mergeCell ref="D106:D107"/>
    <mergeCell ref="A338:C341"/>
    <mergeCell ref="W398:W399"/>
    <mergeCell ref="V364:V365"/>
    <mergeCell ref="V338:V339"/>
    <mergeCell ref="I398:I399"/>
    <mergeCell ref="U364:U365"/>
    <mergeCell ref="T338:T339"/>
    <mergeCell ref="R372:R373"/>
    <mergeCell ref="I378:I379"/>
    <mergeCell ref="Q383:Q384"/>
    <mergeCell ref="W330:W331"/>
    <mergeCell ref="F642:F643"/>
    <mergeCell ref="G642:G643"/>
    <mergeCell ref="H642:H643"/>
    <mergeCell ref="V403:V404"/>
    <mergeCell ref="G570:G571"/>
    <mergeCell ref="H570:H571"/>
    <mergeCell ref="G553:G554"/>
    <mergeCell ref="W588:W589"/>
    <mergeCell ref="Q588:Q589"/>
    <mergeCell ref="A324:C327"/>
    <mergeCell ref="L330:L331"/>
    <mergeCell ref="M324:M325"/>
    <mergeCell ref="G416:G417"/>
    <mergeCell ref="H410:H411"/>
    <mergeCell ref="J330:J331"/>
    <mergeCell ref="K330:K331"/>
    <mergeCell ref="F324:F325"/>
    <mergeCell ref="A330:C335"/>
    <mergeCell ref="H388:H389"/>
    <mergeCell ref="G310:G311"/>
    <mergeCell ref="P642:P643"/>
    <mergeCell ref="Q642:Q643"/>
    <mergeCell ref="K565:K566"/>
    <mergeCell ref="L565:L566"/>
    <mergeCell ref="Q580:Q581"/>
    <mergeCell ref="K616:K617"/>
    <mergeCell ref="K575:K576"/>
    <mergeCell ref="P588:P589"/>
    <mergeCell ref="Q600:Q601"/>
    <mergeCell ref="H310:H311"/>
    <mergeCell ref="A318:C321"/>
    <mergeCell ref="G398:G399"/>
    <mergeCell ref="L398:L399"/>
    <mergeCell ref="L372:L373"/>
    <mergeCell ref="F338:F339"/>
    <mergeCell ref="K324:K325"/>
    <mergeCell ref="A310:C313"/>
    <mergeCell ref="D310:D311"/>
    <mergeCell ref="F310:F311"/>
    <mergeCell ref="J358:J359"/>
    <mergeCell ref="F385:W385"/>
    <mergeCell ref="F390:W390"/>
    <mergeCell ref="A410:C413"/>
    <mergeCell ref="F410:F411"/>
    <mergeCell ref="M358:M359"/>
    <mergeCell ref="A403:C405"/>
    <mergeCell ref="O372:O373"/>
    <mergeCell ref="J410:J411"/>
    <mergeCell ref="O393:O394"/>
    <mergeCell ref="P655:P656"/>
    <mergeCell ref="Q655:Q656"/>
    <mergeCell ref="R655:R656"/>
    <mergeCell ref="A424:C427"/>
    <mergeCell ref="D424:D425"/>
    <mergeCell ref="F424:F425"/>
    <mergeCell ref="M580:M581"/>
    <mergeCell ref="A642:C646"/>
    <mergeCell ref="N642:N643"/>
    <mergeCell ref="N539:N540"/>
    <mergeCell ref="M655:M656"/>
    <mergeCell ref="N655:N656"/>
    <mergeCell ref="O655:O656"/>
    <mergeCell ref="A655:C658"/>
    <mergeCell ref="Y655:Y656"/>
    <mergeCell ref="A523:C530"/>
    <mergeCell ref="D523:D524"/>
    <mergeCell ref="F523:F524"/>
    <mergeCell ref="F558:F559"/>
    <mergeCell ref="G558:G559"/>
    <mergeCell ref="W649:W650"/>
    <mergeCell ref="X649:X650"/>
    <mergeCell ref="Y649:Y650"/>
    <mergeCell ref="V642:V643"/>
    <mergeCell ref="W642:W643"/>
    <mergeCell ref="X642:X643"/>
    <mergeCell ref="Y642:Y643"/>
    <mergeCell ref="S558:S559"/>
    <mergeCell ref="S553:S554"/>
    <mergeCell ref="N575:N576"/>
    <mergeCell ref="N565:N566"/>
    <mergeCell ref="J558:J559"/>
    <mergeCell ref="V649:V650"/>
    <mergeCell ref="O616:O617"/>
    <mergeCell ref="R553:R554"/>
    <mergeCell ref="N580:N581"/>
    <mergeCell ref="K580:K581"/>
    <mergeCell ref="K162:K163"/>
    <mergeCell ref="J181:J182"/>
    <mergeCell ref="V539:V540"/>
    <mergeCell ref="W553:W554"/>
    <mergeCell ref="R495:R496"/>
    <mergeCell ref="N507:N508"/>
    <mergeCell ref="K553:K554"/>
    <mergeCell ref="V383:V384"/>
    <mergeCell ref="R378:R379"/>
    <mergeCell ref="O378:O379"/>
    <mergeCell ref="J501:J502"/>
    <mergeCell ref="K507:K508"/>
    <mergeCell ref="J539:J540"/>
    <mergeCell ref="T507:T508"/>
    <mergeCell ref="Q507:Q508"/>
    <mergeCell ref="P507:P508"/>
    <mergeCell ref="S539:S540"/>
    <mergeCell ref="S523:S524"/>
    <mergeCell ref="O539:O540"/>
    <mergeCell ref="L539:L540"/>
    <mergeCell ref="R547:R548"/>
    <mergeCell ref="D642:D643"/>
    <mergeCell ref="M565:M566"/>
    <mergeCell ref="V570:V571"/>
    <mergeCell ref="J580:J581"/>
    <mergeCell ref="I580:I581"/>
    <mergeCell ref="O570:O571"/>
    <mergeCell ref="P570:P571"/>
    <mergeCell ref="Q570:Q571"/>
    <mergeCell ref="R570:R571"/>
    <mergeCell ref="J610:J611"/>
    <mergeCell ref="T610:T611"/>
    <mergeCell ref="U610:U611"/>
    <mergeCell ref="U633:U634"/>
    <mergeCell ref="M626:M627"/>
    <mergeCell ref="N626:N627"/>
    <mergeCell ref="J616:J617"/>
    <mergeCell ref="J633:J634"/>
    <mergeCell ref="K633:K634"/>
    <mergeCell ref="N610:N611"/>
    <mergeCell ref="Q649:Q650"/>
    <mergeCell ref="R649:R650"/>
    <mergeCell ref="S649:S650"/>
    <mergeCell ref="V633:V634"/>
    <mergeCell ref="O633:O634"/>
    <mergeCell ref="P633:P634"/>
    <mergeCell ref="Q633:Q634"/>
    <mergeCell ref="R633:R634"/>
    <mergeCell ref="S633:S634"/>
    <mergeCell ref="R642:R643"/>
    <mergeCell ref="I649:I650"/>
    <mergeCell ref="I626:I627"/>
    <mergeCell ref="J626:J627"/>
    <mergeCell ref="K626:K627"/>
    <mergeCell ref="L626:L627"/>
    <mergeCell ref="P649:P650"/>
    <mergeCell ref="J642:J643"/>
    <mergeCell ref="M642:M643"/>
    <mergeCell ref="A553:C555"/>
    <mergeCell ref="U649:U650"/>
    <mergeCell ref="J649:J650"/>
    <mergeCell ref="K649:K650"/>
    <mergeCell ref="L649:L650"/>
    <mergeCell ref="M649:M650"/>
    <mergeCell ref="N649:N650"/>
    <mergeCell ref="O649:O650"/>
    <mergeCell ref="T649:T650"/>
    <mergeCell ref="O588:O589"/>
    <mergeCell ref="T626:T627"/>
    <mergeCell ref="T580:T581"/>
    <mergeCell ref="K194:O195"/>
    <mergeCell ref="A197:Y197"/>
    <mergeCell ref="Q565:Q566"/>
    <mergeCell ref="R565:R566"/>
    <mergeCell ref="S565:S566"/>
    <mergeCell ref="T565:T566"/>
    <mergeCell ref="U565:U566"/>
    <mergeCell ref="M553:M554"/>
    <mergeCell ref="W633:W634"/>
    <mergeCell ref="X633:X634"/>
    <mergeCell ref="Y633:Y634"/>
    <mergeCell ref="K642:K643"/>
    <mergeCell ref="L642:L643"/>
    <mergeCell ref="T633:T634"/>
    <mergeCell ref="U642:U643"/>
    <mergeCell ref="S642:S643"/>
    <mergeCell ref="T642:T643"/>
    <mergeCell ref="N633:N634"/>
    <mergeCell ref="V626:V627"/>
    <mergeCell ref="I642:I643"/>
    <mergeCell ref="L616:L617"/>
    <mergeCell ref="W580:W581"/>
    <mergeCell ref="O626:O627"/>
    <mergeCell ref="P626:P627"/>
    <mergeCell ref="Q626:Q627"/>
    <mergeCell ref="R626:R627"/>
    <mergeCell ref="W626:W627"/>
    <mergeCell ref="L580:L581"/>
    <mergeCell ref="A565:C567"/>
    <mergeCell ref="I565:I566"/>
    <mergeCell ref="J565:J566"/>
    <mergeCell ref="A570:C572"/>
    <mergeCell ref="X626:X627"/>
    <mergeCell ref="Y626:Y627"/>
    <mergeCell ref="L588:L589"/>
    <mergeCell ref="M588:M589"/>
    <mergeCell ref="U626:U627"/>
    <mergeCell ref="S626:S627"/>
    <mergeCell ref="F430:F431"/>
    <mergeCell ref="G430:G431"/>
    <mergeCell ref="H430:H431"/>
    <mergeCell ref="I430:I431"/>
    <mergeCell ref="F553:F554"/>
    <mergeCell ref="D565:D566"/>
    <mergeCell ref="G565:G566"/>
    <mergeCell ref="I553:I554"/>
    <mergeCell ref="H553:H554"/>
    <mergeCell ref="I558:I559"/>
    <mergeCell ref="D570:D571"/>
    <mergeCell ref="H610:H611"/>
    <mergeCell ref="I570:I571"/>
    <mergeCell ref="J570:J571"/>
    <mergeCell ref="F570:F571"/>
    <mergeCell ref="H600:H601"/>
    <mergeCell ref="A585:Y585"/>
    <mergeCell ref="U570:U571"/>
    <mergeCell ref="S570:S571"/>
    <mergeCell ref="T570:T571"/>
    <mergeCell ref="A633:C639"/>
    <mergeCell ref="D633:D634"/>
    <mergeCell ref="F633:F634"/>
    <mergeCell ref="G633:G634"/>
    <mergeCell ref="A626:C630"/>
    <mergeCell ref="I610:I611"/>
    <mergeCell ref="D626:D627"/>
    <mergeCell ref="I616:I617"/>
    <mergeCell ref="H633:H634"/>
    <mergeCell ref="F600:F601"/>
    <mergeCell ref="F626:F627"/>
    <mergeCell ref="M570:M571"/>
    <mergeCell ref="N570:N571"/>
    <mergeCell ref="R588:R589"/>
    <mergeCell ref="R580:R581"/>
    <mergeCell ref="J588:J589"/>
    <mergeCell ref="K570:K571"/>
    <mergeCell ref="L570:L571"/>
    <mergeCell ref="K588:K589"/>
    <mergeCell ref="G580:G581"/>
    <mergeCell ref="P575:P576"/>
    <mergeCell ref="F588:F589"/>
    <mergeCell ref="G588:G589"/>
    <mergeCell ref="D580:D581"/>
    <mergeCell ref="N588:N589"/>
    <mergeCell ref="D588:D589"/>
    <mergeCell ref="I588:I589"/>
    <mergeCell ref="P580:P581"/>
    <mergeCell ref="H575:H576"/>
    <mergeCell ref="G626:G627"/>
    <mergeCell ref="H626:H627"/>
    <mergeCell ref="D610:D611"/>
    <mergeCell ref="F610:F611"/>
    <mergeCell ref="G616:G617"/>
    <mergeCell ref="D616:D617"/>
    <mergeCell ref="F616:F617"/>
    <mergeCell ref="Y476:Y477"/>
    <mergeCell ref="X489:X490"/>
    <mergeCell ref="X495:X496"/>
    <mergeCell ref="Y489:Y490"/>
    <mergeCell ref="W539:W540"/>
    <mergeCell ref="T539:T540"/>
    <mergeCell ref="X539:X540"/>
    <mergeCell ref="Y533:Y534"/>
    <mergeCell ref="X533:X534"/>
    <mergeCell ref="W513:W514"/>
    <mergeCell ref="Q489:Q490"/>
    <mergeCell ref="H588:H589"/>
    <mergeCell ref="U616:U617"/>
    <mergeCell ref="Q575:Q576"/>
    <mergeCell ref="S495:S496"/>
    <mergeCell ref="L501:L502"/>
    <mergeCell ref="O565:O566"/>
    <mergeCell ref="P565:P566"/>
    <mergeCell ref="Q501:Q502"/>
    <mergeCell ref="N533:N534"/>
    <mergeCell ref="H616:H617"/>
    <mergeCell ref="Y513:Y514"/>
    <mergeCell ref="Y558:Y559"/>
    <mergeCell ref="X523:X524"/>
    <mergeCell ref="L553:L554"/>
    <mergeCell ref="L513:L514"/>
    <mergeCell ref="I539:I540"/>
    <mergeCell ref="R533:R534"/>
    <mergeCell ref="K533:K534"/>
    <mergeCell ref="O600:O601"/>
    <mergeCell ref="W501:W502"/>
    <mergeCell ref="Y501:Y502"/>
    <mergeCell ref="X513:X514"/>
    <mergeCell ref="X570:X571"/>
    <mergeCell ref="W575:W576"/>
    <mergeCell ref="V575:V576"/>
    <mergeCell ref="V565:V566"/>
    <mergeCell ref="W565:W566"/>
    <mergeCell ref="X565:X566"/>
    <mergeCell ref="Y570:Y571"/>
    <mergeCell ref="H187:H188"/>
    <mergeCell ref="I187:I188"/>
    <mergeCell ref="J187:J188"/>
    <mergeCell ref="K187:K188"/>
    <mergeCell ref="A187:C189"/>
    <mergeCell ref="D187:D188"/>
    <mergeCell ref="F187:F188"/>
    <mergeCell ref="G187:G188"/>
    <mergeCell ref="P187:P188"/>
    <mergeCell ref="Q187:Q188"/>
    <mergeCell ref="R187:R188"/>
    <mergeCell ref="S187:S188"/>
    <mergeCell ref="L187:L188"/>
    <mergeCell ref="M187:M188"/>
    <mergeCell ref="N187:N188"/>
    <mergeCell ref="O187:O188"/>
  </mergeCells>
  <phoneticPr fontId="1" type="noConversion"/>
  <conditionalFormatting sqref="X574:Y574 X586:Y587 X555:Y557 X552:Y552 X560:Y562 X469:Y469 X472:Y475 X503:Y506 X491:Y494 X497:Y500 X509:Y512 X516:Y521 X478:Y482 X485:Y488 X374:Y376 X408:Y409 W366:X370 W360:X362 X366:Y367 X360:Y361 W368:Y369 X395:Y397 X400:Y401 X412:Y415 W349:Y351 X422:Y422 X438:Y438 X445:Y447 X458:Y461 X464:Y466 X199:Y199 X160:Y161 X164:Y167 X170:Y174 X177:Y180 X214:Y216 X261:Y263 X300:Y302 X208:Y211 X219:Y221 X234:Y237 X194:Y196 X223:Y224 X227:Y231 X240:Y242 X257:Y258 X305:Y305 X282:Y283 X316:Y317 X332:Y337 X278:Y280 X286:Y290 X293:Y293 X312:Y314 X340:Y342 X90:Y90 X46:Y49 X73:Y75 X61:Y64 X57:Y58 X67:Y70 X77:Y78 X96:Y99 X149:Y152 X137:Y140 X81:Y82 X126:Y128 X131:Y132 X114:Y117 X120:Y123 X143:Y146 X37:Y37 X134:Y134 X253:Y255 X380:Y381 X406:Y406 X202:Y205 X428:Y428 X434:Y435 X440:Y442 X454:Y455 X274:Y275 X249:Y250 X295:Y297 X307:Y309 X531:Y532 X108:Y111 X102:Y105 X155:Y156 X418:Y420 X535:Y538 X320:Y323 X266:Y268 X326:Y329 X659:Y659 X54:Y55 X582:Y584 X577:Y579 X92:Y93 X391:Y392 X614:Y615 X608:Y608 X602:Y604 X598:Y599 X590:Y593 X624:Y624 X618:Y620 W355:Y355 X542:Y543 X85:Y87 X40:Y43 X190:Y191 X183:Y185">
    <cfRule type="cellIs" dxfId="85" priority="661" stopIfTrue="1" operator="greaterThan">
      <formula>2</formula>
    </cfRule>
    <cfRule type="cellIs" dxfId="84" priority="662" stopIfTrue="1" operator="greaterThan">
      <formula>3</formula>
    </cfRule>
  </conditionalFormatting>
  <conditionalFormatting sqref="X405:Y405 X402:Y402">
    <cfRule type="cellIs" dxfId="83" priority="87" stopIfTrue="1" operator="greaterThan">
      <formula>2</formula>
    </cfRule>
    <cfRule type="cellIs" dxfId="82" priority="88" stopIfTrue="1" operator="greaterThan">
      <formula>3</formula>
    </cfRule>
  </conditionalFormatting>
  <conditionalFormatting sqref="X423:Y423 X426:Y427">
    <cfRule type="cellIs" dxfId="81" priority="85" stopIfTrue="1" operator="greaterThan">
      <formula>2</formula>
    </cfRule>
    <cfRule type="cellIs" dxfId="80" priority="86" stopIfTrue="1" operator="greaterThan">
      <formula>3</formula>
    </cfRule>
  </conditionalFormatting>
  <conditionalFormatting sqref="X429:Y429 X432:Y433">
    <cfRule type="cellIs" dxfId="79" priority="83" stopIfTrue="1" operator="greaterThan">
      <formula>2</formula>
    </cfRule>
    <cfRule type="cellIs" dxfId="78" priority="84" stopIfTrue="1" operator="greaterThan">
      <formula>3</formula>
    </cfRule>
  </conditionalFormatting>
  <conditionalFormatting sqref="X439:Y439">
    <cfRule type="cellIs" dxfId="77" priority="81" stopIfTrue="1" operator="greaterThan">
      <formula>2</formula>
    </cfRule>
    <cfRule type="cellIs" dxfId="76" priority="82" stopIfTrue="1" operator="greaterThan">
      <formula>3</formula>
    </cfRule>
  </conditionalFormatting>
  <conditionalFormatting sqref="X451:Y451 X448:Y448 X453:Y453">
    <cfRule type="cellIs" dxfId="75" priority="79" stopIfTrue="1" operator="greaterThan">
      <formula>2</formula>
    </cfRule>
    <cfRule type="cellIs" dxfId="74" priority="80" stopIfTrue="1" operator="greaterThan">
      <formula>3</formula>
    </cfRule>
  </conditionalFormatting>
  <conditionalFormatting sqref="X452:Y452">
    <cfRule type="cellIs" dxfId="73" priority="77" stopIfTrue="1" operator="greaterThan">
      <formula>2</formula>
    </cfRule>
    <cfRule type="cellIs" dxfId="72" priority="78" stopIfTrue="1" operator="greaterThan">
      <formula>3</formula>
    </cfRule>
  </conditionalFormatting>
  <conditionalFormatting sqref="X269:Y269 X272:Y273">
    <cfRule type="cellIs" dxfId="71" priority="75" stopIfTrue="1" operator="greaterThan">
      <formula>2</formula>
    </cfRule>
    <cfRule type="cellIs" dxfId="70" priority="76" stopIfTrue="1" operator="greaterThan">
      <formula>3</formula>
    </cfRule>
  </conditionalFormatting>
  <conditionalFormatting sqref="X243:Y243 X246:Y248">
    <cfRule type="cellIs" dxfId="69" priority="73" stopIfTrue="1" operator="greaterThan">
      <formula>2</formula>
    </cfRule>
    <cfRule type="cellIs" dxfId="68" priority="74" stopIfTrue="1" operator="greaterThan">
      <formula>3</formula>
    </cfRule>
  </conditionalFormatting>
  <conditionalFormatting sqref="X294:Y294">
    <cfRule type="cellIs" dxfId="67" priority="71" stopIfTrue="1" operator="greaterThan">
      <formula>2</formula>
    </cfRule>
    <cfRule type="cellIs" dxfId="66" priority="72" stopIfTrue="1" operator="greaterThan">
      <formula>3</formula>
    </cfRule>
  </conditionalFormatting>
  <conditionalFormatting sqref="X306:Y306">
    <cfRule type="cellIs" dxfId="65" priority="69" stopIfTrue="1" operator="greaterThan">
      <formula>2</formula>
    </cfRule>
    <cfRule type="cellIs" dxfId="64" priority="70" stopIfTrue="1" operator="greaterThan">
      <formula>3</formula>
    </cfRule>
  </conditionalFormatting>
  <conditionalFormatting sqref="X522:Y522 X525:Y530">
    <cfRule type="cellIs" dxfId="63" priority="67" stopIfTrue="1" operator="greaterThan">
      <formula>2</formula>
    </cfRule>
    <cfRule type="cellIs" dxfId="62" priority="68" stopIfTrue="1" operator="greaterThan">
      <formula>3</formula>
    </cfRule>
  </conditionalFormatting>
  <conditionalFormatting sqref="U625:V625 U628:V632 W628:W630 W644:W646 W652 W657:W658 U635:W640 U641:V641 U647:V648 X625:Y625 X631:Y632 X640:Y641 X647:Y648 X653:Y654 U653:V654">
    <cfRule type="cellIs" dxfId="61" priority="65" stopIfTrue="1" operator="greaterThan">
      <formula>2</formula>
    </cfRule>
    <cfRule type="cellIs" dxfId="60" priority="66" stopIfTrue="1" operator="greaterThan">
      <formula>3</formula>
    </cfRule>
  </conditionalFormatting>
  <conditionalFormatting sqref="Y628:Y630">
    <cfRule type="cellIs" dxfId="59" priority="59" stopIfTrue="1" operator="greaterThan">
      <formula>2</formula>
    </cfRule>
    <cfRule type="cellIs" dxfId="58" priority="60" stopIfTrue="1" operator="greaterThan">
      <formula>3</formula>
    </cfRule>
  </conditionalFormatting>
  <conditionalFormatting sqref="X635:Y635 Y636:Y637">
    <cfRule type="cellIs" dxfId="57" priority="57" stopIfTrue="1" operator="greaterThan">
      <formula>2</formula>
    </cfRule>
    <cfRule type="cellIs" dxfId="56" priority="58" stopIfTrue="1" operator="greaterThan">
      <formula>3</formula>
    </cfRule>
  </conditionalFormatting>
  <conditionalFormatting sqref="Y638:Y639">
    <cfRule type="cellIs" dxfId="55" priority="55" stopIfTrue="1" operator="greaterThan">
      <formula>2</formula>
    </cfRule>
    <cfRule type="cellIs" dxfId="54" priority="56" stopIfTrue="1" operator="greaterThan">
      <formula>3</formula>
    </cfRule>
  </conditionalFormatting>
  <conditionalFormatting sqref="X644:Y646">
    <cfRule type="cellIs" dxfId="53" priority="53" stopIfTrue="1" operator="greaterThan">
      <formula>2</formula>
    </cfRule>
    <cfRule type="cellIs" dxfId="52" priority="54" stopIfTrue="1" operator="greaterThan">
      <formula>3</formula>
    </cfRule>
  </conditionalFormatting>
  <conditionalFormatting sqref="Y651:Y652">
    <cfRule type="cellIs" dxfId="51" priority="51" stopIfTrue="1" operator="greaterThan">
      <formula>2</formula>
    </cfRule>
    <cfRule type="cellIs" dxfId="50" priority="52" stopIfTrue="1" operator="greaterThan">
      <formula>3</formula>
    </cfRule>
  </conditionalFormatting>
  <conditionalFormatting sqref="Y657:Y658">
    <cfRule type="cellIs" dxfId="49" priority="49" stopIfTrue="1" operator="greaterThan">
      <formula>2</formula>
    </cfRule>
    <cfRule type="cellIs" dxfId="48" priority="50" stopIfTrue="1" operator="greaterThan">
      <formula>3</formula>
    </cfRule>
  </conditionalFormatting>
  <conditionalFormatting sqref="O624:W624">
    <cfRule type="cellIs" dxfId="47" priority="47" stopIfTrue="1" operator="greaterThan">
      <formula>2</formula>
    </cfRule>
    <cfRule type="cellIs" dxfId="46" priority="48" stopIfTrue="1" operator="greaterThan">
      <formula>3</formula>
    </cfRule>
  </conditionalFormatting>
  <conditionalFormatting sqref="X636:X639">
    <cfRule type="cellIs" dxfId="45" priority="45" stopIfTrue="1" operator="greaterThan">
      <formula>2</formula>
    </cfRule>
    <cfRule type="cellIs" dxfId="44" priority="46" stopIfTrue="1" operator="greaterThan">
      <formula>3</formula>
    </cfRule>
  </conditionalFormatting>
  <conditionalFormatting sqref="X628:X630">
    <cfRule type="cellIs" dxfId="43" priority="43" stopIfTrue="1" operator="greaterThan">
      <formula>2</formula>
    </cfRule>
    <cfRule type="cellIs" dxfId="42" priority="44" stopIfTrue="1" operator="greaterThan">
      <formula>3</formula>
    </cfRule>
  </conditionalFormatting>
  <conditionalFormatting sqref="X651:X652">
    <cfRule type="cellIs" dxfId="41" priority="41" stopIfTrue="1" operator="greaterThan">
      <formula>2</formula>
    </cfRule>
    <cfRule type="cellIs" dxfId="40" priority="42" stopIfTrue="1" operator="greaterThan">
      <formula>3</formula>
    </cfRule>
  </conditionalFormatting>
  <conditionalFormatting sqref="X657:X658">
    <cfRule type="cellIs" dxfId="39" priority="39" stopIfTrue="1" operator="greaterThan">
      <formula>2</formula>
    </cfRule>
    <cfRule type="cellIs" dxfId="38" priority="40" stopIfTrue="1" operator="greaterThan">
      <formula>3</formula>
    </cfRule>
  </conditionalFormatting>
  <conditionalFormatting sqref="X52:Y52">
    <cfRule type="cellIs" dxfId="37" priority="37" stopIfTrue="1" operator="greaterThan">
      <formula>2</formula>
    </cfRule>
    <cfRule type="cellIs" dxfId="36" priority="38" stopIfTrue="1" operator="greaterThan">
      <formula>3</formula>
    </cfRule>
  </conditionalFormatting>
  <conditionalFormatting sqref="X53:Y53">
    <cfRule type="cellIs" dxfId="35" priority="35" stopIfTrue="1" operator="greaterThan">
      <formula>2</formula>
    </cfRule>
    <cfRule type="cellIs" dxfId="34" priority="36" stopIfTrue="1" operator="greaterThan">
      <formula>3</formula>
    </cfRule>
  </conditionalFormatting>
  <conditionalFormatting sqref="X91:Y91">
    <cfRule type="cellIs" dxfId="33" priority="33" stopIfTrue="1" operator="greaterThan">
      <formula>2</formula>
    </cfRule>
    <cfRule type="cellIs" dxfId="32" priority="34" stopIfTrue="1" operator="greaterThan">
      <formula>3</formula>
    </cfRule>
  </conditionalFormatting>
  <conditionalFormatting sqref="X385:Y386">
    <cfRule type="cellIs" dxfId="31" priority="31" stopIfTrue="1" operator="greaterThan">
      <formula>2</formula>
    </cfRule>
    <cfRule type="cellIs" dxfId="30" priority="32" stopIfTrue="1" operator="greaterThan">
      <formula>3</formula>
    </cfRule>
  </conditionalFormatting>
  <conditionalFormatting sqref="X390:Y390">
    <cfRule type="cellIs" dxfId="29" priority="29" stopIfTrue="1" operator="greaterThan">
      <formula>2</formula>
    </cfRule>
    <cfRule type="cellIs" dxfId="28" priority="30" stopIfTrue="1" operator="greaterThan">
      <formula>3</formula>
    </cfRule>
  </conditionalFormatting>
  <conditionalFormatting sqref="Y613 X609:Y609">
    <cfRule type="cellIs" dxfId="27" priority="27" stopIfTrue="1" operator="greaterThan">
      <formula>2</formula>
    </cfRule>
    <cfRule type="cellIs" dxfId="26" priority="28" stopIfTrue="1" operator="greaterThan">
      <formula>3</formula>
    </cfRule>
  </conditionalFormatting>
  <conditionalFormatting sqref="X612:Y612">
    <cfRule type="cellIs" dxfId="25" priority="25" stopIfTrue="1" operator="greaterThan">
      <formula>2</formula>
    </cfRule>
    <cfRule type="cellIs" dxfId="24" priority="26" stopIfTrue="1" operator="greaterThan">
      <formula>3</formula>
    </cfRule>
  </conditionalFormatting>
  <conditionalFormatting sqref="X613">
    <cfRule type="cellIs" dxfId="23" priority="23" stopIfTrue="1" operator="greaterThan">
      <formula>2</formula>
    </cfRule>
    <cfRule type="cellIs" dxfId="22" priority="24" stopIfTrue="1" operator="greaterThan">
      <formula>3</formula>
    </cfRule>
  </conditionalFormatting>
  <conditionalFormatting sqref="X605:Y607">
    <cfRule type="cellIs" dxfId="21" priority="21" stopIfTrue="1" operator="greaterThan">
      <formula>2</formula>
    </cfRule>
    <cfRule type="cellIs" dxfId="20" priority="22" stopIfTrue="1" operator="greaterThan">
      <formula>3</formula>
    </cfRule>
  </conditionalFormatting>
  <conditionalFormatting sqref="W352:Y354">
    <cfRule type="cellIs" dxfId="19" priority="19" stopIfTrue="1" operator="greaterThan">
      <formula>2</formula>
    </cfRule>
    <cfRule type="cellIs" dxfId="18" priority="20" stopIfTrue="1" operator="greaterThan">
      <formula>3</formula>
    </cfRule>
  </conditionalFormatting>
  <conditionalFormatting sqref="X594:Y597">
    <cfRule type="cellIs" dxfId="17" priority="17" stopIfTrue="1" operator="greaterThan">
      <formula>2</formula>
    </cfRule>
    <cfRule type="cellIs" dxfId="16" priority="18" stopIfTrue="1" operator="greaterThan">
      <formula>3</formula>
    </cfRule>
  </conditionalFormatting>
  <conditionalFormatting sqref="X621:Y623">
    <cfRule type="cellIs" dxfId="15" priority="15" stopIfTrue="1" operator="greaterThan">
      <formula>2</formula>
    </cfRule>
    <cfRule type="cellIs" dxfId="14" priority="16" stopIfTrue="1" operator="greaterThan">
      <formula>3</formula>
    </cfRule>
  </conditionalFormatting>
  <conditionalFormatting sqref="X541:Y541">
    <cfRule type="cellIs" dxfId="13" priority="13" stopIfTrue="1" operator="greaterThan">
      <formula>2</formula>
    </cfRule>
    <cfRule type="cellIs" dxfId="12" priority="14" stopIfTrue="1" operator="greaterThan">
      <formula>3</formula>
    </cfRule>
  </conditionalFormatting>
  <conditionalFormatting sqref="X83:Y83">
    <cfRule type="cellIs" dxfId="11" priority="9" stopIfTrue="1" operator="greaterThan">
      <formula>2</formula>
    </cfRule>
    <cfRule type="cellIs" dxfId="10" priority="10" stopIfTrue="1" operator="greaterThan">
      <formula>3</formula>
    </cfRule>
  </conditionalFormatting>
  <conditionalFormatting sqref="X84:Y84">
    <cfRule type="cellIs" dxfId="9" priority="11" stopIfTrue="1" operator="greaterThan">
      <formula>2</formula>
    </cfRule>
    <cfRule type="cellIs" dxfId="8" priority="12" stopIfTrue="1" operator="greaterThan">
      <formula>3</formula>
    </cfRule>
  </conditionalFormatting>
  <conditionalFormatting sqref="X567:Y569 X564:Y564 X572:Y572">
    <cfRule type="cellIs" dxfId="7" priority="7" stopIfTrue="1" operator="greaterThan">
      <formula>2</formula>
    </cfRule>
    <cfRule type="cellIs" dxfId="6" priority="8" stopIfTrue="1" operator="greaterThan">
      <formula>3</formula>
    </cfRule>
  </conditionalFormatting>
  <conditionalFormatting sqref="X550:Y550 X546:Y546">
    <cfRule type="cellIs" dxfId="5" priority="5" stopIfTrue="1" operator="greaterThan">
      <formula>2</formula>
    </cfRule>
    <cfRule type="cellIs" dxfId="4" priority="6" stopIfTrue="1" operator="greaterThan">
      <formula>3</formula>
    </cfRule>
  </conditionalFormatting>
  <conditionalFormatting sqref="X549:Y549">
    <cfRule type="cellIs" dxfId="3" priority="3" stopIfTrue="1" operator="greaterThan">
      <formula>2</formula>
    </cfRule>
    <cfRule type="cellIs" dxfId="2" priority="4" stopIfTrue="1" operator="greaterThan">
      <formula>3</formula>
    </cfRule>
  </conditionalFormatting>
  <conditionalFormatting sqref="X186:Y186 X189:Y189">
    <cfRule type="cellIs" dxfId="1" priority="1" stopIfTrue="1" operator="greaterThan">
      <formula>2</formula>
    </cfRule>
    <cfRule type="cellIs" dxfId="0" priority="2" stopIfTrue="1" operator="greaterThan">
      <formula>3</formula>
    </cfRule>
  </conditionalFormatting>
  <hyperlinks>
    <hyperlink ref="A15" location="'Бланк заказа Зима-2018'!A43" display="Верхняя одежда для школьников и тинейджеров (от 7 до 14 лет)"/>
    <hyperlink ref="B16" location="'Бланк заказа Зима-2018'!A44" display="Куртки и пальто для девочек"/>
    <hyperlink ref="B18" location="'Бланк заказа Зима-2018'!A102" display="Ветровки и плащи для девочек"/>
    <hyperlink ref="B19" location="'Бланк заказа Зима-2018'!A156" display="Ветровки для мальчиков"/>
    <hyperlink ref="A20" location="'Бланк заказа Зима-2018'!A182" display="Верхняя одежда для дошкольников (от 2 до 7 лет)"/>
    <hyperlink ref="B21" location="'Бланк заказа Зима-2018'!A183" display="Комплекты для девочек"/>
    <hyperlink ref="B22" location="'Бланк заказа Зима-2018'!A223" display="Комплекты для мальчиков"/>
    <hyperlink ref="B23" location="'Бланк заказа Зима-2018'!A248" display="Куртки и полупальто для девочек"/>
    <hyperlink ref="B24" location="'Бланк заказа Зима-2018'!A287" display="Куртки для мальчиков"/>
    <hyperlink ref="B25" location="'Бланк заказа Зима-2018'!A312" display="Ветровки для девочек"/>
    <hyperlink ref="B26" location="'Бланк заказа Зима-2018'!A350" display="Ветровки для мальчиков"/>
    <hyperlink ref="A27" location="'Бланк заказа Зима-2018'!A372" display="Верхняя одежда для малышей от рождения до 3 лет"/>
    <hyperlink ref="B28" location="'Бланк заказа Зима-2018'!A373" display="Для новорожденных и детей до 1,5 лет"/>
    <hyperlink ref="B29" location="'Бланк заказа Зима-2018'!A442" display="Комбинезоны для детей от 1,5 до 2,5 лет"/>
    <hyperlink ref="B30" location="'Бланк заказа Зима-2018'!A456" display="Куртки для детей от 1,5 до 3 лет"/>
    <hyperlink ref="A31" location="'Бланк заказа Зима-2018'!A482" display="Брюки и полукомбинезоны"/>
    <hyperlink ref="A32" location="'Бланк заказа Зима-2018'!A546" display="Жилеты"/>
    <hyperlink ref="A33" location="'Бланк заказа Зима-2018'!A573" display="Толстовки и свитшоты"/>
    <hyperlink ref="E662:F662" location="'Бланк заказа Весна 2019'!D10" display="НАВЕРХ"/>
    <hyperlink ref="B16:T16" location="'Бланк заказа Весна 2019'!A36" display="Куртки и пальто для девочек"/>
    <hyperlink ref="B18:T18" location="'Бланк заказа Весна 2019'!R75C1" display="Ветровки и плащи для девочек"/>
    <hyperlink ref="B19:T19" location="'Бланк заказа Весна 2019'!R129C1" display="Ветровки для мальчиков"/>
    <hyperlink ref="B21:T21" location="'Бланк заказа Весна 2019'!R155C1" display="Комплекты для девочек"/>
    <hyperlink ref="B22:T22" location="'Бланк заказа Весна 2019'!R189C1" display="Комплекты для мальчиков"/>
    <hyperlink ref="B23:T23" location="'Бланк заказа Весна 2019'!R214C1" display="Куртки и полупальто для девочек"/>
    <hyperlink ref="B24:T24" location="'Бланк заказа Весна 2019'!R248C1" display="Куртки для мальчиков"/>
    <hyperlink ref="B25:T25" location="'Бланк заказа Весна 2019'!R273C1" display="Ветровки для девочек"/>
    <hyperlink ref="B26:T26" location="'Бланк заказа Весна 2019'!R307C1" display="Ветровки для мальчиков"/>
    <hyperlink ref="B28:T28" location="'Бланк заказа Весна 2019'!R336C1" display="Для новорожденных и детей до 1,5 лет"/>
    <hyperlink ref="B29:T29" location="'Бланк заказа Весна 2019'!R388C1" display="Комбинезоны для детей от 1,5 до 2,5 лет"/>
    <hyperlink ref="B30:T30" location="'Бланк заказа Весна 2019'!R402C1" display="Комплекты и куртки для детей от 1,5 до 3 лет"/>
    <hyperlink ref="A31:T31" location="'Бланк заказа Весна 2019'!R448C1" display="                 Брюки и полукомбинезоны"/>
    <hyperlink ref="A32:T32" location="'Бланк заказа Весна 2019'!R519C1" display="                 Жилеты"/>
    <hyperlink ref="A33:T33" location="'Бланк заказа Весна 2019'!R546C1" display="                  Толстовки и свитшоты"/>
    <hyperlink ref="A27:T27" location="'Бланк заказа Весна 2019'!R335C1" display="                 Верхняя одежда для малышей от рождения до 3 лет"/>
    <hyperlink ref="A20:T20" location="'Бланк заказа Весна 2019'!R154C1" display="                Верхняя одежда для дошкольников (от 2 до 7 лет)"/>
    <hyperlink ref="A15:T15" location="'Бланк заказа Весна 2019'!A35" display="          Верхняя одежда для школьников и тинейджеров (от 7 до 14 лет)"/>
    <hyperlink ref="D10" location="ВНИЗ" display="ВНИЗ"/>
    <hyperlink ref="B17:T17" location="'Бланк заказа Весна 2019'!R55C1" display="Куртки для мальчиков"/>
    <hyperlink ref="D10:E10" location="'Бланк заказа Весна 2019'!E607" display="ВНИЗ"/>
  </hyperlinks>
  <pageMargins left="0.74803149606299213" right="0.74803149606299213" top="0.19685039370078741" bottom="0.19685039370078741" header="0.19685039370078741" footer="0.19685039370078741"/>
  <pageSetup paperSize="9" scale="25" fitToHeight="1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5</vt:i4>
      </vt:variant>
    </vt:vector>
  </HeadingPairs>
  <TitlesOfParts>
    <vt:vector size="6" baseType="lpstr">
      <vt:lpstr>Бланк заказа Весна 2019</vt:lpstr>
      <vt:lpstr>ВНИЗ</vt:lpstr>
      <vt:lpstr>Использование_условных_обозначений</vt:lpstr>
      <vt:lpstr>Отдел_продаж</vt:lpstr>
      <vt:lpstr>Условия_предоставления_скидок_за_объем_заказа</vt:lpstr>
      <vt:lpstr>черный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Григорий</cp:lastModifiedBy>
  <cp:lastPrinted>2018-11-19T06:03:40Z</cp:lastPrinted>
  <dcterms:created xsi:type="dcterms:W3CDTF">2012-04-24T08:34:51Z</dcterms:created>
  <dcterms:modified xsi:type="dcterms:W3CDTF">2019-03-11T22:07:56Z</dcterms:modified>
</cp:coreProperties>
</file>