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заказ" sheetId="1" r:id="rId1"/>
  </sheets>
  <definedNames>
    <definedName name="_xlnm._FilterDatabase" localSheetId="0" hidden="1">'заказ'!$A$1:$L$70</definedName>
    <definedName name="_xlnm.Print_Area" localSheetId="0">'заказ'!$A$1:$G$70</definedName>
  </definedNames>
  <calcPr fullCalcOnLoad="1"/>
</workbook>
</file>

<file path=xl/sharedStrings.xml><?xml version="1.0" encoding="utf-8"?>
<sst xmlns="http://schemas.openxmlformats.org/spreadsheetml/2006/main" count="165" uniqueCount="85">
  <si>
    <t>Кол-во</t>
  </si>
  <si>
    <t>Цена</t>
  </si>
  <si>
    <t>Итого</t>
  </si>
  <si>
    <t>Всего  с %</t>
  </si>
  <si>
    <t>Предоплата, 11%</t>
  </si>
  <si>
    <t>Наименование и модель - СТРОГО копируем с сайта</t>
  </si>
  <si>
    <t>Размер</t>
  </si>
  <si>
    <t>НИК</t>
  </si>
  <si>
    <t>итого</t>
  </si>
  <si>
    <t>Marisha 15</t>
  </si>
  <si>
    <t>nadia8304</t>
  </si>
  <si>
    <t>37-41</t>
  </si>
  <si>
    <t>Вишкарик</t>
  </si>
  <si>
    <t>volosdolog</t>
  </si>
  <si>
    <t>2с54 носки мужские черные</t>
  </si>
  <si>
    <t>Светлана1955</t>
  </si>
  <si>
    <t>г15 носки мужские черные</t>
  </si>
  <si>
    <t>тр</t>
  </si>
  <si>
    <t>№ карты   5469 4200 1198 4377     Светлана Николаевна Ф.    Тел 9108725440</t>
  </si>
  <si>
    <t>knopka)</t>
  </si>
  <si>
    <t>Колготки DANNI Optima MAXI 40 телесные</t>
  </si>
  <si>
    <t>13ая</t>
  </si>
  <si>
    <t>Аня:)</t>
  </si>
  <si>
    <t>catte</t>
  </si>
  <si>
    <t>ЕлЛу</t>
  </si>
  <si>
    <t>_Olha</t>
  </si>
  <si>
    <t>Носки мужские RuSocks м410</t>
  </si>
  <si>
    <t>Носки мужские Смоленск 2с54</t>
  </si>
  <si>
    <t>Носки мужские Караван г15</t>
  </si>
  <si>
    <t>Носки женские RuSocks ж1720</t>
  </si>
  <si>
    <t>Колготки для мальчиков махровые Шугуан 9061(9063)</t>
  </si>
  <si>
    <t>Колготки для мальчиков Tip-Top (451) светло-голубой</t>
  </si>
  <si>
    <t>Трусы шорты женские NICOLETTA 63153 ( 2шт набор)</t>
  </si>
  <si>
    <t>Боксеры для мальчиков BaMbAk 233 т.ассорти/паутинка</t>
  </si>
  <si>
    <t>Носки женские Limax 7131(B)-3 черный</t>
  </si>
  <si>
    <t>Боксеры для мальчиков Baykar 3310</t>
  </si>
  <si>
    <t>Боксеры для мальчиков Baykar 3136 голубой</t>
  </si>
  <si>
    <t>Колготки DANNI Support 40 телесный</t>
  </si>
  <si>
    <t>Носки для мальчиков махровые след Limax 85038-2</t>
  </si>
  <si>
    <t>Носки подростковые Limax 8323-1</t>
  </si>
  <si>
    <t>Колготки для девочек Esli Cool beige</t>
  </si>
  <si>
    <t>Колготки для девочек Esli Cool grafit</t>
  </si>
  <si>
    <t>128-140</t>
  </si>
  <si>
    <t>128-134</t>
  </si>
  <si>
    <t>XL/46-48</t>
  </si>
  <si>
    <t>36-40</t>
  </si>
  <si>
    <t>35-38</t>
  </si>
  <si>
    <t>Avealuk 19</t>
  </si>
  <si>
    <t>Носки женские спортивные Limax 7128-3</t>
  </si>
  <si>
    <t>Straza</t>
  </si>
  <si>
    <t>Носки мужские бамбуковые RuSocks м370</t>
  </si>
  <si>
    <t>лана21</t>
  </si>
  <si>
    <t>ГЮВ</t>
  </si>
  <si>
    <t>Легинсы для мальчиков Conte MAX серый</t>
  </si>
  <si>
    <t>140-46</t>
  </si>
  <si>
    <t>helenka82</t>
  </si>
  <si>
    <t>svetiana1977</t>
  </si>
  <si>
    <t>Носки мужские RuSocks с330</t>
  </si>
  <si>
    <t>Носки женские эластичные Conte Tension 20den натурал</t>
  </si>
  <si>
    <t>23-25, 2упак</t>
  </si>
  <si>
    <t>следки женские капроновые danni 20 den телесные</t>
  </si>
  <si>
    <t>Носки женские спортивные Limax 7128-2</t>
  </si>
  <si>
    <t>Носки женские укороченные Роза 2686</t>
  </si>
  <si>
    <t>bysenka</t>
  </si>
  <si>
    <t>Колготки DANNI Optima MAXI 40 черный</t>
  </si>
  <si>
    <t>Колготки Conte ACTIVE 40 mocca</t>
  </si>
  <si>
    <t>Колготки Conte ACTIVE 40 natura</t>
  </si>
  <si>
    <t>Колготки Conte ACTIVE 40 bronz</t>
  </si>
  <si>
    <t>Спаржа</t>
  </si>
  <si>
    <t>Колготки Conte Episode 80 mocca</t>
  </si>
  <si>
    <t>Колготки Conte Episode 80 nero</t>
  </si>
  <si>
    <t xml:space="preserve">Колготки Conte Cotton 250 grafit </t>
  </si>
  <si>
    <t>Колготки Conte Cotton 250 mocca</t>
  </si>
  <si>
    <t>Колготки Conte Cotton 250 nero</t>
  </si>
  <si>
    <t>Straza </t>
  </si>
  <si>
    <t>Колготки Conte SOLO 70 nero</t>
  </si>
  <si>
    <t>Носки для мальчиков RuSocks д86</t>
  </si>
  <si>
    <t>16-18</t>
  </si>
  <si>
    <t>14-16</t>
  </si>
  <si>
    <t>Колготки для мальчиков Беларусь ос14</t>
  </si>
  <si>
    <t>110-116</t>
  </si>
  <si>
    <t>122-128</t>
  </si>
  <si>
    <t>Колготки для девочек Conte Lucia natural</t>
  </si>
  <si>
    <t>Боксеры для мальчиков BaMbAk BMK-012(231) серый/однотонный</t>
  </si>
  <si>
    <t>11-12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</si>
</sst>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b/>
      <sz val="13"/>
      <color indexed="56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" fillId="8" borderId="0" applyNumberFormat="0" applyBorder="0" applyAlignment="0" applyProtection="0"/>
    <xf numFmtId="0" fontId="7" fillId="2" borderId="1" applyNumberFormat="0" applyAlignment="0" applyProtection="0"/>
    <xf numFmtId="0" fontId="9" fillId="38" borderId="2" applyNumberFormat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3" borderId="1" applyNumberFormat="0" applyAlignment="0" applyProtection="0"/>
    <xf numFmtId="0" fontId="8" fillId="0" borderId="6" applyNumberFormat="0" applyFill="0" applyAlignment="0" applyProtection="0"/>
    <xf numFmtId="0" fontId="4" fillId="18" borderId="0" applyNumberFormat="0" applyBorder="0" applyAlignment="0" applyProtection="0"/>
    <xf numFmtId="0" fontId="18" fillId="4" borderId="7" applyNumberFormat="0" applyFont="0" applyAlignment="0" applyProtection="0"/>
    <xf numFmtId="0" fontId="6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34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2" borderId="0" applyNumberFormat="0" applyBorder="0" applyAlignment="0" applyProtection="0"/>
    <xf numFmtId="0" fontId="34" fillId="43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34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34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7" borderId="0" applyNumberFormat="0" applyBorder="0" applyAlignment="0" applyProtection="0"/>
    <xf numFmtId="0" fontId="35" fillId="48" borderId="10" applyNumberFormat="0" applyAlignment="0" applyProtection="0"/>
    <xf numFmtId="0" fontId="5" fillId="3" borderId="1" applyNumberFormat="0" applyAlignment="0" applyProtection="0"/>
    <xf numFmtId="0" fontId="5" fillId="15" borderId="1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49" borderId="8" applyNumberFormat="0" applyAlignment="0" applyProtection="0"/>
    <xf numFmtId="0" fontId="36" fillId="16" borderId="10" applyNumberFormat="0" applyAlignment="0" applyProtection="0"/>
    <xf numFmtId="0" fontId="7" fillId="16" borderId="1" applyNumberFormat="0" applyAlignment="0" applyProtection="0"/>
    <xf numFmtId="0" fontId="7" fillId="49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4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2" fillId="0" borderId="14" applyNumberFormat="0" applyFill="0" applyAlignment="0" applyProtection="0"/>
    <xf numFmtId="0" fontId="39" fillId="50" borderId="2" applyNumberFormat="0" applyAlignment="0" applyProtection="0"/>
    <xf numFmtId="0" fontId="9" fillId="38" borderId="2" applyNumberFormat="0" applyAlignment="0" applyProtection="0"/>
    <xf numFmtId="0" fontId="9" fillId="51" borderId="2" applyNumberFormat="0" applyAlignment="0" applyProtection="0"/>
    <xf numFmtId="0" fontId="26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" fillId="18" borderId="0" applyNumberFormat="0" applyBorder="0" applyAlignment="0" applyProtection="0"/>
    <xf numFmtId="0" fontId="4" fillId="5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41" fillId="5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55" borderId="15" applyNumberFormat="0" applyFont="0" applyAlignment="0" applyProtection="0"/>
    <xf numFmtId="0" fontId="18" fillId="4" borderId="7" applyNumberFormat="0" applyFont="0" applyAlignment="0" applyProtection="0"/>
    <xf numFmtId="0" fontId="18" fillId="56" borderId="7" applyNumberFormat="0" applyAlignment="0" applyProtection="0"/>
    <xf numFmtId="9" fontId="1" fillId="0" borderId="0" applyFont="0" applyFill="0" applyBorder="0" applyAlignment="0" applyProtection="0"/>
    <xf numFmtId="0" fontId="43" fillId="0" borderId="16" applyNumberFormat="0" applyFill="0" applyAlignment="0" applyProtection="0"/>
    <xf numFmtId="0" fontId="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5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19" fillId="0" borderId="17" xfId="692" applyFont="1" applyFill="1" applyBorder="1">
      <alignment/>
      <protection/>
    </xf>
    <xf numFmtId="0" fontId="19" fillId="0" borderId="18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8" xfId="678" applyFont="1" applyFill="1" applyBorder="1" applyAlignment="1">
      <alignment horizontal="center"/>
      <protection/>
    </xf>
    <xf numFmtId="0" fontId="1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/>
    </xf>
    <xf numFmtId="0" fontId="28" fillId="0" borderId="18" xfId="692" applyFont="1" applyFill="1" applyBorder="1" applyAlignment="1">
      <alignment horizontal="center"/>
      <protection/>
    </xf>
    <xf numFmtId="0" fontId="28" fillId="0" borderId="0" xfId="692" applyFont="1" applyFill="1">
      <alignment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9" xfId="0" applyFont="1" applyFill="1" applyBorder="1" applyAlignment="1">
      <alignment/>
    </xf>
    <xf numFmtId="0" fontId="28" fillId="0" borderId="19" xfId="692" applyFont="1" applyFill="1" applyBorder="1" applyAlignment="1">
      <alignment horizontal="center"/>
      <protection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/>
    </xf>
    <xf numFmtId="0" fontId="30" fillId="0" borderId="18" xfId="659" applyFont="1" applyFill="1" applyBorder="1" applyAlignment="1" applyProtection="1">
      <alignment/>
      <protection/>
    </xf>
    <xf numFmtId="0" fontId="19" fillId="58" borderId="18" xfId="0" applyFont="1" applyFill="1" applyBorder="1" applyAlignment="1">
      <alignment/>
    </xf>
    <xf numFmtId="0" fontId="19" fillId="58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678" applyFont="1" applyFill="1" applyBorder="1" applyAlignment="1">
      <alignment horizontal="center"/>
      <protection/>
    </xf>
    <xf numFmtId="0" fontId="19" fillId="0" borderId="21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22" xfId="678" applyFont="1" applyFill="1" applyBorder="1" applyAlignment="1">
      <alignment horizontal="center"/>
      <protection/>
    </xf>
    <xf numFmtId="0" fontId="19" fillId="0" borderId="23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19" xfId="678" applyFont="1" applyFill="1" applyBorder="1" applyAlignment="1">
      <alignment horizontal="center"/>
      <protection/>
    </xf>
    <xf numFmtId="0" fontId="19" fillId="0" borderId="24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58" borderId="18" xfId="0" applyFont="1" applyFill="1" applyBorder="1" applyAlignment="1">
      <alignment horizontal="center" vertical="center" wrapText="1"/>
    </xf>
    <xf numFmtId="0" fontId="19" fillId="58" borderId="18" xfId="678" applyFont="1" applyFill="1" applyBorder="1" applyAlignment="1">
      <alignment horizontal="center"/>
      <protection/>
    </xf>
    <xf numFmtId="0" fontId="19" fillId="58" borderId="17" xfId="0" applyFont="1" applyFill="1" applyBorder="1" applyAlignment="1">
      <alignment/>
    </xf>
    <xf numFmtId="0" fontId="30" fillId="58" borderId="18" xfId="659" applyFont="1" applyFill="1" applyBorder="1" applyAlignment="1" applyProtection="1">
      <alignment/>
      <protection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18" xfId="693" applyFont="1" applyFill="1" applyBorder="1" applyAlignment="1">
      <alignment horizontal="center"/>
      <protection/>
    </xf>
    <xf numFmtId="0" fontId="28" fillId="0" borderId="21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58" borderId="18" xfId="0" applyFont="1" applyFill="1" applyBorder="1" applyAlignment="1">
      <alignment wrapText="1"/>
    </xf>
    <xf numFmtId="0" fontId="19" fillId="58" borderId="18" xfId="0" applyFont="1" applyFill="1" applyBorder="1" applyAlignment="1">
      <alignment horizontal="center" wrapText="1"/>
    </xf>
    <xf numFmtId="17" fontId="19" fillId="0" borderId="18" xfId="0" applyNumberFormat="1" applyFont="1" applyBorder="1" applyAlignment="1">
      <alignment horizontal="center" wrapText="1"/>
    </xf>
    <xf numFmtId="0" fontId="32" fillId="0" borderId="18" xfId="0" applyFont="1" applyFill="1" applyBorder="1" applyAlignment="1" applyProtection="1">
      <alignment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wrapText="1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19" fillId="58" borderId="18" xfId="0" applyFont="1" applyFill="1" applyBorder="1" applyAlignment="1" applyProtection="1">
      <alignment wrapText="1"/>
      <protection/>
    </xf>
    <xf numFmtId="0" fontId="32" fillId="58" borderId="18" xfId="0" applyFont="1" applyFill="1" applyBorder="1" applyAlignment="1" applyProtection="1">
      <alignment/>
      <protection/>
    </xf>
    <xf numFmtId="0" fontId="32" fillId="58" borderId="18" xfId="0" applyFont="1" applyFill="1" applyBorder="1" applyAlignment="1" applyProtection="1">
      <alignment horizontal="center"/>
      <protection/>
    </xf>
    <xf numFmtId="0" fontId="32" fillId="58" borderId="18" xfId="0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/>
      <protection/>
    </xf>
    <xf numFmtId="0" fontId="32" fillId="0" borderId="18" xfId="0" applyFont="1" applyFill="1" applyBorder="1" applyAlignment="1" applyProtection="1">
      <alignment horizontal="center" wrapText="1"/>
      <protection/>
    </xf>
    <xf numFmtId="0" fontId="30" fillId="0" borderId="18" xfId="659" applyFont="1" applyBorder="1" applyAlignment="1" applyProtection="1">
      <alignment/>
      <protection/>
    </xf>
    <xf numFmtId="49" fontId="32" fillId="0" borderId="18" xfId="0" applyNumberFormat="1" applyFont="1" applyFill="1" applyBorder="1" applyAlignment="1" applyProtection="1">
      <alignment horizontal="center"/>
      <protection/>
    </xf>
    <xf numFmtId="0" fontId="28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vertical="center" wrapText="1"/>
    </xf>
  </cellXfs>
  <cellStyles count="6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24" xfId="37"/>
    <cellStyle name="20% - Акцент1 25" xfId="38"/>
    <cellStyle name="20% - Акцент1 26" xfId="39"/>
    <cellStyle name="20% - Акцент1 27" xfId="40"/>
    <cellStyle name="20% - Акцент1 28" xfId="41"/>
    <cellStyle name="20% - Акцент1 29" xfId="42"/>
    <cellStyle name="20% - Акцент1 3" xfId="43"/>
    <cellStyle name="20% - Акцент1 30" xfId="44"/>
    <cellStyle name="20% - Акцент1 31" xfId="45"/>
    <cellStyle name="20% - Акцент1 32" xfId="46"/>
    <cellStyle name="20% - Акцент1 4" xfId="47"/>
    <cellStyle name="20% - Акцент1 5" xfId="48"/>
    <cellStyle name="20% - Акцент1 6" xfId="49"/>
    <cellStyle name="20% - Акцент1 7" xfId="50"/>
    <cellStyle name="20% - Акцент1 8" xfId="51"/>
    <cellStyle name="20% - Акцент1 9" xfId="52"/>
    <cellStyle name="20% - Акцент2" xfId="53"/>
    <cellStyle name="20% - Акцент2 10" xfId="54"/>
    <cellStyle name="20% - Акцент2 11" xfId="55"/>
    <cellStyle name="20% - Акцент2 12" xfId="56"/>
    <cellStyle name="20% - Акцент2 13" xfId="57"/>
    <cellStyle name="20% - Акцент2 14" xfId="58"/>
    <cellStyle name="20% - Акцент2 15" xfId="59"/>
    <cellStyle name="20% - Акцент2 16" xfId="60"/>
    <cellStyle name="20% - Акцент2 17" xfId="61"/>
    <cellStyle name="20% - Акцент2 18" xfId="62"/>
    <cellStyle name="20% - Акцент2 19" xfId="63"/>
    <cellStyle name="20% - Акцент2 2" xfId="64"/>
    <cellStyle name="20% - Акцент2 20" xfId="65"/>
    <cellStyle name="20% - Акцент2 21" xfId="66"/>
    <cellStyle name="20% - Акцент2 22" xfId="67"/>
    <cellStyle name="20% - Акцент2 23" xfId="68"/>
    <cellStyle name="20% - Акцент2 24" xfId="69"/>
    <cellStyle name="20% - Акцент2 25" xfId="70"/>
    <cellStyle name="20% - Акцент2 26" xfId="71"/>
    <cellStyle name="20% - Акцент2 27" xfId="72"/>
    <cellStyle name="20% - Акцент2 28" xfId="73"/>
    <cellStyle name="20% - Акцент2 29" xfId="74"/>
    <cellStyle name="20% - Акцент2 3" xfId="75"/>
    <cellStyle name="20% - Акцент2 30" xfId="76"/>
    <cellStyle name="20% - Акцент2 31" xfId="77"/>
    <cellStyle name="20% - Акцент2 32" xfId="78"/>
    <cellStyle name="20% - Акцент2 4" xfId="79"/>
    <cellStyle name="20% - Акцент2 5" xfId="80"/>
    <cellStyle name="20% - Акцент2 6" xfId="81"/>
    <cellStyle name="20% - Акцент2 7" xfId="82"/>
    <cellStyle name="20% - Акцент2 8" xfId="83"/>
    <cellStyle name="20% - Акцент2 9" xfId="84"/>
    <cellStyle name="20% - Акцент3" xfId="85"/>
    <cellStyle name="20% - Акцент3 10" xfId="86"/>
    <cellStyle name="20% - Акцент3 11" xfId="87"/>
    <cellStyle name="20% - Акцент3 12" xfId="88"/>
    <cellStyle name="20% - Акцент3 13" xfId="89"/>
    <cellStyle name="20% - Акцент3 14" xfId="90"/>
    <cellStyle name="20% - Акцент3 15" xfId="91"/>
    <cellStyle name="20% - Акцент3 16" xfId="92"/>
    <cellStyle name="20% - Акцент3 17" xfId="93"/>
    <cellStyle name="20% - Акцент3 18" xfId="94"/>
    <cellStyle name="20% - Акцент3 19" xfId="95"/>
    <cellStyle name="20% - Акцент3 2" xfId="96"/>
    <cellStyle name="20% - Акцент3 20" xfId="97"/>
    <cellStyle name="20% - Акцент3 21" xfId="98"/>
    <cellStyle name="20% - Акцент3 22" xfId="99"/>
    <cellStyle name="20% - Акцент3 23" xfId="100"/>
    <cellStyle name="20% - Акцент3 24" xfId="101"/>
    <cellStyle name="20% - Акцент3 25" xfId="102"/>
    <cellStyle name="20% - Акцент3 26" xfId="103"/>
    <cellStyle name="20% - Акцент3 27" xfId="104"/>
    <cellStyle name="20% - Акцент3 28" xfId="105"/>
    <cellStyle name="20% - Акцент3 29" xfId="106"/>
    <cellStyle name="20% - Акцент3 3" xfId="107"/>
    <cellStyle name="20% - Акцент3 30" xfId="108"/>
    <cellStyle name="20% - Акцент3 31" xfId="109"/>
    <cellStyle name="20% - Акцент3 32" xfId="110"/>
    <cellStyle name="20% - Акцент3 4" xfId="111"/>
    <cellStyle name="20% - Акцент3 5" xfId="112"/>
    <cellStyle name="20% - Акцент3 6" xfId="113"/>
    <cellStyle name="20% - Акцент3 7" xfId="114"/>
    <cellStyle name="20% - Акцент3 8" xfId="115"/>
    <cellStyle name="20% - Акцент3 9" xfId="116"/>
    <cellStyle name="20% - Акцент4" xfId="117"/>
    <cellStyle name="20% - Акцент4 10" xfId="118"/>
    <cellStyle name="20% - Акцент4 11" xfId="119"/>
    <cellStyle name="20% - Акцент4 12" xfId="120"/>
    <cellStyle name="20% - Акцент4 13" xfId="121"/>
    <cellStyle name="20% - Акцент4 14" xfId="122"/>
    <cellStyle name="20% - Акцент4 15" xfId="123"/>
    <cellStyle name="20% - Акцент4 16" xfId="124"/>
    <cellStyle name="20% - Акцент4 17" xfId="125"/>
    <cellStyle name="20% - Акцент4 18" xfId="126"/>
    <cellStyle name="20% - Акцент4 19" xfId="127"/>
    <cellStyle name="20% - Акцент4 2" xfId="128"/>
    <cellStyle name="20% - Акцент4 20" xfId="129"/>
    <cellStyle name="20% - Акцент4 21" xfId="130"/>
    <cellStyle name="20% - Акцент4 22" xfId="131"/>
    <cellStyle name="20% - Акцент4 23" xfId="132"/>
    <cellStyle name="20% - Акцент4 24" xfId="133"/>
    <cellStyle name="20% - Акцент4 25" xfId="134"/>
    <cellStyle name="20% - Акцент4 26" xfId="135"/>
    <cellStyle name="20% - Акцент4 27" xfId="136"/>
    <cellStyle name="20% - Акцент4 28" xfId="137"/>
    <cellStyle name="20% - Акцент4 29" xfId="138"/>
    <cellStyle name="20% - Акцент4 3" xfId="139"/>
    <cellStyle name="20% - Акцент4 30" xfId="140"/>
    <cellStyle name="20% - Акцент4 31" xfId="141"/>
    <cellStyle name="20% - Акцент4 32" xfId="142"/>
    <cellStyle name="20% - Акцент4 4" xfId="143"/>
    <cellStyle name="20% - Акцент4 5" xfId="144"/>
    <cellStyle name="20% - Акцент4 6" xfId="145"/>
    <cellStyle name="20% - Акцент4 7" xfId="146"/>
    <cellStyle name="20% - Акцент4 8" xfId="147"/>
    <cellStyle name="20% - Акцент4 9" xfId="148"/>
    <cellStyle name="20% - Акцент5" xfId="149"/>
    <cellStyle name="20% - Акцент5 10" xfId="150"/>
    <cellStyle name="20% - Акцент5 11" xfId="151"/>
    <cellStyle name="20% - Акцент5 12" xfId="152"/>
    <cellStyle name="20% - Акцент5 13" xfId="153"/>
    <cellStyle name="20% - Акцент5 14" xfId="154"/>
    <cellStyle name="20% - Акцент5 15" xfId="155"/>
    <cellStyle name="20% - Акцент5 16" xfId="156"/>
    <cellStyle name="20% - Акцент5 17" xfId="157"/>
    <cellStyle name="20% - Акцент5 18" xfId="158"/>
    <cellStyle name="20% - Акцент5 19" xfId="159"/>
    <cellStyle name="20% - Акцент5 2" xfId="160"/>
    <cellStyle name="20% - Акцент5 20" xfId="161"/>
    <cellStyle name="20% - Акцент5 21" xfId="162"/>
    <cellStyle name="20% - Акцент5 22" xfId="163"/>
    <cellStyle name="20% - Акцент5 23" xfId="164"/>
    <cellStyle name="20% - Акцент5 24" xfId="165"/>
    <cellStyle name="20% - Акцент5 25" xfId="166"/>
    <cellStyle name="20% - Акцент5 26" xfId="167"/>
    <cellStyle name="20% - Акцент5 27" xfId="168"/>
    <cellStyle name="20% - Акцент5 28" xfId="169"/>
    <cellStyle name="20% - Акцент5 29" xfId="170"/>
    <cellStyle name="20% - Акцент5 3" xfId="171"/>
    <cellStyle name="20% - Акцент5 30" xfId="172"/>
    <cellStyle name="20% - Акцент5 31" xfId="173"/>
    <cellStyle name="20% - Акцент5 32" xfId="174"/>
    <cellStyle name="20% - Акцент5 4" xfId="175"/>
    <cellStyle name="20% - Акцент5 5" xfId="176"/>
    <cellStyle name="20% - Акцент5 6" xfId="177"/>
    <cellStyle name="20% - Акцент5 7" xfId="178"/>
    <cellStyle name="20% - Акцент5 8" xfId="179"/>
    <cellStyle name="20% - Акцент5 9" xfId="180"/>
    <cellStyle name="20% - Акцент6" xfId="181"/>
    <cellStyle name="20% - Акцент6 10" xfId="182"/>
    <cellStyle name="20% - Акцент6 11" xfId="183"/>
    <cellStyle name="20% - Акцент6 12" xfId="184"/>
    <cellStyle name="20% - Акцент6 13" xfId="185"/>
    <cellStyle name="20% - Акцент6 14" xfId="186"/>
    <cellStyle name="20% - Акцент6 15" xfId="187"/>
    <cellStyle name="20% - Акцент6 16" xfId="188"/>
    <cellStyle name="20% - Акцент6 17" xfId="189"/>
    <cellStyle name="20% - Акцент6 18" xfId="190"/>
    <cellStyle name="20% - Акцент6 19" xfId="191"/>
    <cellStyle name="20% - Акцент6 2" xfId="192"/>
    <cellStyle name="20% - Акцент6 20" xfId="193"/>
    <cellStyle name="20% - Акцент6 21" xfId="194"/>
    <cellStyle name="20% - Акцент6 22" xfId="195"/>
    <cellStyle name="20% - Акцент6 23" xfId="196"/>
    <cellStyle name="20% - Акцент6 24" xfId="197"/>
    <cellStyle name="20% - Акцент6 25" xfId="198"/>
    <cellStyle name="20% - Акцент6 26" xfId="199"/>
    <cellStyle name="20% - Акцент6 27" xfId="200"/>
    <cellStyle name="20% - Акцент6 28" xfId="201"/>
    <cellStyle name="20% - Акцент6 29" xfId="202"/>
    <cellStyle name="20% - Акцент6 3" xfId="203"/>
    <cellStyle name="20% - Акцент6 30" xfId="204"/>
    <cellStyle name="20% - Акцент6 31" xfId="205"/>
    <cellStyle name="20% - Акцент6 32" xfId="206"/>
    <cellStyle name="20% - Акцент6 4" xfId="207"/>
    <cellStyle name="20% - Акцент6 5" xfId="208"/>
    <cellStyle name="20% - Акцент6 6" xfId="209"/>
    <cellStyle name="20% - Акцент6 7" xfId="210"/>
    <cellStyle name="20% - Акцент6 8" xfId="211"/>
    <cellStyle name="20% - Акцент6 9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40% - Акцент1" xfId="219"/>
    <cellStyle name="40% - Акцент1 10" xfId="220"/>
    <cellStyle name="40% - Акцент1 11" xfId="221"/>
    <cellStyle name="40% - Акцент1 12" xfId="222"/>
    <cellStyle name="40% - Акцент1 13" xfId="223"/>
    <cellStyle name="40% - Акцент1 14" xfId="224"/>
    <cellStyle name="40% - Акцент1 15" xfId="225"/>
    <cellStyle name="40% - Акцент1 16" xfId="226"/>
    <cellStyle name="40% - Акцент1 17" xfId="227"/>
    <cellStyle name="40% - Акцент1 18" xfId="228"/>
    <cellStyle name="40% - Акцент1 19" xfId="229"/>
    <cellStyle name="40% - Акцент1 2" xfId="230"/>
    <cellStyle name="40% - Акцент1 20" xfId="231"/>
    <cellStyle name="40% - Акцент1 21" xfId="232"/>
    <cellStyle name="40% - Акцент1 22" xfId="233"/>
    <cellStyle name="40% - Акцент1 23" xfId="234"/>
    <cellStyle name="40% - Акцент1 24" xfId="235"/>
    <cellStyle name="40% - Акцент1 25" xfId="236"/>
    <cellStyle name="40% - Акцент1 26" xfId="237"/>
    <cellStyle name="40% - Акцент1 27" xfId="238"/>
    <cellStyle name="40% - Акцент1 28" xfId="239"/>
    <cellStyle name="40% - Акцент1 29" xfId="240"/>
    <cellStyle name="40% - Акцент1 3" xfId="241"/>
    <cellStyle name="40% - Акцент1 30" xfId="242"/>
    <cellStyle name="40% - Акцент1 31" xfId="243"/>
    <cellStyle name="40% - Акцент1 32" xfId="244"/>
    <cellStyle name="40% - Акцент1 4" xfId="245"/>
    <cellStyle name="40% - Акцент1 5" xfId="246"/>
    <cellStyle name="40% - Акцент1 6" xfId="247"/>
    <cellStyle name="40% - Акцент1 7" xfId="248"/>
    <cellStyle name="40% - Акцент1 8" xfId="249"/>
    <cellStyle name="40% - Акцент1 9" xfId="250"/>
    <cellStyle name="40% - Акцент2" xfId="251"/>
    <cellStyle name="40% - Акцент2 10" xfId="252"/>
    <cellStyle name="40% - Акцент2 11" xfId="253"/>
    <cellStyle name="40% - Акцент2 12" xfId="254"/>
    <cellStyle name="40% - Акцент2 13" xfId="255"/>
    <cellStyle name="40% - Акцент2 14" xfId="256"/>
    <cellStyle name="40% - Акцент2 15" xfId="257"/>
    <cellStyle name="40% - Акцент2 16" xfId="258"/>
    <cellStyle name="40% - Акцент2 17" xfId="259"/>
    <cellStyle name="40% - Акцент2 18" xfId="260"/>
    <cellStyle name="40% - Акцент2 19" xfId="261"/>
    <cellStyle name="40% - Акцент2 2" xfId="262"/>
    <cellStyle name="40% - Акцент2 20" xfId="263"/>
    <cellStyle name="40% - Акцент2 21" xfId="264"/>
    <cellStyle name="40% - Акцент2 22" xfId="265"/>
    <cellStyle name="40% - Акцент2 23" xfId="266"/>
    <cellStyle name="40% - Акцент2 24" xfId="267"/>
    <cellStyle name="40% - Акцент2 25" xfId="268"/>
    <cellStyle name="40% - Акцент2 26" xfId="269"/>
    <cellStyle name="40% - Акцент2 27" xfId="270"/>
    <cellStyle name="40% - Акцент2 28" xfId="271"/>
    <cellStyle name="40% - Акцент2 29" xfId="272"/>
    <cellStyle name="40% - Акцент2 3" xfId="273"/>
    <cellStyle name="40% - Акцент2 30" xfId="274"/>
    <cellStyle name="40% - Акцент2 31" xfId="275"/>
    <cellStyle name="40% - Акцент2 32" xfId="276"/>
    <cellStyle name="40% - Акцент2 4" xfId="277"/>
    <cellStyle name="40% - Акцент2 5" xfId="278"/>
    <cellStyle name="40% - Акцент2 6" xfId="279"/>
    <cellStyle name="40% - Акцент2 7" xfId="280"/>
    <cellStyle name="40% - Акцент2 8" xfId="281"/>
    <cellStyle name="40% - Акцент2 9" xfId="282"/>
    <cellStyle name="40% - Акцент3" xfId="283"/>
    <cellStyle name="40% - Акцент3 10" xfId="284"/>
    <cellStyle name="40% - Акцент3 11" xfId="285"/>
    <cellStyle name="40% - Акцент3 12" xfId="286"/>
    <cellStyle name="40% - Акцент3 13" xfId="287"/>
    <cellStyle name="40% - Акцент3 14" xfId="288"/>
    <cellStyle name="40% - Акцент3 15" xfId="289"/>
    <cellStyle name="40% - Акцент3 16" xfId="290"/>
    <cellStyle name="40% - Акцент3 17" xfId="291"/>
    <cellStyle name="40% - Акцент3 18" xfId="292"/>
    <cellStyle name="40% - Акцент3 19" xfId="293"/>
    <cellStyle name="40% - Акцент3 2" xfId="294"/>
    <cellStyle name="40% - Акцент3 20" xfId="295"/>
    <cellStyle name="40% - Акцент3 21" xfId="296"/>
    <cellStyle name="40% - Акцент3 22" xfId="297"/>
    <cellStyle name="40% - Акцент3 23" xfId="298"/>
    <cellStyle name="40% - Акцент3 24" xfId="299"/>
    <cellStyle name="40% - Акцент3 25" xfId="300"/>
    <cellStyle name="40% - Акцент3 26" xfId="301"/>
    <cellStyle name="40% - Акцент3 27" xfId="302"/>
    <cellStyle name="40% - Акцент3 28" xfId="303"/>
    <cellStyle name="40% - Акцент3 29" xfId="304"/>
    <cellStyle name="40% - Акцент3 3" xfId="305"/>
    <cellStyle name="40% - Акцент3 30" xfId="306"/>
    <cellStyle name="40% - Акцент3 31" xfId="307"/>
    <cellStyle name="40% - Акцент3 32" xfId="308"/>
    <cellStyle name="40% - Акцент3 4" xfId="309"/>
    <cellStyle name="40% - Акцент3 5" xfId="310"/>
    <cellStyle name="40% - Акцент3 6" xfId="311"/>
    <cellStyle name="40% - Акцент3 7" xfId="312"/>
    <cellStyle name="40% - Акцент3 8" xfId="313"/>
    <cellStyle name="40% - Акцент3 9" xfId="314"/>
    <cellStyle name="40% - Акцент4" xfId="315"/>
    <cellStyle name="40% - Акцент4 10" xfId="316"/>
    <cellStyle name="40% - Акцент4 11" xfId="317"/>
    <cellStyle name="40% - Акцент4 12" xfId="318"/>
    <cellStyle name="40% - Акцент4 13" xfId="319"/>
    <cellStyle name="40% - Акцент4 14" xfId="320"/>
    <cellStyle name="40% - Акцент4 15" xfId="321"/>
    <cellStyle name="40% - Акцент4 16" xfId="322"/>
    <cellStyle name="40% - Акцент4 17" xfId="323"/>
    <cellStyle name="40% - Акцент4 18" xfId="324"/>
    <cellStyle name="40% - Акцент4 19" xfId="325"/>
    <cellStyle name="40% - Акцент4 2" xfId="326"/>
    <cellStyle name="40% - Акцент4 20" xfId="327"/>
    <cellStyle name="40% - Акцент4 21" xfId="328"/>
    <cellStyle name="40% - Акцент4 22" xfId="329"/>
    <cellStyle name="40% - Акцент4 23" xfId="330"/>
    <cellStyle name="40% - Акцент4 24" xfId="331"/>
    <cellStyle name="40% - Акцент4 25" xfId="332"/>
    <cellStyle name="40% - Акцент4 26" xfId="333"/>
    <cellStyle name="40% - Акцент4 27" xfId="334"/>
    <cellStyle name="40% - Акцент4 28" xfId="335"/>
    <cellStyle name="40% - Акцент4 29" xfId="336"/>
    <cellStyle name="40% - Акцент4 3" xfId="337"/>
    <cellStyle name="40% - Акцент4 30" xfId="338"/>
    <cellStyle name="40% - Акцент4 31" xfId="339"/>
    <cellStyle name="40% - Акцент4 32" xfId="340"/>
    <cellStyle name="40% - Акцент4 4" xfId="341"/>
    <cellStyle name="40% - Акцент4 5" xfId="342"/>
    <cellStyle name="40% - Акцент4 6" xfId="343"/>
    <cellStyle name="40% - Акцент4 7" xfId="344"/>
    <cellStyle name="40% - Акцент4 8" xfId="345"/>
    <cellStyle name="40% - Акцент4 9" xfId="346"/>
    <cellStyle name="40% - Акцент5" xfId="347"/>
    <cellStyle name="40% - Акцент5 10" xfId="348"/>
    <cellStyle name="40% - Акцент5 11" xfId="349"/>
    <cellStyle name="40% - Акцент5 12" xfId="350"/>
    <cellStyle name="40% - Акцент5 13" xfId="351"/>
    <cellStyle name="40% - Акцент5 14" xfId="352"/>
    <cellStyle name="40% - Акцент5 15" xfId="353"/>
    <cellStyle name="40% - Акцент5 16" xfId="354"/>
    <cellStyle name="40% - Акцент5 17" xfId="355"/>
    <cellStyle name="40% - Акцент5 18" xfId="356"/>
    <cellStyle name="40% - Акцент5 19" xfId="357"/>
    <cellStyle name="40% - Акцент5 2" xfId="358"/>
    <cellStyle name="40% - Акцент5 20" xfId="359"/>
    <cellStyle name="40% - Акцент5 21" xfId="360"/>
    <cellStyle name="40% - Акцент5 22" xfId="361"/>
    <cellStyle name="40% - Акцент5 23" xfId="362"/>
    <cellStyle name="40% - Акцент5 24" xfId="363"/>
    <cellStyle name="40% - Акцент5 25" xfId="364"/>
    <cellStyle name="40% - Акцент5 26" xfId="365"/>
    <cellStyle name="40% - Акцент5 27" xfId="366"/>
    <cellStyle name="40% - Акцент5 28" xfId="367"/>
    <cellStyle name="40% - Акцент5 29" xfId="368"/>
    <cellStyle name="40% - Акцент5 3" xfId="369"/>
    <cellStyle name="40% - Акцент5 30" xfId="370"/>
    <cellStyle name="40% - Акцент5 31" xfId="371"/>
    <cellStyle name="40% - Акцент5 32" xfId="372"/>
    <cellStyle name="40% - Акцент5 4" xfId="373"/>
    <cellStyle name="40% - Акцент5 5" xfId="374"/>
    <cellStyle name="40% - Акцент5 6" xfId="375"/>
    <cellStyle name="40% - Акцент5 7" xfId="376"/>
    <cellStyle name="40% - Акцент5 8" xfId="377"/>
    <cellStyle name="40% - Акцент5 9" xfId="378"/>
    <cellStyle name="40% - Акцент6" xfId="379"/>
    <cellStyle name="40% - Акцент6 10" xfId="380"/>
    <cellStyle name="40% - Акцент6 11" xfId="381"/>
    <cellStyle name="40% - Акцент6 12" xfId="382"/>
    <cellStyle name="40% - Акцент6 13" xfId="383"/>
    <cellStyle name="40% - Акцент6 14" xfId="384"/>
    <cellStyle name="40% - Акцент6 15" xfId="385"/>
    <cellStyle name="40% - Акцент6 16" xfId="386"/>
    <cellStyle name="40% - Акцент6 17" xfId="387"/>
    <cellStyle name="40% - Акцент6 18" xfId="388"/>
    <cellStyle name="40% - Акцент6 19" xfId="389"/>
    <cellStyle name="40% - Акцент6 2" xfId="390"/>
    <cellStyle name="40% - Акцент6 20" xfId="391"/>
    <cellStyle name="40% - Акцент6 21" xfId="392"/>
    <cellStyle name="40% - Акцент6 22" xfId="393"/>
    <cellStyle name="40% - Акцент6 23" xfId="394"/>
    <cellStyle name="40% - Акцент6 24" xfId="395"/>
    <cellStyle name="40% - Акцент6 25" xfId="396"/>
    <cellStyle name="40% - Акцент6 26" xfId="397"/>
    <cellStyle name="40% - Акцент6 27" xfId="398"/>
    <cellStyle name="40% - Акцент6 28" xfId="399"/>
    <cellStyle name="40% - Акцент6 29" xfId="400"/>
    <cellStyle name="40% - Акцент6 3" xfId="401"/>
    <cellStyle name="40% - Акцент6 30" xfId="402"/>
    <cellStyle name="40% - Акцент6 31" xfId="403"/>
    <cellStyle name="40% - Акцент6 32" xfId="404"/>
    <cellStyle name="40% - Акцент6 4" xfId="405"/>
    <cellStyle name="40% - Акцент6 5" xfId="406"/>
    <cellStyle name="40% - Акцент6 6" xfId="407"/>
    <cellStyle name="40% - Акцент6 7" xfId="408"/>
    <cellStyle name="40% - Акцент6 8" xfId="409"/>
    <cellStyle name="40% - Акцент6 9" xfId="410"/>
    <cellStyle name="60% - Accent1" xfId="411"/>
    <cellStyle name="60% - Accent2" xfId="412"/>
    <cellStyle name="60% - Accent3" xfId="413"/>
    <cellStyle name="60% - Accent4" xfId="414"/>
    <cellStyle name="60% - Accent5" xfId="415"/>
    <cellStyle name="60% - Accent6" xfId="416"/>
    <cellStyle name="60% - Акцент1" xfId="417"/>
    <cellStyle name="60% - Акцент1 10" xfId="418"/>
    <cellStyle name="60% - Акцент1 11" xfId="419"/>
    <cellStyle name="60% - Акцент1 12" xfId="420"/>
    <cellStyle name="60% - Акцент1 13" xfId="421"/>
    <cellStyle name="60% - Акцент1 14" xfId="422"/>
    <cellStyle name="60% - Акцент1 15" xfId="423"/>
    <cellStyle name="60% - Акцент1 16" xfId="424"/>
    <cellStyle name="60% - Акцент1 17" xfId="425"/>
    <cellStyle name="60% - Акцент1 18" xfId="426"/>
    <cellStyle name="60% - Акцент1 19" xfId="427"/>
    <cellStyle name="60% - Акцент1 2" xfId="428"/>
    <cellStyle name="60% - Акцент1 20" xfId="429"/>
    <cellStyle name="60% - Акцент1 21" xfId="430"/>
    <cellStyle name="60% - Акцент1 22" xfId="431"/>
    <cellStyle name="60% - Акцент1 23" xfId="432"/>
    <cellStyle name="60% - Акцент1 24" xfId="433"/>
    <cellStyle name="60% - Акцент1 25" xfId="434"/>
    <cellStyle name="60% - Акцент1 26" xfId="435"/>
    <cellStyle name="60% - Акцент1 27" xfId="436"/>
    <cellStyle name="60% - Акцент1 28" xfId="437"/>
    <cellStyle name="60% - Акцент1 29" xfId="438"/>
    <cellStyle name="60% - Акцент1 3" xfId="439"/>
    <cellStyle name="60% - Акцент1 30" xfId="440"/>
    <cellStyle name="60% - Акцент1 31" xfId="441"/>
    <cellStyle name="60% - Акцент1 32" xfId="442"/>
    <cellStyle name="60% - Акцент1 4" xfId="443"/>
    <cellStyle name="60% - Акцент1 5" xfId="444"/>
    <cellStyle name="60% - Акцент1 6" xfId="445"/>
    <cellStyle name="60% - Акцент1 7" xfId="446"/>
    <cellStyle name="60% - Акцент1 8" xfId="447"/>
    <cellStyle name="60% - Акцент1 9" xfId="448"/>
    <cellStyle name="60% - Акцент2" xfId="449"/>
    <cellStyle name="60% - Акцент2 10" xfId="450"/>
    <cellStyle name="60% - Акцент2 11" xfId="451"/>
    <cellStyle name="60% - Акцент2 12" xfId="452"/>
    <cellStyle name="60% - Акцент2 13" xfId="453"/>
    <cellStyle name="60% - Акцент2 14" xfId="454"/>
    <cellStyle name="60% - Акцент2 15" xfId="455"/>
    <cellStyle name="60% - Акцент2 16" xfId="456"/>
    <cellStyle name="60% - Акцент2 17" xfId="457"/>
    <cellStyle name="60% - Акцент2 18" xfId="458"/>
    <cellStyle name="60% - Акцент2 19" xfId="459"/>
    <cellStyle name="60% - Акцент2 2" xfId="460"/>
    <cellStyle name="60% - Акцент2 20" xfId="461"/>
    <cellStyle name="60% - Акцент2 21" xfId="462"/>
    <cellStyle name="60% - Акцент2 22" xfId="463"/>
    <cellStyle name="60% - Акцент2 23" xfId="464"/>
    <cellStyle name="60% - Акцент2 24" xfId="465"/>
    <cellStyle name="60% - Акцент2 25" xfId="466"/>
    <cellStyle name="60% - Акцент2 26" xfId="467"/>
    <cellStyle name="60% - Акцент2 27" xfId="468"/>
    <cellStyle name="60% - Акцент2 28" xfId="469"/>
    <cellStyle name="60% - Акцент2 29" xfId="470"/>
    <cellStyle name="60% - Акцент2 3" xfId="471"/>
    <cellStyle name="60% - Акцент2 30" xfId="472"/>
    <cellStyle name="60% - Акцент2 31" xfId="473"/>
    <cellStyle name="60% - Акцент2 32" xfId="474"/>
    <cellStyle name="60% - Акцент2 4" xfId="475"/>
    <cellStyle name="60% - Акцент2 5" xfId="476"/>
    <cellStyle name="60% - Акцент2 6" xfId="477"/>
    <cellStyle name="60% - Акцент2 7" xfId="478"/>
    <cellStyle name="60% - Акцент2 8" xfId="479"/>
    <cellStyle name="60% - Акцент2 9" xfId="480"/>
    <cellStyle name="60% - Акцент3" xfId="481"/>
    <cellStyle name="60% - Акцент3 10" xfId="482"/>
    <cellStyle name="60% - Акцент3 11" xfId="483"/>
    <cellStyle name="60% - Акцент3 12" xfId="484"/>
    <cellStyle name="60% - Акцент3 13" xfId="485"/>
    <cellStyle name="60% - Акцент3 14" xfId="486"/>
    <cellStyle name="60% - Акцент3 15" xfId="487"/>
    <cellStyle name="60% - Акцент3 16" xfId="488"/>
    <cellStyle name="60% - Акцент3 17" xfId="489"/>
    <cellStyle name="60% - Акцент3 18" xfId="490"/>
    <cellStyle name="60% - Акцент3 19" xfId="491"/>
    <cellStyle name="60% - Акцент3 2" xfId="492"/>
    <cellStyle name="60% - Акцент3 20" xfId="493"/>
    <cellStyle name="60% - Акцент3 21" xfId="494"/>
    <cellStyle name="60% - Акцент3 22" xfId="495"/>
    <cellStyle name="60% - Акцент3 23" xfId="496"/>
    <cellStyle name="60% - Акцент3 24" xfId="497"/>
    <cellStyle name="60% - Акцент3 25" xfId="498"/>
    <cellStyle name="60% - Акцент3 26" xfId="499"/>
    <cellStyle name="60% - Акцент3 27" xfId="500"/>
    <cellStyle name="60% - Акцент3 28" xfId="501"/>
    <cellStyle name="60% - Акцент3 29" xfId="502"/>
    <cellStyle name="60% - Акцент3 3" xfId="503"/>
    <cellStyle name="60% - Акцент3 30" xfId="504"/>
    <cellStyle name="60% - Акцент3 31" xfId="505"/>
    <cellStyle name="60% - Акцент3 32" xfId="506"/>
    <cellStyle name="60% - Акцент3 4" xfId="507"/>
    <cellStyle name="60% - Акцент3 5" xfId="508"/>
    <cellStyle name="60% - Акцент3 6" xfId="509"/>
    <cellStyle name="60% - Акцент3 7" xfId="510"/>
    <cellStyle name="60% - Акцент3 8" xfId="511"/>
    <cellStyle name="60% - Акцент3 9" xfId="512"/>
    <cellStyle name="60% - Акцент4" xfId="513"/>
    <cellStyle name="60% - Акцент4 10" xfId="514"/>
    <cellStyle name="60% - Акцент4 11" xfId="515"/>
    <cellStyle name="60% - Акцент4 12" xfId="516"/>
    <cellStyle name="60% - Акцент4 13" xfId="517"/>
    <cellStyle name="60% - Акцент4 14" xfId="518"/>
    <cellStyle name="60% - Акцент4 15" xfId="519"/>
    <cellStyle name="60% - Акцент4 16" xfId="520"/>
    <cellStyle name="60% - Акцент4 17" xfId="521"/>
    <cellStyle name="60% - Акцент4 18" xfId="522"/>
    <cellStyle name="60% - Акцент4 19" xfId="523"/>
    <cellStyle name="60% - Акцент4 2" xfId="524"/>
    <cellStyle name="60% - Акцент4 20" xfId="525"/>
    <cellStyle name="60% - Акцент4 21" xfId="526"/>
    <cellStyle name="60% - Акцент4 22" xfId="527"/>
    <cellStyle name="60% - Акцент4 23" xfId="528"/>
    <cellStyle name="60% - Акцент4 24" xfId="529"/>
    <cellStyle name="60% - Акцент4 25" xfId="530"/>
    <cellStyle name="60% - Акцент4 26" xfId="531"/>
    <cellStyle name="60% - Акцент4 27" xfId="532"/>
    <cellStyle name="60% - Акцент4 28" xfId="533"/>
    <cellStyle name="60% - Акцент4 29" xfId="534"/>
    <cellStyle name="60% - Акцент4 3" xfId="535"/>
    <cellStyle name="60% - Акцент4 30" xfId="536"/>
    <cellStyle name="60% - Акцент4 31" xfId="537"/>
    <cellStyle name="60% - Акцент4 32" xfId="538"/>
    <cellStyle name="60% - Акцент4 4" xfId="539"/>
    <cellStyle name="60% - Акцент4 5" xfId="540"/>
    <cellStyle name="60% - Акцент4 6" xfId="541"/>
    <cellStyle name="60% - Акцент4 7" xfId="542"/>
    <cellStyle name="60% - Акцент4 8" xfId="543"/>
    <cellStyle name="60% - Акцент4 9" xfId="544"/>
    <cellStyle name="60% - Акцент5" xfId="545"/>
    <cellStyle name="60% - Акцент5 10" xfId="546"/>
    <cellStyle name="60% - Акцент5 11" xfId="547"/>
    <cellStyle name="60% - Акцент5 12" xfId="548"/>
    <cellStyle name="60% - Акцент5 13" xfId="549"/>
    <cellStyle name="60% - Акцент5 14" xfId="550"/>
    <cellStyle name="60% - Акцент5 15" xfId="551"/>
    <cellStyle name="60% - Акцент5 16" xfId="552"/>
    <cellStyle name="60% - Акцент5 17" xfId="553"/>
    <cellStyle name="60% - Акцент5 18" xfId="554"/>
    <cellStyle name="60% - Акцент5 19" xfId="555"/>
    <cellStyle name="60% - Акцент5 2" xfId="556"/>
    <cellStyle name="60% - Акцент5 20" xfId="557"/>
    <cellStyle name="60% - Акцент5 21" xfId="558"/>
    <cellStyle name="60% - Акцент5 22" xfId="559"/>
    <cellStyle name="60% - Акцент5 23" xfId="560"/>
    <cellStyle name="60% - Акцент5 24" xfId="561"/>
    <cellStyle name="60% - Акцент5 25" xfId="562"/>
    <cellStyle name="60% - Акцент5 26" xfId="563"/>
    <cellStyle name="60% - Акцент5 27" xfId="564"/>
    <cellStyle name="60% - Акцент5 28" xfId="565"/>
    <cellStyle name="60% - Акцент5 29" xfId="566"/>
    <cellStyle name="60% - Акцент5 3" xfId="567"/>
    <cellStyle name="60% - Акцент5 30" xfId="568"/>
    <cellStyle name="60% - Акцент5 31" xfId="569"/>
    <cellStyle name="60% - Акцент5 32" xfId="570"/>
    <cellStyle name="60% - Акцент5 4" xfId="571"/>
    <cellStyle name="60% - Акцент5 5" xfId="572"/>
    <cellStyle name="60% - Акцент5 6" xfId="573"/>
    <cellStyle name="60% - Акцент5 7" xfId="574"/>
    <cellStyle name="60% - Акцент5 8" xfId="575"/>
    <cellStyle name="60% - Акцент5 9" xfId="576"/>
    <cellStyle name="60% - Акцент6" xfId="577"/>
    <cellStyle name="60% - Акцент6 10" xfId="578"/>
    <cellStyle name="60% - Акцент6 11" xfId="579"/>
    <cellStyle name="60% - Акцент6 12" xfId="580"/>
    <cellStyle name="60% - Акцент6 13" xfId="581"/>
    <cellStyle name="60% - Акцент6 14" xfId="582"/>
    <cellStyle name="60% - Акцент6 15" xfId="583"/>
    <cellStyle name="60% - Акцент6 16" xfId="584"/>
    <cellStyle name="60% - Акцент6 17" xfId="585"/>
    <cellStyle name="60% - Акцент6 18" xfId="586"/>
    <cellStyle name="60% - Акцент6 19" xfId="587"/>
    <cellStyle name="60% - Акцент6 2" xfId="588"/>
    <cellStyle name="60% - Акцент6 20" xfId="589"/>
    <cellStyle name="60% - Акцент6 21" xfId="590"/>
    <cellStyle name="60% - Акцент6 22" xfId="591"/>
    <cellStyle name="60% - Акцент6 23" xfId="592"/>
    <cellStyle name="60% - Акцент6 24" xfId="593"/>
    <cellStyle name="60% - Акцент6 25" xfId="594"/>
    <cellStyle name="60% - Акцент6 26" xfId="595"/>
    <cellStyle name="60% - Акцент6 27" xfId="596"/>
    <cellStyle name="60% - Акцент6 28" xfId="597"/>
    <cellStyle name="60% - Акцент6 29" xfId="598"/>
    <cellStyle name="60% - Акцент6 3" xfId="599"/>
    <cellStyle name="60% - Акцент6 30" xfId="600"/>
    <cellStyle name="60% - Акцент6 31" xfId="601"/>
    <cellStyle name="60% - Акцент6 32" xfId="602"/>
    <cellStyle name="60% - Акцент6 4" xfId="603"/>
    <cellStyle name="60% - Акцент6 5" xfId="604"/>
    <cellStyle name="60% - Акцент6 6" xfId="605"/>
    <cellStyle name="60% - Акцент6 7" xfId="606"/>
    <cellStyle name="60% - Акцент6 8" xfId="607"/>
    <cellStyle name="60% - Акцент6 9" xfId="608"/>
    <cellStyle name="Accent1" xfId="609"/>
    <cellStyle name="Accent2" xfId="610"/>
    <cellStyle name="Accent3" xfId="611"/>
    <cellStyle name="Accent4" xfId="612"/>
    <cellStyle name="Accent5" xfId="613"/>
    <cellStyle name="Accent6" xfId="614"/>
    <cellStyle name="Bad" xfId="615"/>
    <cellStyle name="Calculation" xfId="616"/>
    <cellStyle name="Check Cell" xfId="617"/>
    <cellStyle name="Explanatory Text" xfId="618"/>
    <cellStyle name="Good" xfId="619"/>
    <cellStyle name="Heading 1" xfId="620"/>
    <cellStyle name="Heading 2" xfId="621"/>
    <cellStyle name="Heading 3" xfId="622"/>
    <cellStyle name="Heading 4" xfId="623"/>
    <cellStyle name="Input" xfId="624"/>
    <cellStyle name="Linked Cell" xfId="625"/>
    <cellStyle name="Neutral" xfId="626"/>
    <cellStyle name="Note" xfId="627"/>
    <cellStyle name="Output" xfId="628"/>
    <cellStyle name="Title" xfId="629"/>
    <cellStyle name="Total" xfId="630"/>
    <cellStyle name="Warning Text" xfId="631"/>
    <cellStyle name="Акцент1" xfId="632"/>
    <cellStyle name="Акцент1 2" xfId="633"/>
    <cellStyle name="Акцент1 3" xfId="634"/>
    <cellStyle name="Акцент2" xfId="635"/>
    <cellStyle name="Акцент2 2" xfId="636"/>
    <cellStyle name="Акцент2 3" xfId="637"/>
    <cellStyle name="Акцент3" xfId="638"/>
    <cellStyle name="Акцент3 2" xfId="639"/>
    <cellStyle name="Акцент3 3" xfId="640"/>
    <cellStyle name="Акцент4" xfId="641"/>
    <cellStyle name="Акцент4 2" xfId="642"/>
    <cellStyle name="Акцент4 3" xfId="643"/>
    <cellStyle name="Акцент5" xfId="644"/>
    <cellStyle name="Акцент5 2" xfId="645"/>
    <cellStyle name="Акцент5 3" xfId="646"/>
    <cellStyle name="Акцент6" xfId="647"/>
    <cellStyle name="Акцент6 2" xfId="648"/>
    <cellStyle name="Акцент6 3" xfId="649"/>
    <cellStyle name="Ввод " xfId="650"/>
    <cellStyle name="Ввод  2" xfId="651"/>
    <cellStyle name="Ввод  3" xfId="652"/>
    <cellStyle name="Вывод" xfId="653"/>
    <cellStyle name="Вывод 2" xfId="654"/>
    <cellStyle name="Вывод 3" xfId="655"/>
    <cellStyle name="Вычисление" xfId="656"/>
    <cellStyle name="Вычисление 2" xfId="657"/>
    <cellStyle name="Вычисление 3" xfId="658"/>
    <cellStyle name="Hyperlink" xfId="659"/>
    <cellStyle name="Гиперссылка 2" xfId="660"/>
    <cellStyle name="Гиперссылка 3" xfId="661"/>
    <cellStyle name="Currency" xfId="662"/>
    <cellStyle name="Currency [0]" xfId="663"/>
    <cellStyle name="Заголовок 1" xfId="664"/>
    <cellStyle name="Заголовок 2" xfId="665"/>
    <cellStyle name="Заголовок 2 2" xfId="666"/>
    <cellStyle name="Заголовок 3" xfId="667"/>
    <cellStyle name="Заголовок 4" xfId="668"/>
    <cellStyle name="Итог" xfId="669"/>
    <cellStyle name="Итог 2" xfId="670"/>
    <cellStyle name="Контрольная ячейка" xfId="671"/>
    <cellStyle name="Контрольная ячейка 2" xfId="672"/>
    <cellStyle name="Контрольная ячейка 3" xfId="673"/>
    <cellStyle name="Название" xfId="674"/>
    <cellStyle name="Нейтральный" xfId="675"/>
    <cellStyle name="Нейтральный 2" xfId="676"/>
    <cellStyle name="Нейтральный 3" xfId="677"/>
    <cellStyle name="Обычный 10" xfId="678"/>
    <cellStyle name="Обычный 11" xfId="679"/>
    <cellStyle name="Обычный 13" xfId="680"/>
    <cellStyle name="Обычный 14" xfId="681"/>
    <cellStyle name="Обычный 2" xfId="682"/>
    <cellStyle name="Обычный 2 2" xfId="683"/>
    <cellStyle name="Обычный 2_сбор денег" xfId="684"/>
    <cellStyle name="Обычный 3" xfId="685"/>
    <cellStyle name="Обычный 4" xfId="686"/>
    <cellStyle name="Обычный 5" xfId="687"/>
    <cellStyle name="Обычный 6" xfId="688"/>
    <cellStyle name="Обычный 7" xfId="689"/>
    <cellStyle name="Обычный 8" xfId="690"/>
    <cellStyle name="Обычный 9" xfId="691"/>
    <cellStyle name="Обычный_заказ" xfId="692"/>
    <cellStyle name="Обычный_Лист3" xfId="693"/>
    <cellStyle name="Followed Hyperlink" xfId="694"/>
    <cellStyle name="Плохой" xfId="695"/>
    <cellStyle name="Плохой 2" xfId="696"/>
    <cellStyle name="Плохой 3" xfId="697"/>
    <cellStyle name="Пояснение" xfId="698"/>
    <cellStyle name="Пояснение 2" xfId="699"/>
    <cellStyle name="Примечание" xfId="700"/>
    <cellStyle name="Примечание 2" xfId="701"/>
    <cellStyle name="Примечание 3" xfId="702"/>
    <cellStyle name="Percent" xfId="703"/>
    <cellStyle name="Связанная ячейка" xfId="704"/>
    <cellStyle name="Связанная ячейка 2" xfId="705"/>
    <cellStyle name="Текст предупреждения" xfId="706"/>
    <cellStyle name="Текст предупреждения 2" xfId="707"/>
    <cellStyle name="Comma" xfId="708"/>
    <cellStyle name="Comma [0]" xfId="709"/>
    <cellStyle name="Хороший" xfId="710"/>
    <cellStyle name="Хороший 2" xfId="711"/>
    <cellStyle name="Хороший 3" xfId="7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.ru/user.php?user_id=319509" TargetMode="External" /><Relationship Id="rId2" Type="http://schemas.openxmlformats.org/officeDocument/2006/relationships/hyperlink" Target="https://www.nn.ru/user.php?user_id=305683" TargetMode="External" /><Relationship Id="rId3" Type="http://schemas.openxmlformats.org/officeDocument/2006/relationships/hyperlink" Target="https://www.nn.ru/user.php?user_id=232937" TargetMode="External" /><Relationship Id="rId4" Type="http://schemas.openxmlformats.org/officeDocument/2006/relationships/hyperlink" Target="https://www.nn.ru/user.php?user_id=319509" TargetMode="External" /><Relationship Id="rId5" Type="http://schemas.openxmlformats.org/officeDocument/2006/relationships/hyperlink" Target="https://www.nn.ru/user.php?user_id=316563" TargetMode="External" /><Relationship Id="rId6" Type="http://schemas.openxmlformats.org/officeDocument/2006/relationships/hyperlink" Target="https://www.nn.ru/user.php?user_id=224502" TargetMode="External" /><Relationship Id="rId7" Type="http://schemas.openxmlformats.org/officeDocument/2006/relationships/hyperlink" Target="https://sklad-kolgot.ru/catalog/klassicheskie_kolgotki_1/kolgotki_danni_optima_maxi_40_chernyy/" TargetMode="External" /><Relationship Id="rId8" Type="http://schemas.openxmlformats.org/officeDocument/2006/relationships/hyperlink" Target="https://www.nn.ru/user.php?user_id=254058" TargetMode="External" /><Relationship Id="rId9" Type="http://schemas.openxmlformats.org/officeDocument/2006/relationships/hyperlink" Target="https://www.nn.ru/user.php?user_id=254058" TargetMode="External" /><Relationship Id="rId10" Type="http://schemas.openxmlformats.org/officeDocument/2006/relationships/hyperlink" Target="https://cstor.nn2.ru/userfiles/data/ufiles/2017-03/7f/75/ae/58d67a98c186d_55c1f7010c566.jpg" TargetMode="External" /><Relationship Id="rId11" Type="http://schemas.openxmlformats.org/officeDocument/2006/relationships/hyperlink" Target="https://cstor.nn2.ru/userfiles/data/ufiles/2017-03/7f/75/ae/58d67a98c186d_55c1f7010c566.jpg" TargetMode="External" /><Relationship Id="rId12" Type="http://schemas.openxmlformats.org/officeDocument/2006/relationships/hyperlink" Target="https://cstor.nn2.ru/userfiles/data/ufiles/2017-03/7f/75/ae/58d67a98c186d_55c1f7010c566.jpg" TargetMode="External" /><Relationship Id="rId13" Type="http://schemas.openxmlformats.org/officeDocument/2006/relationships/hyperlink" Target="https://www.nn.ru/user.php?user_id=307179" TargetMode="External" /><Relationship Id="rId14" Type="http://schemas.openxmlformats.org/officeDocument/2006/relationships/hyperlink" Target="https://www.nn.ru/user.php?user_id=307179" TargetMode="External" /><Relationship Id="rId15" Type="http://schemas.openxmlformats.org/officeDocument/2006/relationships/hyperlink" Target="https://www.nn.ru/user.php?user_id=224502" TargetMode="External" /><Relationship Id="rId16" Type="http://schemas.openxmlformats.org/officeDocument/2006/relationships/hyperlink" Target="https://www.nn.ru/user.php?user_id=199249" TargetMode="External" /><Relationship Id="rId17" Type="http://schemas.openxmlformats.org/officeDocument/2006/relationships/hyperlink" Target="https://www.nn.ru/user.php?user_id=199249" TargetMode="External" /><Relationship Id="rId18" Type="http://schemas.openxmlformats.org/officeDocument/2006/relationships/hyperlink" Target="https://www.nn.ru/user.php?user_id=199249" TargetMode="External" /><Relationship Id="rId19" Type="http://schemas.openxmlformats.org/officeDocument/2006/relationships/hyperlink" Target="https://www.nn.ru/user.php?user_id=199249" TargetMode="External" /><Relationship Id="rId20" Type="http://schemas.openxmlformats.org/officeDocument/2006/relationships/hyperlink" Target="https://www.nn.ru/user.php?user_id=182662" TargetMode="External" /><Relationship Id="rId21" Type="http://schemas.openxmlformats.org/officeDocument/2006/relationships/hyperlink" Target="https://www.nn.ru/user.php?user_id=182662" TargetMode="External" /><Relationship Id="rId22" Type="http://schemas.openxmlformats.org/officeDocument/2006/relationships/hyperlink" Target="https://www.nn.ru/user.php?user_id=232937" TargetMode="External" /><Relationship Id="rId23" Type="http://schemas.openxmlformats.org/officeDocument/2006/relationships/hyperlink" Target="https://www.nn.ru/user.php?user_id=232937" TargetMode="External" /><Relationship Id="rId24" Type="http://schemas.openxmlformats.org/officeDocument/2006/relationships/hyperlink" Target="https://www.nn.ru/user.php?user_id=307179" TargetMode="External" /><Relationship Id="rId25" Type="http://schemas.openxmlformats.org/officeDocument/2006/relationships/hyperlink" Target="https://sklad-kolgot.ru/catalog/klassicheskie_kolgotki_1/kolgotki_conte_solo_70_nero/" TargetMode="External" /><Relationship Id="rId26" Type="http://schemas.openxmlformats.org/officeDocument/2006/relationships/hyperlink" Target="https://www.nn.ru/user.php?user_id=182662" TargetMode="External" /><Relationship Id="rId27" Type="http://schemas.openxmlformats.org/officeDocument/2006/relationships/hyperlink" Target="https://www.nn.ru/user.php?user_id=199249" TargetMode="External" /><Relationship Id="rId28" Type="http://schemas.openxmlformats.org/officeDocument/2006/relationships/hyperlink" Target="https://www.nn.ru/user.php?user_id=199249" TargetMode="External" /><Relationship Id="rId29" Type="http://schemas.openxmlformats.org/officeDocument/2006/relationships/hyperlink" Target="https://www.nn.ru/user.php?user_id=199249" TargetMode="External" /><Relationship Id="rId30" Type="http://schemas.openxmlformats.org/officeDocument/2006/relationships/hyperlink" Target="https://sklad-kolgot.ru/catalog/elastichnye_kolgotki/kolgotki_dlya_devochek_conte_lucia_natural/" TargetMode="External" /><Relationship Id="rId31" Type="http://schemas.openxmlformats.org/officeDocument/2006/relationships/hyperlink" Target="https://www.nn.ru/user.php?user_id=182662" TargetMode="External" /><Relationship Id="rId32" Type="http://schemas.openxmlformats.org/officeDocument/2006/relationships/hyperlink" Target="https://sklad-kolgot.ru/catalog/trusiki/boksery_dlya_malchikov_bambak_bmk_012_231_seryy_odnotonnyy/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6">
      <pane xSplit="1" topLeftCell="B1" activePane="topRight" state="frozen"/>
      <selection pane="topLeft" activeCell="A1" sqref="A1"/>
      <selection pane="topRight" activeCell="J31" sqref="J31:J33"/>
    </sheetView>
  </sheetViews>
  <sheetFormatPr defaultColWidth="9.140625" defaultRowHeight="15"/>
  <cols>
    <col min="1" max="1" width="15.8515625" style="8" customWidth="1"/>
    <col min="2" max="2" width="50.00390625" style="7" customWidth="1"/>
    <col min="3" max="3" width="23.00390625" style="7" customWidth="1"/>
    <col min="4" max="4" width="9.57421875" style="7" customWidth="1"/>
    <col min="5" max="5" width="13.140625" style="7" customWidth="1"/>
    <col min="6" max="6" width="13.8515625" style="7" customWidth="1"/>
    <col min="7" max="7" width="15.7109375" style="7" customWidth="1"/>
    <col min="8" max="8" width="22.421875" style="7" customWidth="1"/>
    <col min="9" max="9" width="10.7109375" style="7" customWidth="1"/>
    <col min="10" max="10" width="12.57421875" style="43" customWidth="1"/>
    <col min="11" max="11" width="14.00390625" style="9" customWidth="1"/>
    <col min="12" max="12" width="21.00390625" style="9" customWidth="1"/>
    <col min="13" max="16384" width="9.140625" style="9" customWidth="1"/>
  </cols>
  <sheetData>
    <row r="1" spans="1:11" ht="36.75" customHeight="1">
      <c r="A1" s="19" t="s">
        <v>7</v>
      </c>
      <c r="B1" s="19" t="s">
        <v>5</v>
      </c>
      <c r="C1" s="19" t="s">
        <v>6</v>
      </c>
      <c r="D1" s="19" t="s">
        <v>0</v>
      </c>
      <c r="E1" s="19" t="s">
        <v>1</v>
      </c>
      <c r="F1" s="19" t="s">
        <v>2</v>
      </c>
      <c r="G1" s="19" t="s">
        <v>4</v>
      </c>
      <c r="H1" s="46" t="s">
        <v>3</v>
      </c>
      <c r="I1" s="12" t="s">
        <v>17</v>
      </c>
      <c r="J1" s="43" t="s">
        <v>8</v>
      </c>
      <c r="K1" s="17"/>
    </row>
    <row r="2" spans="1:11" s="2" customFormat="1" ht="18" customHeight="1">
      <c r="A2" s="48" t="s">
        <v>21</v>
      </c>
      <c r="B2" s="48" t="s">
        <v>26</v>
      </c>
      <c r="C2" s="49">
        <v>27</v>
      </c>
      <c r="D2" s="49">
        <v>5</v>
      </c>
      <c r="E2" s="49">
        <v>40</v>
      </c>
      <c r="F2" s="6">
        <f>D2*E2</f>
        <v>200</v>
      </c>
      <c r="G2" s="6">
        <f>PRODUCT(F2,1.11)</f>
        <v>222.00000000000003</v>
      </c>
      <c r="H2" s="5"/>
      <c r="I2" s="4"/>
      <c r="J2" s="5"/>
      <c r="K2" s="3"/>
    </row>
    <row r="3" spans="1:11" s="21" customFormat="1" ht="18" customHeight="1">
      <c r="A3" s="50" t="s">
        <v>21</v>
      </c>
      <c r="B3" s="50" t="s">
        <v>27</v>
      </c>
      <c r="C3" s="51">
        <v>27</v>
      </c>
      <c r="D3" s="51">
        <v>0</v>
      </c>
      <c r="E3" s="51">
        <v>46.35</v>
      </c>
      <c r="F3" s="35">
        <f aca="true" t="shared" si="0" ref="F3:F56">D3*E3</f>
        <v>0</v>
      </c>
      <c r="G3" s="35">
        <f aca="true" t="shared" si="1" ref="G3:G56">PRODUCT(F3,1.11)</f>
        <v>0</v>
      </c>
      <c r="H3" s="22">
        <v>10</v>
      </c>
      <c r="I3" s="36"/>
      <c r="J3" s="22"/>
      <c r="K3" s="37"/>
    </row>
    <row r="4" spans="1:11" s="21" customFormat="1" ht="18" customHeight="1">
      <c r="A4" s="50" t="s">
        <v>22</v>
      </c>
      <c r="B4" s="50" t="s">
        <v>28</v>
      </c>
      <c r="C4" s="51">
        <v>29</v>
      </c>
      <c r="D4" s="51">
        <v>0</v>
      </c>
      <c r="E4" s="51">
        <v>10.78</v>
      </c>
      <c r="F4" s="35">
        <f t="shared" si="0"/>
        <v>0</v>
      </c>
      <c r="G4" s="35">
        <f t="shared" si="1"/>
        <v>0</v>
      </c>
      <c r="H4" s="22">
        <v>10</v>
      </c>
      <c r="I4" s="36"/>
      <c r="J4" s="22"/>
      <c r="K4" s="37"/>
    </row>
    <row r="5" spans="1:11" s="2" customFormat="1" ht="34.5" customHeight="1">
      <c r="A5" s="48" t="s">
        <v>22</v>
      </c>
      <c r="B5" s="48" t="s">
        <v>26</v>
      </c>
      <c r="C5" s="49">
        <v>27</v>
      </c>
      <c r="D5" s="49">
        <v>5</v>
      </c>
      <c r="E5" s="49">
        <v>40</v>
      </c>
      <c r="F5" s="6">
        <f t="shared" si="0"/>
        <v>200</v>
      </c>
      <c r="G5" s="6">
        <f t="shared" si="1"/>
        <v>222.00000000000003</v>
      </c>
      <c r="H5" s="5"/>
      <c r="I5" s="4"/>
      <c r="J5" s="5"/>
      <c r="K5" s="3"/>
    </row>
    <row r="6" spans="1:11" s="2" customFormat="1" ht="18" customHeight="1">
      <c r="A6" s="48" t="s">
        <v>22</v>
      </c>
      <c r="B6" s="48" t="s">
        <v>29</v>
      </c>
      <c r="C6" s="49">
        <v>25</v>
      </c>
      <c r="D6" s="49">
        <v>5</v>
      </c>
      <c r="E6" s="49">
        <v>41</v>
      </c>
      <c r="F6" s="6">
        <f t="shared" si="0"/>
        <v>205</v>
      </c>
      <c r="G6" s="6">
        <f t="shared" si="1"/>
        <v>227.55</v>
      </c>
      <c r="H6" s="5"/>
      <c r="I6" s="4"/>
      <c r="J6" s="5"/>
      <c r="K6" s="3"/>
    </row>
    <row r="7" spans="1:11" s="2" customFormat="1" ht="18" customHeight="1">
      <c r="A7" s="48" t="s">
        <v>23</v>
      </c>
      <c r="B7" s="48" t="s">
        <v>30</v>
      </c>
      <c r="C7" s="49" t="s">
        <v>42</v>
      </c>
      <c r="D7" s="49">
        <v>1</v>
      </c>
      <c r="E7" s="49">
        <v>120</v>
      </c>
      <c r="F7" s="6">
        <f t="shared" si="0"/>
        <v>120</v>
      </c>
      <c r="G7" s="6">
        <f t="shared" si="1"/>
        <v>133.20000000000002</v>
      </c>
      <c r="H7" s="5"/>
      <c r="I7" s="4"/>
      <c r="J7" s="5"/>
      <c r="K7" s="3"/>
    </row>
    <row r="8" spans="1:11" s="2" customFormat="1" ht="18" customHeight="1">
      <c r="A8" s="48" t="s">
        <v>23</v>
      </c>
      <c r="B8" s="48" t="s">
        <v>31</v>
      </c>
      <c r="C8" s="49" t="s">
        <v>43</v>
      </c>
      <c r="D8" s="49">
        <v>1</v>
      </c>
      <c r="E8" s="49">
        <v>203.5</v>
      </c>
      <c r="F8" s="6">
        <f t="shared" si="0"/>
        <v>203.5</v>
      </c>
      <c r="G8" s="6">
        <f t="shared" si="1"/>
        <v>225.88500000000002</v>
      </c>
      <c r="H8" s="5"/>
      <c r="I8" s="4"/>
      <c r="J8" s="5"/>
      <c r="K8" s="3"/>
    </row>
    <row r="9" spans="1:11" s="21" customFormat="1" ht="18" customHeight="1">
      <c r="A9" s="50" t="s">
        <v>13</v>
      </c>
      <c r="B9" s="50" t="s">
        <v>32</v>
      </c>
      <c r="C9" s="51" t="s">
        <v>44</v>
      </c>
      <c r="D9" s="51">
        <v>0</v>
      </c>
      <c r="E9" s="51">
        <v>198</v>
      </c>
      <c r="F9" s="35">
        <f t="shared" si="0"/>
        <v>0</v>
      </c>
      <c r="G9" s="35">
        <f t="shared" si="1"/>
        <v>0</v>
      </c>
      <c r="H9" s="22">
        <v>1</v>
      </c>
      <c r="I9" s="36"/>
      <c r="J9" s="22"/>
      <c r="K9" s="37"/>
    </row>
    <row r="10" spans="1:11" s="26" customFormat="1" ht="18" customHeight="1">
      <c r="A10" s="48" t="s">
        <v>13</v>
      </c>
      <c r="B10" s="48" t="s">
        <v>33</v>
      </c>
      <c r="C10" s="52">
        <v>41609</v>
      </c>
      <c r="D10" s="49">
        <v>2</v>
      </c>
      <c r="E10" s="49">
        <v>100</v>
      </c>
      <c r="F10" s="6">
        <f t="shared" si="0"/>
        <v>200</v>
      </c>
      <c r="G10" s="6">
        <f t="shared" si="1"/>
        <v>222.00000000000003</v>
      </c>
      <c r="H10" s="5"/>
      <c r="I10" s="24"/>
      <c r="J10" s="23"/>
      <c r="K10" s="25"/>
    </row>
    <row r="11" spans="1:11" s="30" customFormat="1" ht="18" customHeight="1" thickBot="1">
      <c r="A11" s="48" t="s">
        <v>12</v>
      </c>
      <c r="B11" s="48" t="s">
        <v>34</v>
      </c>
      <c r="C11" s="49" t="s">
        <v>45</v>
      </c>
      <c r="D11" s="49">
        <v>3</v>
      </c>
      <c r="E11" s="49">
        <v>55</v>
      </c>
      <c r="F11" s="6">
        <f t="shared" si="0"/>
        <v>165</v>
      </c>
      <c r="G11" s="6">
        <f t="shared" si="1"/>
        <v>183.15</v>
      </c>
      <c r="H11" s="5"/>
      <c r="I11" s="28"/>
      <c r="J11" s="27"/>
      <c r="K11" s="29"/>
    </row>
    <row r="12" spans="1:11" s="34" customFormat="1" ht="18" customHeight="1">
      <c r="A12" s="48" t="s">
        <v>12</v>
      </c>
      <c r="B12" s="48" t="s">
        <v>35</v>
      </c>
      <c r="C12" s="49">
        <v>5</v>
      </c>
      <c r="D12" s="49">
        <v>2</v>
      </c>
      <c r="E12" s="49">
        <v>120</v>
      </c>
      <c r="F12" s="6">
        <f t="shared" si="0"/>
        <v>240</v>
      </c>
      <c r="G12" s="6">
        <f t="shared" si="1"/>
        <v>266.40000000000003</v>
      </c>
      <c r="H12" s="5"/>
      <c r="I12" s="32"/>
      <c r="J12" s="31"/>
      <c r="K12" s="33"/>
    </row>
    <row r="13" spans="1:11" s="2" customFormat="1" ht="18" customHeight="1">
      <c r="A13" s="48" t="s">
        <v>12</v>
      </c>
      <c r="B13" s="48" t="s">
        <v>36</v>
      </c>
      <c r="C13" s="49">
        <v>6</v>
      </c>
      <c r="D13" s="49">
        <v>2</v>
      </c>
      <c r="E13" s="49">
        <v>125.5</v>
      </c>
      <c r="F13" s="6">
        <f t="shared" si="0"/>
        <v>251</v>
      </c>
      <c r="G13" s="6">
        <f t="shared" si="1"/>
        <v>278.61</v>
      </c>
      <c r="H13" s="5"/>
      <c r="I13" s="4"/>
      <c r="J13" s="5"/>
      <c r="K13" s="3"/>
    </row>
    <row r="14" spans="1:11" s="2" customFormat="1" ht="18" customHeight="1">
      <c r="A14" s="48" t="s">
        <v>12</v>
      </c>
      <c r="B14" s="48" t="s">
        <v>37</v>
      </c>
      <c r="C14" s="49">
        <v>4</v>
      </c>
      <c r="D14" s="49">
        <v>1</v>
      </c>
      <c r="E14" s="49">
        <v>160</v>
      </c>
      <c r="F14" s="6">
        <f t="shared" si="0"/>
        <v>160</v>
      </c>
      <c r="G14" s="6">
        <f t="shared" si="1"/>
        <v>177.60000000000002</v>
      </c>
      <c r="H14" s="5"/>
      <c r="I14" s="4"/>
      <c r="J14" s="5"/>
      <c r="K14" s="3"/>
    </row>
    <row r="15" spans="1:11" s="21" customFormat="1" ht="18" customHeight="1">
      <c r="A15" s="50" t="s">
        <v>24</v>
      </c>
      <c r="B15" s="50" t="s">
        <v>38</v>
      </c>
      <c r="C15" s="51">
        <v>38</v>
      </c>
      <c r="D15" s="51">
        <v>0</v>
      </c>
      <c r="E15" s="51">
        <v>82</v>
      </c>
      <c r="F15" s="35">
        <f t="shared" si="0"/>
        <v>0</v>
      </c>
      <c r="G15" s="35">
        <f t="shared" si="1"/>
        <v>0</v>
      </c>
      <c r="H15" s="22">
        <v>3</v>
      </c>
      <c r="I15" s="36"/>
      <c r="J15" s="22"/>
      <c r="K15" s="37"/>
    </row>
    <row r="16" spans="1:11" s="21" customFormat="1" ht="18" customHeight="1">
      <c r="A16" s="50" t="s">
        <v>24</v>
      </c>
      <c r="B16" s="50" t="s">
        <v>39</v>
      </c>
      <c r="C16" s="51" t="s">
        <v>46</v>
      </c>
      <c r="D16" s="51">
        <v>0</v>
      </c>
      <c r="E16" s="51">
        <v>60</v>
      </c>
      <c r="F16" s="35">
        <f t="shared" si="0"/>
        <v>0</v>
      </c>
      <c r="G16" s="35">
        <f t="shared" si="1"/>
        <v>0</v>
      </c>
      <c r="H16" s="22">
        <v>5</v>
      </c>
      <c r="I16" s="36"/>
      <c r="J16" s="22"/>
      <c r="K16" s="37"/>
    </row>
    <row r="17" spans="1:11" s="2" customFormat="1" ht="18" customHeight="1">
      <c r="A17" s="48" t="s">
        <v>25</v>
      </c>
      <c r="B17" s="48" t="s">
        <v>40</v>
      </c>
      <c r="C17" s="49" t="s">
        <v>43</v>
      </c>
      <c r="D17" s="49">
        <v>1</v>
      </c>
      <c r="E17" s="49">
        <v>115.5</v>
      </c>
      <c r="F17" s="6">
        <f t="shared" si="0"/>
        <v>115.5</v>
      </c>
      <c r="G17" s="6">
        <f t="shared" si="1"/>
        <v>128.205</v>
      </c>
      <c r="H17" s="5"/>
      <c r="I17" s="4"/>
      <c r="J17" s="5"/>
      <c r="K17" s="3"/>
    </row>
    <row r="18" spans="1:11" s="21" customFormat="1" ht="18" customHeight="1">
      <c r="A18" s="50" t="s">
        <v>25</v>
      </c>
      <c r="B18" s="50" t="s">
        <v>41</v>
      </c>
      <c r="C18" s="51" t="s">
        <v>43</v>
      </c>
      <c r="D18" s="51">
        <v>0</v>
      </c>
      <c r="E18" s="51">
        <v>115.5</v>
      </c>
      <c r="F18" s="35">
        <f t="shared" si="0"/>
        <v>0</v>
      </c>
      <c r="G18" s="35">
        <f t="shared" si="1"/>
        <v>0</v>
      </c>
      <c r="H18" s="22">
        <v>2</v>
      </c>
      <c r="I18" s="36"/>
      <c r="J18" s="22"/>
      <c r="K18" s="37"/>
    </row>
    <row r="19" spans="1:11" s="2" customFormat="1" ht="18" customHeight="1">
      <c r="A19" s="53" t="s">
        <v>47</v>
      </c>
      <c r="B19" s="53" t="s">
        <v>48</v>
      </c>
      <c r="C19" s="54" t="s">
        <v>11</v>
      </c>
      <c r="D19" s="54">
        <v>3</v>
      </c>
      <c r="E19" s="54">
        <v>55</v>
      </c>
      <c r="F19" s="6">
        <f t="shared" si="0"/>
        <v>165</v>
      </c>
      <c r="G19" s="6">
        <f t="shared" si="1"/>
        <v>183.15</v>
      </c>
      <c r="H19" s="5"/>
      <c r="I19" s="4"/>
      <c r="J19" s="5"/>
      <c r="K19" s="3"/>
    </row>
    <row r="20" spans="1:11" s="2" customFormat="1" ht="18" customHeight="1">
      <c r="A20" s="55" t="s">
        <v>13</v>
      </c>
      <c r="B20" s="53" t="s">
        <v>48</v>
      </c>
      <c r="C20" s="54" t="s">
        <v>11</v>
      </c>
      <c r="D20" s="54">
        <v>3</v>
      </c>
      <c r="E20" s="54">
        <v>55</v>
      </c>
      <c r="F20" s="6">
        <f t="shared" si="0"/>
        <v>165</v>
      </c>
      <c r="G20" s="6">
        <f t="shared" si="1"/>
        <v>183.15</v>
      </c>
      <c r="H20" s="5"/>
      <c r="I20" s="4"/>
      <c r="J20" s="5"/>
      <c r="K20" s="3"/>
    </row>
    <row r="21" spans="1:11" s="2" customFormat="1" ht="18" customHeight="1">
      <c r="A21" s="55" t="s">
        <v>49</v>
      </c>
      <c r="B21" s="53" t="s">
        <v>48</v>
      </c>
      <c r="C21" s="54" t="s">
        <v>11</v>
      </c>
      <c r="D21" s="54">
        <v>3</v>
      </c>
      <c r="E21" s="54">
        <v>55</v>
      </c>
      <c r="F21" s="6">
        <f t="shared" si="0"/>
        <v>165</v>
      </c>
      <c r="G21" s="6">
        <f t="shared" si="1"/>
        <v>183.15</v>
      </c>
      <c r="H21" s="5"/>
      <c r="I21" s="4"/>
      <c r="J21" s="5"/>
      <c r="K21" s="3"/>
    </row>
    <row r="22" spans="1:11" s="2" customFormat="1" ht="18" customHeight="1">
      <c r="A22" s="55" t="s">
        <v>47</v>
      </c>
      <c r="B22" s="53" t="s">
        <v>50</v>
      </c>
      <c r="C22" s="56">
        <v>25</v>
      </c>
      <c r="D22" s="54">
        <v>5</v>
      </c>
      <c r="E22" s="54">
        <v>30</v>
      </c>
      <c r="F22" s="6">
        <f t="shared" si="0"/>
        <v>150</v>
      </c>
      <c r="G22" s="6">
        <f t="shared" si="1"/>
        <v>166.50000000000003</v>
      </c>
      <c r="H22" s="5"/>
      <c r="I22" s="4"/>
      <c r="J22" s="5"/>
      <c r="K22" s="3"/>
    </row>
    <row r="23" spans="1:11" s="21" customFormat="1" ht="18" customHeight="1">
      <c r="A23" s="57" t="s">
        <v>51</v>
      </c>
      <c r="B23" s="58" t="s">
        <v>50</v>
      </c>
      <c r="C23" s="59">
        <v>27</v>
      </c>
      <c r="D23" s="59">
        <v>0</v>
      </c>
      <c r="E23" s="59">
        <v>30</v>
      </c>
      <c r="F23" s="35">
        <f t="shared" si="0"/>
        <v>0</v>
      </c>
      <c r="G23" s="35">
        <f t="shared" si="1"/>
        <v>0</v>
      </c>
      <c r="H23" s="22">
        <v>5</v>
      </c>
      <c r="I23" s="36"/>
      <c r="J23" s="22"/>
      <c r="K23" s="37"/>
    </row>
    <row r="24" spans="1:11" s="2" customFormat="1" ht="18" customHeight="1">
      <c r="A24" s="55" t="s">
        <v>52</v>
      </c>
      <c r="B24" s="53" t="s">
        <v>53</v>
      </c>
      <c r="C24" s="54" t="s">
        <v>54</v>
      </c>
      <c r="D24" s="54">
        <v>1</v>
      </c>
      <c r="E24" s="54">
        <v>248.58</v>
      </c>
      <c r="F24" s="6">
        <f t="shared" si="0"/>
        <v>248.58</v>
      </c>
      <c r="G24" s="6">
        <f t="shared" si="1"/>
        <v>275.9238</v>
      </c>
      <c r="H24" s="5"/>
      <c r="I24" s="4"/>
      <c r="J24" s="5"/>
      <c r="K24" s="3"/>
    </row>
    <row r="25" spans="1:11" s="21" customFormat="1" ht="18" customHeight="1">
      <c r="A25" s="57" t="s">
        <v>51</v>
      </c>
      <c r="B25" s="58" t="s">
        <v>14</v>
      </c>
      <c r="C25" s="59">
        <v>27</v>
      </c>
      <c r="D25" s="59">
        <v>0</v>
      </c>
      <c r="E25" s="59">
        <v>46.35</v>
      </c>
      <c r="F25" s="35">
        <f t="shared" si="0"/>
        <v>0</v>
      </c>
      <c r="G25" s="35">
        <f t="shared" si="1"/>
        <v>0</v>
      </c>
      <c r="H25" s="22">
        <v>10</v>
      </c>
      <c r="I25" s="36"/>
      <c r="J25" s="22"/>
      <c r="K25" s="37"/>
    </row>
    <row r="26" spans="1:11" s="21" customFormat="1" ht="18" customHeight="1">
      <c r="A26" s="57" t="s">
        <v>55</v>
      </c>
      <c r="B26" s="58" t="s">
        <v>14</v>
      </c>
      <c r="C26" s="59">
        <v>27</v>
      </c>
      <c r="D26" s="59">
        <v>0</v>
      </c>
      <c r="E26" s="59">
        <v>46.35</v>
      </c>
      <c r="F26" s="35">
        <f t="shared" si="0"/>
        <v>0</v>
      </c>
      <c r="G26" s="35">
        <f t="shared" si="1"/>
        <v>0</v>
      </c>
      <c r="H26" s="22">
        <v>10</v>
      </c>
      <c r="I26" s="36"/>
      <c r="J26" s="22"/>
      <c r="K26" s="37"/>
    </row>
    <row r="27" spans="1:11" s="21" customFormat="1" ht="18" customHeight="1">
      <c r="A27" s="58" t="s">
        <v>13</v>
      </c>
      <c r="B27" s="58" t="s">
        <v>16</v>
      </c>
      <c r="C27" s="60">
        <v>31</v>
      </c>
      <c r="D27" s="59">
        <v>0</v>
      </c>
      <c r="E27" s="59">
        <v>15.4</v>
      </c>
      <c r="F27" s="35">
        <f t="shared" si="0"/>
        <v>0</v>
      </c>
      <c r="G27" s="35">
        <f t="shared" si="1"/>
        <v>0</v>
      </c>
      <c r="H27" s="22">
        <v>10</v>
      </c>
      <c r="I27" s="36"/>
      <c r="J27" s="22"/>
      <c r="K27" s="37"/>
    </row>
    <row r="28" spans="1:11" s="21" customFormat="1" ht="18" customHeight="1">
      <c r="A28" s="57" t="s">
        <v>56</v>
      </c>
      <c r="B28" s="58" t="s">
        <v>16</v>
      </c>
      <c r="C28" s="60">
        <v>25</v>
      </c>
      <c r="D28" s="59">
        <v>0</v>
      </c>
      <c r="E28" s="59">
        <v>15.4</v>
      </c>
      <c r="F28" s="35">
        <f t="shared" si="0"/>
        <v>0</v>
      </c>
      <c r="G28" s="35">
        <f t="shared" si="1"/>
        <v>0</v>
      </c>
      <c r="H28" s="22">
        <v>20</v>
      </c>
      <c r="I28" s="36"/>
      <c r="J28" s="22"/>
      <c r="K28" s="37"/>
    </row>
    <row r="29" spans="1:11" s="2" customFormat="1" ht="18" customHeight="1">
      <c r="A29" s="55" t="s">
        <v>10</v>
      </c>
      <c r="B29" s="53" t="s">
        <v>57</v>
      </c>
      <c r="C29" s="56">
        <v>27</v>
      </c>
      <c r="D29" s="54">
        <v>5</v>
      </c>
      <c r="E29" s="54">
        <v>53</v>
      </c>
      <c r="F29" s="6">
        <f t="shared" si="0"/>
        <v>265</v>
      </c>
      <c r="G29" s="6">
        <f t="shared" si="1"/>
        <v>294.15000000000003</v>
      </c>
      <c r="H29" s="5"/>
      <c r="I29" s="4"/>
      <c r="J29" s="5"/>
      <c r="K29" s="3"/>
    </row>
    <row r="30" spans="1:11" s="2" customFormat="1" ht="18" customHeight="1">
      <c r="A30" s="53" t="s">
        <v>15</v>
      </c>
      <c r="B30" s="53" t="s">
        <v>57</v>
      </c>
      <c r="C30" s="56">
        <v>29</v>
      </c>
      <c r="D30" s="54">
        <v>5</v>
      </c>
      <c r="E30" s="54">
        <v>53</v>
      </c>
      <c r="F30" s="6">
        <f t="shared" si="0"/>
        <v>265</v>
      </c>
      <c r="G30" s="6">
        <f t="shared" si="1"/>
        <v>294.15000000000003</v>
      </c>
      <c r="H30" s="5"/>
      <c r="I30" s="4"/>
      <c r="J30" s="5"/>
      <c r="K30" s="3"/>
    </row>
    <row r="31" spans="1:11" s="2" customFormat="1" ht="18" customHeight="1">
      <c r="A31" s="61" t="s">
        <v>12</v>
      </c>
      <c r="B31" s="53" t="s">
        <v>58</v>
      </c>
      <c r="C31" s="62" t="s">
        <v>59</v>
      </c>
      <c r="D31" s="54">
        <v>4</v>
      </c>
      <c r="E31" s="54">
        <v>41.14</v>
      </c>
      <c r="F31" s="6">
        <f t="shared" si="0"/>
        <v>164.56</v>
      </c>
      <c r="G31" s="6">
        <f t="shared" si="1"/>
        <v>182.66160000000002</v>
      </c>
      <c r="H31" s="5"/>
      <c r="I31" s="4"/>
      <c r="J31" s="5"/>
      <c r="K31" s="3"/>
    </row>
    <row r="32" spans="1:11" s="2" customFormat="1" ht="18" customHeight="1">
      <c r="A32" s="61" t="s">
        <v>55</v>
      </c>
      <c r="B32" s="53" t="s">
        <v>58</v>
      </c>
      <c r="C32" s="62" t="s">
        <v>59</v>
      </c>
      <c r="D32" s="54">
        <v>4</v>
      </c>
      <c r="E32" s="54">
        <v>41.14</v>
      </c>
      <c r="F32" s="6">
        <f t="shared" si="0"/>
        <v>164.56</v>
      </c>
      <c r="G32" s="6">
        <f t="shared" si="1"/>
        <v>182.66160000000002</v>
      </c>
      <c r="H32" s="5"/>
      <c r="I32" s="4"/>
      <c r="J32" s="5"/>
      <c r="K32" s="3"/>
    </row>
    <row r="33" spans="1:11" s="2" customFormat="1" ht="18" customHeight="1">
      <c r="A33" s="53" t="s">
        <v>49</v>
      </c>
      <c r="B33" s="53" t="s">
        <v>60</v>
      </c>
      <c r="C33" s="62"/>
      <c r="D33" s="54">
        <v>30</v>
      </c>
      <c r="E33" s="54">
        <v>4.3</v>
      </c>
      <c r="F33" s="6">
        <f t="shared" si="0"/>
        <v>129</v>
      </c>
      <c r="G33" s="6">
        <f t="shared" si="1"/>
        <v>143.19000000000003</v>
      </c>
      <c r="H33" s="5"/>
      <c r="I33" s="4"/>
      <c r="J33" s="5"/>
      <c r="K33" s="3"/>
    </row>
    <row r="34" spans="1:11" s="2" customFormat="1" ht="18" customHeight="1">
      <c r="A34" s="20" t="s">
        <v>47</v>
      </c>
      <c r="B34" s="53" t="s">
        <v>61</v>
      </c>
      <c r="C34" s="54" t="s">
        <v>11</v>
      </c>
      <c r="D34" s="54">
        <v>3</v>
      </c>
      <c r="E34" s="54">
        <v>55</v>
      </c>
      <c r="F34" s="6">
        <f t="shared" si="0"/>
        <v>165</v>
      </c>
      <c r="G34" s="6">
        <f t="shared" si="1"/>
        <v>183.15</v>
      </c>
      <c r="H34" s="5"/>
      <c r="I34" s="4"/>
      <c r="J34" s="5"/>
      <c r="K34" s="3"/>
    </row>
    <row r="35" spans="1:11" s="2" customFormat="1" ht="18" customHeight="1">
      <c r="A35" s="20" t="s">
        <v>13</v>
      </c>
      <c r="B35" s="53" t="s">
        <v>61</v>
      </c>
      <c r="C35" s="54" t="s">
        <v>11</v>
      </c>
      <c r="D35" s="54">
        <v>3</v>
      </c>
      <c r="E35" s="54">
        <v>55</v>
      </c>
      <c r="F35" s="6">
        <f t="shared" si="0"/>
        <v>165</v>
      </c>
      <c r="G35" s="6">
        <f t="shared" si="1"/>
        <v>183.15</v>
      </c>
      <c r="H35" s="5"/>
      <c r="I35" s="4"/>
      <c r="J35" s="5"/>
      <c r="K35" s="3"/>
    </row>
    <row r="36" spans="1:11" s="2" customFormat="1" ht="18" customHeight="1">
      <c r="A36" s="20" t="s">
        <v>49</v>
      </c>
      <c r="B36" s="53" t="s">
        <v>61</v>
      </c>
      <c r="C36" s="54" t="s">
        <v>11</v>
      </c>
      <c r="D36" s="54">
        <v>3</v>
      </c>
      <c r="E36" s="54">
        <v>55</v>
      </c>
      <c r="F36" s="6">
        <f t="shared" si="0"/>
        <v>165</v>
      </c>
      <c r="G36" s="6">
        <f t="shared" si="1"/>
        <v>183.15</v>
      </c>
      <c r="H36" s="5"/>
      <c r="I36" s="4"/>
      <c r="J36" s="5"/>
      <c r="K36" s="3"/>
    </row>
    <row r="37" spans="1:11" s="21" customFormat="1" ht="18" customHeight="1">
      <c r="A37" s="38" t="s">
        <v>47</v>
      </c>
      <c r="B37" s="58" t="s">
        <v>62</v>
      </c>
      <c r="C37" s="59"/>
      <c r="D37" s="59">
        <v>0</v>
      </c>
      <c r="E37" s="59">
        <v>28</v>
      </c>
      <c r="F37" s="35">
        <f t="shared" si="0"/>
        <v>0</v>
      </c>
      <c r="G37" s="35">
        <f t="shared" si="1"/>
        <v>0</v>
      </c>
      <c r="H37" s="22">
        <v>3</v>
      </c>
      <c r="I37" s="36"/>
      <c r="J37" s="22"/>
      <c r="K37" s="37"/>
    </row>
    <row r="38" spans="1:11" s="21" customFormat="1" ht="18" customHeight="1">
      <c r="A38" s="38" t="s">
        <v>23</v>
      </c>
      <c r="B38" s="58" t="s">
        <v>62</v>
      </c>
      <c r="C38" s="59"/>
      <c r="D38" s="59">
        <v>0</v>
      </c>
      <c r="E38" s="59">
        <v>28</v>
      </c>
      <c r="F38" s="35">
        <f t="shared" si="0"/>
        <v>0</v>
      </c>
      <c r="G38" s="35">
        <f t="shared" si="1"/>
        <v>0</v>
      </c>
      <c r="H38" s="22">
        <v>3</v>
      </c>
      <c r="I38" s="36"/>
      <c r="J38" s="22"/>
      <c r="K38" s="37"/>
    </row>
    <row r="39" spans="1:11" s="21" customFormat="1" ht="18" customHeight="1">
      <c r="A39" s="38" t="s">
        <v>63</v>
      </c>
      <c r="B39" s="58" t="s">
        <v>62</v>
      </c>
      <c r="C39" s="59"/>
      <c r="D39" s="59">
        <v>0</v>
      </c>
      <c r="E39" s="59">
        <v>28</v>
      </c>
      <c r="F39" s="35">
        <f t="shared" si="0"/>
        <v>0</v>
      </c>
      <c r="G39" s="35">
        <f t="shared" si="1"/>
        <v>0</v>
      </c>
      <c r="H39" s="22">
        <v>3</v>
      </c>
      <c r="I39" s="36"/>
      <c r="J39" s="22"/>
      <c r="K39" s="37"/>
    </row>
    <row r="40" spans="1:11" s="2" customFormat="1" ht="18" customHeight="1">
      <c r="A40" s="20" t="s">
        <v>19</v>
      </c>
      <c r="B40" s="53" t="s">
        <v>20</v>
      </c>
      <c r="C40" s="56">
        <v>8</v>
      </c>
      <c r="D40" s="54">
        <v>2</v>
      </c>
      <c r="E40" s="54">
        <v>95</v>
      </c>
      <c r="F40" s="6">
        <f t="shared" si="0"/>
        <v>190</v>
      </c>
      <c r="G40" s="6">
        <f t="shared" si="1"/>
        <v>210.9</v>
      </c>
      <c r="H40" s="5"/>
      <c r="I40" s="4"/>
      <c r="J40" s="5"/>
      <c r="K40" s="3"/>
    </row>
    <row r="41" spans="1:11" s="2" customFormat="1" ht="18" customHeight="1">
      <c r="A41" s="20" t="s">
        <v>19</v>
      </c>
      <c r="B41" s="20" t="s">
        <v>64</v>
      </c>
      <c r="C41" s="54">
        <v>7</v>
      </c>
      <c r="D41" s="54">
        <v>2</v>
      </c>
      <c r="E41" s="54">
        <v>95</v>
      </c>
      <c r="F41" s="6">
        <f t="shared" si="0"/>
        <v>190</v>
      </c>
      <c r="G41" s="6">
        <f t="shared" si="1"/>
        <v>210.9</v>
      </c>
      <c r="H41" s="5"/>
      <c r="I41" s="4"/>
      <c r="J41" s="5"/>
      <c r="K41" s="3"/>
    </row>
    <row r="42" spans="1:11" s="2" customFormat="1" ht="18" customHeight="1">
      <c r="A42" s="63" t="s">
        <v>68</v>
      </c>
      <c r="B42" s="63" t="s">
        <v>65</v>
      </c>
      <c r="C42" s="54">
        <v>3</v>
      </c>
      <c r="D42" s="54">
        <v>1</v>
      </c>
      <c r="E42" s="54">
        <v>160.5</v>
      </c>
      <c r="F42" s="6">
        <f t="shared" si="0"/>
        <v>160.5</v>
      </c>
      <c r="G42" s="6">
        <f t="shared" si="1"/>
        <v>178.15500000000003</v>
      </c>
      <c r="H42" s="5"/>
      <c r="I42" s="4"/>
      <c r="J42" s="5"/>
      <c r="K42" s="3"/>
    </row>
    <row r="43" spans="1:11" s="2" customFormat="1" ht="18" customHeight="1">
      <c r="A43" s="63" t="s">
        <v>68</v>
      </c>
      <c r="B43" s="63" t="s">
        <v>66</v>
      </c>
      <c r="C43" s="54">
        <v>3</v>
      </c>
      <c r="D43" s="54">
        <v>1</v>
      </c>
      <c r="E43" s="54">
        <v>160.5</v>
      </c>
      <c r="F43" s="6">
        <f t="shared" si="0"/>
        <v>160.5</v>
      </c>
      <c r="G43" s="6">
        <f t="shared" si="1"/>
        <v>178.15500000000003</v>
      </c>
      <c r="H43" s="5"/>
      <c r="I43" s="4"/>
      <c r="J43" s="5"/>
      <c r="K43" s="3"/>
    </row>
    <row r="44" spans="1:11" s="2" customFormat="1" ht="18" customHeight="1">
      <c r="A44" s="63" t="s">
        <v>68</v>
      </c>
      <c r="B44" s="63" t="s">
        <v>67</v>
      </c>
      <c r="C44" s="54">
        <v>3</v>
      </c>
      <c r="D44" s="54">
        <v>1</v>
      </c>
      <c r="E44" s="54">
        <v>160.5</v>
      </c>
      <c r="F44" s="6">
        <f t="shared" si="0"/>
        <v>160.5</v>
      </c>
      <c r="G44" s="6">
        <f t="shared" si="1"/>
        <v>178.15500000000003</v>
      </c>
      <c r="H44" s="5"/>
      <c r="I44" s="4"/>
      <c r="J44" s="5"/>
      <c r="K44" s="3"/>
    </row>
    <row r="45" spans="1:11" s="2" customFormat="1" ht="18" customHeight="1">
      <c r="A45" s="63" t="s">
        <v>63</v>
      </c>
      <c r="B45" s="61" t="s">
        <v>66</v>
      </c>
      <c r="C45" s="54">
        <v>4</v>
      </c>
      <c r="D45" s="54">
        <v>2</v>
      </c>
      <c r="E45" s="54">
        <v>160.5</v>
      </c>
      <c r="F45" s="6">
        <f t="shared" si="0"/>
        <v>321</v>
      </c>
      <c r="G45" s="6">
        <f t="shared" si="1"/>
        <v>356.31000000000006</v>
      </c>
      <c r="H45" s="5"/>
      <c r="I45" s="4"/>
      <c r="J45" s="5"/>
      <c r="K45" s="3"/>
    </row>
    <row r="46" spans="1:11" s="2" customFormat="1" ht="18" customHeight="1">
      <c r="A46" s="61" t="s">
        <v>25</v>
      </c>
      <c r="B46" s="61" t="s">
        <v>69</v>
      </c>
      <c r="C46" s="54">
        <v>3</v>
      </c>
      <c r="D46" s="54">
        <v>1</v>
      </c>
      <c r="E46" s="54">
        <v>208</v>
      </c>
      <c r="F46" s="6">
        <f t="shared" si="0"/>
        <v>208</v>
      </c>
      <c r="G46" s="6">
        <f t="shared" si="1"/>
        <v>230.88000000000002</v>
      </c>
      <c r="H46" s="5"/>
      <c r="I46" s="4"/>
      <c r="J46" s="5"/>
      <c r="K46" s="3"/>
    </row>
    <row r="47" spans="1:11" s="2" customFormat="1" ht="18" customHeight="1">
      <c r="A47" s="63" t="s">
        <v>10</v>
      </c>
      <c r="B47" s="61" t="s">
        <v>69</v>
      </c>
      <c r="C47" s="54">
        <v>2</v>
      </c>
      <c r="D47" s="54">
        <v>1</v>
      </c>
      <c r="E47" s="54">
        <v>208</v>
      </c>
      <c r="F47" s="6">
        <f t="shared" si="0"/>
        <v>208</v>
      </c>
      <c r="G47" s="6">
        <f t="shared" si="1"/>
        <v>230.88000000000002</v>
      </c>
      <c r="H47" s="5"/>
      <c r="I47" s="4"/>
      <c r="J47" s="5"/>
      <c r="K47" s="3"/>
    </row>
    <row r="48" spans="1:11" s="2" customFormat="1" ht="18" customHeight="1">
      <c r="A48" s="63" t="s">
        <v>10</v>
      </c>
      <c r="B48" s="61" t="s">
        <v>70</v>
      </c>
      <c r="C48" s="54">
        <v>3</v>
      </c>
      <c r="D48" s="54">
        <v>1</v>
      </c>
      <c r="E48" s="54">
        <v>208</v>
      </c>
      <c r="F48" s="6">
        <f t="shared" si="0"/>
        <v>208</v>
      </c>
      <c r="G48" s="6">
        <f t="shared" si="1"/>
        <v>230.88000000000002</v>
      </c>
      <c r="H48" s="5"/>
      <c r="I48" s="4"/>
      <c r="J48" s="5"/>
      <c r="K48" s="3"/>
    </row>
    <row r="49" spans="1:11" s="2" customFormat="1" ht="18" customHeight="1">
      <c r="A49" s="63" t="s">
        <v>10</v>
      </c>
      <c r="B49" s="61" t="s">
        <v>70</v>
      </c>
      <c r="C49" s="54">
        <v>4</v>
      </c>
      <c r="D49" s="54">
        <v>2</v>
      </c>
      <c r="E49" s="54">
        <v>208</v>
      </c>
      <c r="F49" s="6">
        <f t="shared" si="0"/>
        <v>416</v>
      </c>
      <c r="G49" s="6">
        <f t="shared" si="1"/>
        <v>461.76000000000005</v>
      </c>
      <c r="H49" s="5"/>
      <c r="I49" s="4"/>
      <c r="J49" s="5"/>
      <c r="K49" s="3"/>
    </row>
    <row r="50" spans="1:11" s="2" customFormat="1" ht="18" customHeight="1">
      <c r="A50" s="63" t="s">
        <v>10</v>
      </c>
      <c r="B50" s="61" t="s">
        <v>70</v>
      </c>
      <c r="C50" s="54">
        <v>2</v>
      </c>
      <c r="D50" s="54">
        <v>1</v>
      </c>
      <c r="E50" s="54">
        <v>208</v>
      </c>
      <c r="F50" s="6">
        <f t="shared" si="0"/>
        <v>208</v>
      </c>
      <c r="G50" s="6">
        <f t="shared" si="1"/>
        <v>230.88000000000002</v>
      </c>
      <c r="H50" s="5"/>
      <c r="I50" s="4"/>
      <c r="J50" s="5"/>
      <c r="K50" s="3"/>
    </row>
    <row r="51" spans="1:11" s="2" customFormat="1" ht="18" customHeight="1">
      <c r="A51" s="61" t="s">
        <v>49</v>
      </c>
      <c r="B51" s="61" t="s">
        <v>69</v>
      </c>
      <c r="C51" s="54">
        <v>4</v>
      </c>
      <c r="D51" s="54">
        <v>2</v>
      </c>
      <c r="E51" s="54">
        <v>208</v>
      </c>
      <c r="F51" s="6">
        <f t="shared" si="0"/>
        <v>416</v>
      </c>
      <c r="G51" s="6">
        <f t="shared" si="1"/>
        <v>461.76000000000005</v>
      </c>
      <c r="H51" s="5"/>
      <c r="I51" s="4"/>
      <c r="J51" s="5"/>
      <c r="K51" s="3"/>
    </row>
    <row r="52" spans="1:11" s="2" customFormat="1" ht="18" customHeight="1">
      <c r="A52" s="61" t="s">
        <v>49</v>
      </c>
      <c r="B52" s="61" t="s">
        <v>70</v>
      </c>
      <c r="C52" s="54">
        <v>4</v>
      </c>
      <c r="D52" s="54">
        <v>2</v>
      </c>
      <c r="E52" s="54">
        <v>208</v>
      </c>
      <c r="F52" s="6">
        <f t="shared" si="0"/>
        <v>416</v>
      </c>
      <c r="G52" s="6">
        <f t="shared" si="1"/>
        <v>461.76000000000005</v>
      </c>
      <c r="H52" s="5"/>
      <c r="I52" s="4"/>
      <c r="J52" s="5"/>
      <c r="K52" s="3"/>
    </row>
    <row r="53" spans="1:11" s="2" customFormat="1" ht="18" customHeight="1">
      <c r="A53" s="61" t="s">
        <v>49</v>
      </c>
      <c r="B53" s="61" t="s">
        <v>69</v>
      </c>
      <c r="C53" s="54">
        <v>2</v>
      </c>
      <c r="D53" s="54">
        <v>2</v>
      </c>
      <c r="E53" s="54">
        <v>208</v>
      </c>
      <c r="F53" s="6">
        <f t="shared" si="0"/>
        <v>416</v>
      </c>
      <c r="G53" s="6">
        <f t="shared" si="1"/>
        <v>461.76000000000005</v>
      </c>
      <c r="H53" s="5"/>
      <c r="I53" s="4"/>
      <c r="J53" s="5"/>
      <c r="K53" s="3"/>
    </row>
    <row r="54" spans="1:11" s="2" customFormat="1" ht="18" customHeight="1">
      <c r="A54" s="61" t="s">
        <v>49</v>
      </c>
      <c r="B54" s="61" t="s">
        <v>70</v>
      </c>
      <c r="C54" s="54">
        <v>4</v>
      </c>
      <c r="D54" s="54">
        <v>2</v>
      </c>
      <c r="E54" s="54">
        <v>208</v>
      </c>
      <c r="F54" s="6">
        <f t="shared" si="0"/>
        <v>416</v>
      </c>
      <c r="G54" s="6">
        <f t="shared" si="1"/>
        <v>461.76000000000005</v>
      </c>
      <c r="H54" s="5"/>
      <c r="I54" s="4"/>
      <c r="J54" s="5"/>
      <c r="K54" s="3"/>
    </row>
    <row r="55" spans="1:11" s="2" customFormat="1" ht="18" customHeight="1">
      <c r="A55" s="61" t="s">
        <v>49</v>
      </c>
      <c r="B55" s="61" t="s">
        <v>70</v>
      </c>
      <c r="C55" s="54">
        <v>2</v>
      </c>
      <c r="D55" s="54">
        <v>2</v>
      </c>
      <c r="E55" s="54">
        <v>208</v>
      </c>
      <c r="F55" s="6">
        <f t="shared" si="0"/>
        <v>416</v>
      </c>
      <c r="G55" s="6">
        <f t="shared" si="1"/>
        <v>461.76000000000005</v>
      </c>
      <c r="H55" s="5"/>
      <c r="I55" s="4"/>
      <c r="J55" s="5"/>
      <c r="K55" s="3"/>
    </row>
    <row r="56" spans="1:11" s="2" customFormat="1" ht="18" customHeight="1">
      <c r="A56" s="63" t="s">
        <v>25</v>
      </c>
      <c r="B56" s="61" t="s">
        <v>71</v>
      </c>
      <c r="C56" s="54">
        <v>3</v>
      </c>
      <c r="D56" s="54">
        <v>1</v>
      </c>
      <c r="E56" s="54">
        <v>351.5</v>
      </c>
      <c r="F56" s="6">
        <f t="shared" si="0"/>
        <v>351.5</v>
      </c>
      <c r="G56" s="6">
        <f t="shared" si="1"/>
        <v>390.165</v>
      </c>
      <c r="H56" s="5"/>
      <c r="I56" s="4"/>
      <c r="J56" s="5"/>
      <c r="K56" s="3"/>
    </row>
    <row r="57" spans="1:11" s="2" customFormat="1" ht="18" customHeight="1">
      <c r="A57" s="63" t="s">
        <v>25</v>
      </c>
      <c r="B57" s="61" t="s">
        <v>73</v>
      </c>
      <c r="C57" s="54">
        <v>3</v>
      </c>
      <c r="D57" s="54">
        <v>1</v>
      </c>
      <c r="E57" s="54">
        <v>351.5</v>
      </c>
      <c r="F57" s="6">
        <f aca="true" t="shared" si="2" ref="F57:F68">D57*E57</f>
        <v>351.5</v>
      </c>
      <c r="G57" s="6">
        <f aca="true" t="shared" si="3" ref="G57:G68">PRODUCT(F57,1.11)</f>
        <v>390.165</v>
      </c>
      <c r="H57" s="5"/>
      <c r="I57" s="4"/>
      <c r="J57" s="5"/>
      <c r="K57" s="3"/>
    </row>
    <row r="58" spans="1:11" s="2" customFormat="1" ht="18" customHeight="1">
      <c r="A58" s="63" t="s">
        <v>74</v>
      </c>
      <c r="B58" s="61" t="s">
        <v>73</v>
      </c>
      <c r="C58" s="54">
        <v>2</v>
      </c>
      <c r="D58" s="54">
        <v>2</v>
      </c>
      <c r="E58" s="54">
        <v>351.5</v>
      </c>
      <c r="F58" s="6">
        <f t="shared" si="2"/>
        <v>703</v>
      </c>
      <c r="G58" s="6">
        <f t="shared" si="3"/>
        <v>780.33</v>
      </c>
      <c r="H58" s="5"/>
      <c r="I58" s="4"/>
      <c r="J58" s="5"/>
      <c r="K58" s="3"/>
    </row>
    <row r="59" spans="1:11" s="2" customFormat="1" ht="18" customHeight="1">
      <c r="A59" s="63" t="s">
        <v>74</v>
      </c>
      <c r="B59" s="61" t="s">
        <v>73</v>
      </c>
      <c r="C59" s="54">
        <v>4</v>
      </c>
      <c r="D59" s="54">
        <v>2</v>
      </c>
      <c r="E59" s="54">
        <v>351.5</v>
      </c>
      <c r="F59" s="6">
        <f t="shared" si="2"/>
        <v>703</v>
      </c>
      <c r="G59" s="6">
        <f t="shared" si="3"/>
        <v>780.33</v>
      </c>
      <c r="H59" s="5"/>
      <c r="I59" s="4"/>
      <c r="J59" s="5"/>
      <c r="K59" s="3"/>
    </row>
    <row r="60" spans="1:11" s="2" customFormat="1" ht="18" customHeight="1">
      <c r="A60" s="63" t="s">
        <v>68</v>
      </c>
      <c r="B60" s="61" t="s">
        <v>72</v>
      </c>
      <c r="C60" s="54">
        <v>3</v>
      </c>
      <c r="D60" s="54">
        <v>1</v>
      </c>
      <c r="E60" s="54">
        <v>351.5</v>
      </c>
      <c r="F60" s="6">
        <f t="shared" si="2"/>
        <v>351.5</v>
      </c>
      <c r="G60" s="6">
        <f t="shared" si="3"/>
        <v>390.165</v>
      </c>
      <c r="H60" s="5"/>
      <c r="I60" s="4"/>
      <c r="J60" s="5"/>
      <c r="K60" s="3"/>
    </row>
    <row r="61" spans="1:11" s="2" customFormat="1" ht="18" customHeight="1">
      <c r="A61" s="63" t="s">
        <v>25</v>
      </c>
      <c r="B61" s="63" t="s">
        <v>75</v>
      </c>
      <c r="C61" s="54">
        <v>3</v>
      </c>
      <c r="D61" s="54">
        <v>1</v>
      </c>
      <c r="E61" s="54">
        <v>130.5</v>
      </c>
      <c r="F61" s="6">
        <f t="shared" si="2"/>
        <v>130.5</v>
      </c>
      <c r="G61" s="6">
        <f t="shared" si="3"/>
        <v>144.85500000000002</v>
      </c>
      <c r="H61" s="5"/>
      <c r="I61" s="4"/>
      <c r="J61" s="5"/>
      <c r="K61" s="3"/>
    </row>
    <row r="62" spans="1:11" s="2" customFormat="1" ht="18" customHeight="1">
      <c r="A62" s="61" t="s">
        <v>9</v>
      </c>
      <c r="B62" s="61" t="s">
        <v>76</v>
      </c>
      <c r="C62" s="54" t="s">
        <v>77</v>
      </c>
      <c r="D62" s="54">
        <v>4</v>
      </c>
      <c r="E62" s="54">
        <v>40</v>
      </c>
      <c r="F62" s="6">
        <f t="shared" si="2"/>
        <v>160</v>
      </c>
      <c r="G62" s="6">
        <f t="shared" si="3"/>
        <v>177.60000000000002</v>
      </c>
      <c r="H62" s="5"/>
      <c r="I62" s="4"/>
      <c r="J62" s="5"/>
      <c r="K62" s="3"/>
    </row>
    <row r="63" spans="1:11" s="2" customFormat="1" ht="18" customHeight="1">
      <c r="A63" s="63" t="s">
        <v>10</v>
      </c>
      <c r="B63" s="61" t="s">
        <v>76</v>
      </c>
      <c r="C63" s="54" t="s">
        <v>78</v>
      </c>
      <c r="D63" s="54">
        <v>4</v>
      </c>
      <c r="E63" s="54">
        <v>40</v>
      </c>
      <c r="F63" s="6">
        <f t="shared" si="2"/>
        <v>160</v>
      </c>
      <c r="G63" s="6">
        <f t="shared" si="3"/>
        <v>177.60000000000002</v>
      </c>
      <c r="H63" s="5"/>
      <c r="I63" s="4"/>
      <c r="J63" s="5"/>
      <c r="K63" s="3"/>
    </row>
    <row r="64" spans="1:11" s="2" customFormat="1" ht="18" customHeight="1">
      <c r="A64" s="63" t="s">
        <v>10</v>
      </c>
      <c r="B64" s="61" t="s">
        <v>79</v>
      </c>
      <c r="C64" s="54" t="s">
        <v>80</v>
      </c>
      <c r="D64" s="54">
        <v>5</v>
      </c>
      <c r="E64" s="54">
        <v>70</v>
      </c>
      <c r="F64" s="6">
        <f t="shared" si="2"/>
        <v>350</v>
      </c>
      <c r="G64" s="6">
        <f t="shared" si="3"/>
        <v>388.50000000000006</v>
      </c>
      <c r="H64" s="5"/>
      <c r="I64" s="4"/>
      <c r="J64" s="5"/>
      <c r="K64" s="3"/>
    </row>
    <row r="65" spans="1:11" s="2" customFormat="1" ht="18" customHeight="1">
      <c r="A65" s="63" t="s">
        <v>10</v>
      </c>
      <c r="B65" s="61" t="s">
        <v>79</v>
      </c>
      <c r="C65" s="54" t="s">
        <v>81</v>
      </c>
      <c r="D65" s="54">
        <v>5</v>
      </c>
      <c r="E65" s="54">
        <v>80</v>
      </c>
      <c r="F65" s="6">
        <f t="shared" si="2"/>
        <v>400</v>
      </c>
      <c r="G65" s="6">
        <f t="shared" si="3"/>
        <v>444.00000000000006</v>
      </c>
      <c r="H65" s="5"/>
      <c r="I65" s="4"/>
      <c r="J65" s="5"/>
      <c r="K65" s="3"/>
    </row>
    <row r="66" spans="1:11" s="2" customFormat="1" ht="18" customHeight="1">
      <c r="A66" s="63" t="s">
        <v>25</v>
      </c>
      <c r="B66" s="63" t="s">
        <v>82</v>
      </c>
      <c r="C66" s="54" t="s">
        <v>43</v>
      </c>
      <c r="D66" s="54">
        <v>2</v>
      </c>
      <c r="E66" s="54">
        <v>136.29</v>
      </c>
      <c r="F66" s="6">
        <f t="shared" si="2"/>
        <v>272.58</v>
      </c>
      <c r="G66" s="6">
        <f t="shared" si="3"/>
        <v>302.5638</v>
      </c>
      <c r="H66" s="5"/>
      <c r="I66" s="4"/>
      <c r="J66" s="5"/>
      <c r="K66" s="3"/>
    </row>
    <row r="67" spans="1:11" s="2" customFormat="1" ht="18" customHeight="1">
      <c r="A67" s="53" t="s">
        <v>13</v>
      </c>
      <c r="B67" s="63" t="s">
        <v>83</v>
      </c>
      <c r="C67" s="64" t="s">
        <v>84</v>
      </c>
      <c r="D67" s="54">
        <v>2</v>
      </c>
      <c r="E67" s="54">
        <v>97.5</v>
      </c>
      <c r="F67" s="6">
        <f t="shared" si="2"/>
        <v>195</v>
      </c>
      <c r="G67" s="6">
        <f t="shared" si="3"/>
        <v>216.45000000000002</v>
      </c>
      <c r="H67" s="5"/>
      <c r="I67" s="4"/>
      <c r="J67" s="5"/>
      <c r="K67" s="3"/>
    </row>
    <row r="68" spans="1:11" s="2" customFormat="1" ht="18" customHeight="1">
      <c r="A68" s="61"/>
      <c r="B68" s="61"/>
      <c r="C68" s="54"/>
      <c r="D68" s="54"/>
      <c r="E68" s="54"/>
      <c r="F68" s="6">
        <f t="shared" si="2"/>
        <v>0</v>
      </c>
      <c r="G68" s="6">
        <f t="shared" si="3"/>
        <v>0</v>
      </c>
      <c r="H68" s="4"/>
      <c r="I68" s="4"/>
      <c r="J68" s="5"/>
      <c r="K68" s="1"/>
    </row>
    <row r="69" spans="1:11" ht="18" customHeight="1">
      <c r="A69" s="15"/>
      <c r="B69" s="14"/>
      <c r="C69" s="16"/>
      <c r="D69" s="16"/>
      <c r="E69" s="16"/>
      <c r="F69" s="13">
        <f>D69*E69</f>
        <v>0</v>
      </c>
      <c r="G69" s="13">
        <f>PRODUCT(F69,1.11)</f>
        <v>0</v>
      </c>
      <c r="H69" s="47"/>
      <c r="I69" s="10"/>
      <c r="J69" s="44"/>
      <c r="K69" s="11"/>
    </row>
    <row r="70" spans="1:10" ht="18" customHeight="1">
      <c r="A70" s="9"/>
      <c r="B70" s="12"/>
      <c r="C70" s="12"/>
      <c r="D70" s="12"/>
      <c r="E70" s="12"/>
      <c r="H70" s="12"/>
      <c r="I70" s="12"/>
      <c r="J70" s="45"/>
    </row>
    <row r="71" spans="1:5" ht="18" customHeight="1">
      <c r="A71" s="9"/>
      <c r="B71" s="12"/>
      <c r="C71" s="12"/>
      <c r="D71" s="12"/>
      <c r="E71" s="12"/>
    </row>
    <row r="72" spans="2:12" ht="15" customHeight="1">
      <c r="B72" s="18"/>
      <c r="G72" s="65"/>
      <c r="H72" s="39">
        <f>ROUNDUP(SUBTOTAL(9,(G1:G71)),0)</f>
        <v>14515</v>
      </c>
      <c r="J72" s="66"/>
      <c r="K72" s="65"/>
      <c r="L72" s="65"/>
    </row>
    <row r="73" spans="2:12" ht="15" customHeight="1">
      <c r="B73" s="40" t="s">
        <v>18</v>
      </c>
      <c r="G73" s="65"/>
      <c r="H73" s="39"/>
      <c r="J73" s="66"/>
      <c r="K73" s="65"/>
      <c r="L73" s="65"/>
    </row>
    <row r="74" spans="2:12" ht="15" customHeight="1">
      <c r="B74" s="41"/>
      <c r="G74" s="65"/>
      <c r="H74" s="39"/>
      <c r="J74" s="66"/>
      <c r="K74" s="65"/>
      <c r="L74" s="65"/>
    </row>
    <row r="75" spans="2:12" ht="15" customHeight="1">
      <c r="B75" s="41"/>
      <c r="G75" s="65"/>
      <c r="H75" s="39"/>
      <c r="J75" s="66"/>
      <c r="K75" s="65"/>
      <c r="L75" s="65"/>
    </row>
    <row r="76" spans="2:12" ht="15.75" customHeight="1">
      <c r="B76" s="42"/>
      <c r="G76" s="65"/>
      <c r="H76" s="39"/>
      <c r="J76" s="66"/>
      <c r="K76" s="65"/>
      <c r="L76" s="65"/>
    </row>
    <row r="80" ht="15" customHeight="1"/>
  </sheetData>
  <sheetProtection/>
  <autoFilter ref="A1:L70">
    <sortState ref="A2:L76">
      <sortCondition sortBy="value" ref="A2:A76"/>
    </sortState>
  </autoFilter>
  <mergeCells count="2">
    <mergeCell ref="H72:H76"/>
    <mergeCell ref="B73:B76"/>
  </mergeCells>
  <hyperlinks>
    <hyperlink ref="A34" r:id="rId1" display="https://www.nn.ru/user.php?user_id=319509"/>
    <hyperlink ref="A35" r:id="rId2" display="https://www.nn.ru/user.php?user_id=305683"/>
    <hyperlink ref="A36" r:id="rId3" display="https://www.nn.ru/user.php?user_id=232937"/>
    <hyperlink ref="A37" r:id="rId4" display="https://www.nn.ru/user.php?user_id=319509"/>
    <hyperlink ref="A38" r:id="rId5" display="https://www.nn.ru/user.php?user_id=316563"/>
    <hyperlink ref="A39" r:id="rId6" display="https://www.nn.ru/user.php?user_id=224502"/>
    <hyperlink ref="B41" r:id="rId7" display="https://sklad-kolgot.ru/catalog/klassicheskie_kolgotki_1/kolgotki_danni_optima_maxi_40_chernyy/"/>
    <hyperlink ref="A40" r:id="rId8" display="https://www.nn.ru/user.php?user_id=254058"/>
    <hyperlink ref="A41" r:id="rId9" display="https://www.nn.ru/user.php?user_id=254058"/>
    <hyperlink ref="B42" r:id="rId10" display="https://cstor.nn2.ru/userfiles/data/ufiles/2017-03/7f/75/ae/58d67a98c186d_55c1f7010c566.jpg"/>
    <hyperlink ref="B43" r:id="rId11" display="https://cstor.nn2.ru/userfiles/data/ufiles/2017-03/7f/75/ae/58d67a98c186d_55c1f7010c566.jpg"/>
    <hyperlink ref="B44" r:id="rId12" display="https://cstor.nn2.ru/userfiles/data/ufiles/2017-03/7f/75/ae/58d67a98c186d_55c1f7010c566.jpg"/>
    <hyperlink ref="A42" r:id="rId13" display="https://www.nn.ru/user.php?user_id=307179"/>
    <hyperlink ref="A43:A44" r:id="rId14" display="https://www.nn.ru/user.php?user_id=307179"/>
    <hyperlink ref="A45" r:id="rId15" display="https://www.nn.ru/user.php?user_id=224502"/>
    <hyperlink ref="A47" r:id="rId16" display="https://www.nn.ru/user.php?user_id=199249"/>
    <hyperlink ref="A48" r:id="rId17" display="https://www.nn.ru/user.php?user_id=199249"/>
    <hyperlink ref="A49" r:id="rId18" display="https://www.nn.ru/user.php?user_id=199249"/>
    <hyperlink ref="A50" r:id="rId19" display="https://www.nn.ru/user.php?user_id=199249"/>
    <hyperlink ref="A56" r:id="rId20" display="https://www.nn.ru/user.php?user_id=182662"/>
    <hyperlink ref="A57" r:id="rId21" display="https://www.nn.ru/user.php?user_id=182662"/>
    <hyperlink ref="A58" r:id="rId22" display="https://www.nn.ru/user.php?user_id=232937"/>
    <hyperlink ref="A59" r:id="rId23" display="https://www.nn.ru/user.php?user_id=232937"/>
    <hyperlink ref="A60" r:id="rId24" display="https://www.nn.ru/user.php?user_id=307179"/>
    <hyperlink ref="B61" r:id="rId25" display="https://sklad-kolgot.ru/catalog/klassicheskie_kolgotki_1/kolgotki_conte_solo_70_nero/"/>
    <hyperlink ref="A61" r:id="rId26" display="https://www.nn.ru/user.php?user_id=182662"/>
    <hyperlink ref="A63" r:id="rId27" display="https://www.nn.ru/user.php?user_id=199249"/>
    <hyperlink ref="A64" r:id="rId28" display="https://www.nn.ru/user.php?user_id=199249"/>
    <hyperlink ref="A65" r:id="rId29" display="https://www.nn.ru/user.php?user_id=199249"/>
    <hyperlink ref="B66" r:id="rId30" display="https://sklad-kolgot.ru/catalog/elastichnye_kolgotki/kolgotki_dlya_devochek_conte_lucia_natural/"/>
    <hyperlink ref="A66" r:id="rId31" display="https://www.nn.ru/user.php?user_id=182662"/>
    <hyperlink ref="B67" r:id="rId32" display="https://sklad-kolgot.ru/catalog/trusiki/boksery_dlya_malchikov_bambak_bmk_012_231_seryy_odnotonnyy/"/>
  </hyperlinks>
  <printOptions/>
  <pageMargins left="0.7086614173228347" right="0.7086614173228347" top="0.3937007874015748" bottom="0.3937007874015748" header="0.31496062992125984" footer="0.31496062992125984"/>
  <pageSetup fitToHeight="3" fitToWidth="1" horizontalDpi="300" verticalDpi="300" orientation="portrait" paperSize="9" scale="8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2016-12-14T10:09:26Z</cp:lastPrinted>
  <dcterms:created xsi:type="dcterms:W3CDTF">2011-01-25T04:40:51Z</dcterms:created>
  <dcterms:modified xsi:type="dcterms:W3CDTF">2019-10-29T22:25:40Z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