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заказ" sheetId="1" r:id="rId1"/>
  </sheets>
  <definedNames>
    <definedName name="_xlnm._FilterDatabase" localSheetId="0" hidden="1">'заказ'!$A$1:$J$34</definedName>
    <definedName name="_xlnm.Print_Area" localSheetId="0">'заказ'!$A$2:$F$13</definedName>
  </definedNames>
  <calcPr fullCalcOnLoad="1" refMode="R1C1"/>
</workbook>
</file>

<file path=xl/sharedStrings.xml><?xml version="1.0" encoding="utf-8"?>
<sst xmlns="http://schemas.openxmlformats.org/spreadsheetml/2006/main" count="87" uniqueCount="52">
  <si>
    <t>Кол-во</t>
  </si>
  <si>
    <t>Цена</t>
  </si>
  <si>
    <t>Итого</t>
  </si>
  <si>
    <t>Всего  с %</t>
  </si>
  <si>
    <t>мой телефон   9108725440</t>
  </si>
  <si>
    <t>Предоплата, 11%</t>
  </si>
  <si>
    <t xml:space="preserve">№ карты   5469 4200 1198 4377     Светлана Николаевна Ф.                </t>
  </si>
  <si>
    <t>НИК</t>
  </si>
  <si>
    <t>Наименование</t>
  </si>
  <si>
    <t>Скороварка YBW40-80A 4л</t>
  </si>
  <si>
    <t>Доп. Резинка на 4л</t>
  </si>
  <si>
    <t>Доп. Резинка на 5л</t>
  </si>
  <si>
    <t>крышка для чаши 5 л</t>
  </si>
  <si>
    <t>Скороварка YBW50-90A 5л</t>
  </si>
  <si>
    <t>Ножницы</t>
  </si>
  <si>
    <t>Доп. Чаша на 4л. -YBW</t>
  </si>
  <si>
    <t>Yulala</t>
  </si>
  <si>
    <t>Авера</t>
  </si>
  <si>
    <t>irinapanova</t>
  </si>
  <si>
    <t xml:space="preserve">marinapol51 </t>
  </si>
  <si>
    <t>mulipuz</t>
  </si>
  <si>
    <t>V@lentinovn@</t>
  </si>
  <si>
    <t>ежевичка7</t>
  </si>
  <si>
    <t>OlgaO</t>
  </si>
  <si>
    <t>EkatDeBur</t>
  </si>
  <si>
    <t>люли82</t>
  </si>
  <si>
    <t>Татьяна***</t>
  </si>
  <si>
    <t xml:space="preserve">V@lentinovn@ </t>
  </si>
  <si>
    <t>nuti</t>
  </si>
  <si>
    <t>)(ostess</t>
  </si>
  <si>
    <t>Доп. Чаша на 5л. -YBW - керамика</t>
  </si>
  <si>
    <t>marinapol51</t>
  </si>
  <si>
    <t>Мороженница</t>
  </si>
  <si>
    <t>bysenka</t>
  </si>
  <si>
    <t>Антипригарная силиконовая форма для жарки оладий</t>
  </si>
  <si>
    <t>zabira</t>
  </si>
  <si>
    <t>Люлюка08</t>
  </si>
  <si>
    <t>Пароочиститель</t>
  </si>
  <si>
    <t>крышка для чаши 6 л</t>
  </si>
  <si>
    <t>svetlana saz</t>
  </si>
  <si>
    <t>опл 4330</t>
  </si>
  <si>
    <t>опл 5217</t>
  </si>
  <si>
    <t>опл 4440</t>
  </si>
  <si>
    <t>Скороварка YBW60-100A 6л</t>
  </si>
  <si>
    <t>Доп. Чаша на 5л. -YBW</t>
  </si>
  <si>
    <t>ТР 0,04</t>
  </si>
  <si>
    <t>за мной</t>
  </si>
  <si>
    <t>ИТОГО</t>
  </si>
  <si>
    <t>4440-4218=222 -169=53</t>
  </si>
  <si>
    <t>опл 4440  Постоплата,                 долг 200</t>
  </si>
  <si>
    <t>5217-4995=222-200=22</t>
  </si>
  <si>
    <t>4330-4107=223-164 = 59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</si>
</sst>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8"/>
      <name val="Calibri"/>
      <family val="2"/>
    </font>
    <font>
      <sz val="10"/>
      <name val="Courier New Cyr"/>
      <family val="0"/>
    </font>
    <font>
      <u val="single"/>
      <sz val="11"/>
      <color indexed="36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Calibri"/>
      <family val="2"/>
    </font>
    <font>
      <u val="single"/>
      <sz val="11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b/>
      <sz val="13"/>
      <color indexed="56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3" fillId="17" borderId="0" applyNumberFormat="0" applyBorder="0" applyAlignment="0" applyProtection="0"/>
    <xf numFmtId="0" fontId="7" fillId="2" borderId="1" applyNumberFormat="0" applyAlignment="0" applyProtection="0"/>
    <xf numFmtId="0" fontId="9" fillId="18" borderId="2" applyNumberFormat="0" applyAlignment="0" applyProtection="0"/>
    <xf numFmtId="0" fontId="11" fillId="0" borderId="0" applyNumberFormat="0" applyFill="0" applyBorder="0" applyAlignment="0" applyProtection="0"/>
    <xf numFmtId="0" fontId="2" fillId="7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5" fillId="3" borderId="1" applyNumberFormat="0" applyAlignment="0" applyProtection="0"/>
    <xf numFmtId="0" fontId="8" fillId="0" borderId="6" applyNumberFormat="0" applyFill="0" applyAlignment="0" applyProtection="0"/>
    <xf numFmtId="0" fontId="4" fillId="10" borderId="0" applyNumberFormat="0" applyBorder="0" applyAlignment="0" applyProtection="0"/>
    <xf numFmtId="0" fontId="18" fillId="4" borderId="7" applyNumberFormat="0" applyFont="0" applyAlignment="0" applyProtection="0"/>
    <xf numFmtId="0" fontId="6" fillId="2" borderId="8" applyNumberFormat="0" applyAlignment="0" applyProtection="0"/>
    <xf numFmtId="0" fontId="23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0" applyNumberFormat="0" applyAlignment="0" applyProtection="0"/>
    <xf numFmtId="0" fontId="6" fillId="8" borderId="8" applyNumberFormat="0" applyAlignment="0" applyProtection="0"/>
    <xf numFmtId="0" fontId="37" fillId="8" borderId="10" applyNumberFormat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11" applyNumberFormat="0" applyFill="0" applyAlignment="0" applyProtection="0"/>
    <xf numFmtId="0" fontId="33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39" fillId="0" borderId="14" applyNumberFormat="0" applyFill="0" applyAlignment="0" applyProtection="0"/>
    <xf numFmtId="0" fontId="40" fillId="26" borderId="2" applyNumberFormat="0" applyAlignment="0" applyProtection="0"/>
    <xf numFmtId="0" fontId="2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7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29" borderId="15" applyNumberFormat="0" applyFont="0" applyAlignment="0" applyProtection="0"/>
    <xf numFmtId="9" fontId="1" fillId="0" borderId="0" applyFont="0" applyFill="0" applyBorder="0" applyAlignment="0" applyProtection="0"/>
    <xf numFmtId="0" fontId="44" fillId="0" borderId="16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0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19" fillId="0" borderId="17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/>
    </xf>
    <xf numFmtId="0" fontId="27" fillId="0" borderId="17" xfId="0" applyFont="1" applyFill="1" applyBorder="1" applyAlignment="1">
      <alignment/>
    </xf>
    <xf numFmtId="0" fontId="27" fillId="0" borderId="17" xfId="0" applyFont="1" applyFill="1" applyBorder="1" applyAlignment="1">
      <alignment horizontal="center"/>
    </xf>
    <xf numFmtId="0" fontId="29" fillId="0" borderId="17" xfId="83" applyFont="1" applyFill="1" applyBorder="1" applyAlignment="1" applyProtection="1">
      <alignment/>
      <protection/>
    </xf>
    <xf numFmtId="0" fontId="29" fillId="0" borderId="17" xfId="104" applyFont="1" applyFill="1" applyBorder="1">
      <alignment/>
      <protection/>
    </xf>
    <xf numFmtId="0" fontId="29" fillId="0" borderId="17" xfId="104" applyFont="1" applyFill="1" applyBorder="1" applyAlignment="1">
      <alignment horizontal="center"/>
      <protection/>
    </xf>
    <xf numFmtId="0" fontId="29" fillId="0" borderId="17" xfId="0" applyFont="1" applyFill="1" applyBorder="1" applyAlignment="1">
      <alignment horizontal="center"/>
    </xf>
    <xf numFmtId="0" fontId="30" fillId="0" borderId="17" xfId="0" applyFont="1" applyFill="1" applyBorder="1" applyAlignment="1">
      <alignment/>
    </xf>
    <xf numFmtId="0" fontId="29" fillId="0" borderId="17" xfId="0" applyFont="1" applyFill="1" applyBorder="1" applyAlignment="1">
      <alignment horizontal="center" wrapText="1"/>
    </xf>
    <xf numFmtId="0" fontId="28" fillId="0" borderId="17" xfId="83" applyFont="1" applyFill="1" applyBorder="1" applyAlignment="1" applyProtection="1">
      <alignment/>
      <protection/>
    </xf>
    <xf numFmtId="0" fontId="28" fillId="0" borderId="17" xfId="83" applyFont="1" applyFill="1" applyBorder="1" applyAlignment="1" applyProtection="1">
      <alignment wrapText="1"/>
      <protection/>
    </xf>
    <xf numFmtId="0" fontId="29" fillId="31" borderId="17" xfId="104" applyFont="1" applyFill="1" applyBorder="1">
      <alignment/>
      <protection/>
    </xf>
    <xf numFmtId="0" fontId="29" fillId="31" borderId="17" xfId="104" applyFont="1" applyFill="1" applyBorder="1" applyAlignment="1">
      <alignment horizontal="center"/>
      <protection/>
    </xf>
    <xf numFmtId="0" fontId="27" fillId="31" borderId="17" xfId="0" applyFont="1" applyFill="1" applyBorder="1" applyAlignment="1">
      <alignment/>
    </xf>
    <xf numFmtId="0" fontId="30" fillId="31" borderId="17" xfId="0" applyFont="1" applyFill="1" applyBorder="1" applyAlignment="1">
      <alignment/>
    </xf>
    <xf numFmtId="0" fontId="29" fillId="31" borderId="17" xfId="0" applyFont="1" applyFill="1" applyBorder="1" applyAlignment="1">
      <alignment wrapText="1"/>
    </xf>
    <xf numFmtId="0" fontId="30" fillId="0" borderId="17" xfId="0" applyFont="1" applyFill="1" applyBorder="1" applyAlignment="1">
      <alignment horizontal="center" vertical="center"/>
    </xf>
    <xf numFmtId="0" fontId="30" fillId="31" borderId="17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/>
    </xf>
    <xf numFmtId="0" fontId="29" fillId="0" borderId="17" xfId="0" applyFont="1" applyFill="1" applyBorder="1" applyAlignment="1">
      <alignment wrapText="1"/>
    </xf>
    <xf numFmtId="0" fontId="28" fillId="0" borderId="0" xfId="83" applyFont="1" applyFill="1" applyAlignment="1" applyProtection="1">
      <alignment/>
      <protection/>
    </xf>
    <xf numFmtId="0" fontId="29" fillId="0" borderId="17" xfId="83" applyFont="1" applyFill="1" applyBorder="1" applyAlignment="1" applyProtection="1">
      <alignment wrapText="1"/>
      <protection/>
    </xf>
    <xf numFmtId="0" fontId="30" fillId="0" borderId="17" xfId="0" applyFont="1" applyFill="1" applyBorder="1" applyAlignment="1">
      <alignment horizontal="center"/>
    </xf>
    <xf numFmtId="0" fontId="30" fillId="31" borderId="17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31" fillId="0" borderId="17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vertical="center" wrapText="1"/>
    </xf>
    <xf numFmtId="0" fontId="27" fillId="0" borderId="17" xfId="104" applyFont="1" applyFill="1" applyBorder="1" applyAlignment="1">
      <alignment horizontal="center"/>
      <protection/>
    </xf>
    <xf numFmtId="0" fontId="29" fillId="31" borderId="17" xfId="0" applyFont="1" applyFill="1" applyBorder="1" applyAlignment="1">
      <alignment horizontal="center" wrapText="1"/>
    </xf>
    <xf numFmtId="0" fontId="27" fillId="31" borderId="17" xfId="0" applyFont="1" applyFill="1" applyBorder="1" applyAlignment="1">
      <alignment/>
    </xf>
    <xf numFmtId="0" fontId="27" fillId="0" borderId="17" xfId="0" applyFont="1" applyFill="1" applyBorder="1" applyAlignment="1">
      <alignment horizontal="center" wrapText="1"/>
    </xf>
    <xf numFmtId="0" fontId="27" fillId="0" borderId="17" xfId="0" applyFont="1" applyFill="1" applyBorder="1" applyAlignment="1">
      <alignment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vertical="center" wrapText="1"/>
    </xf>
  </cellXfs>
  <cellStyles count="10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Гиперссылка 2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13" xfId="95"/>
    <cellStyle name="Обычный 14" xfId="96"/>
    <cellStyle name="Обычный 2" xfId="97"/>
    <cellStyle name="Обычный 2 2" xfId="98"/>
    <cellStyle name="Обычный 2_сбор денег" xfId="99"/>
    <cellStyle name="Обычный 3" xfId="100"/>
    <cellStyle name="Обычный 4" xfId="101"/>
    <cellStyle name="Обычный 5" xfId="102"/>
    <cellStyle name="Обычный 6" xfId="103"/>
    <cellStyle name="Обычный_заказ" xfId="104"/>
    <cellStyle name="Followed Hyperlink" xfId="105"/>
    <cellStyle name="Плохой" xfId="106"/>
    <cellStyle name="Пояснение" xfId="107"/>
    <cellStyle name="Примечание" xfId="108"/>
    <cellStyle name="Percent" xfId="109"/>
    <cellStyle name="Связанная ячейка" xfId="110"/>
    <cellStyle name="Текст предупреждения" xfId="111"/>
    <cellStyle name="Comma" xfId="112"/>
    <cellStyle name="Comma [0]" xfId="113"/>
    <cellStyle name="Хороший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12121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@lentinovn@" TargetMode="External" /><Relationship Id="rId2" Type="http://schemas.openxmlformats.org/officeDocument/2006/relationships/hyperlink" Target="mailto:V@lentinovn@" TargetMode="External" /><Relationship Id="rId3" Type="http://schemas.openxmlformats.org/officeDocument/2006/relationships/hyperlink" Target="https://www.nn.ru/user.php?user_id=189086" TargetMode="External" /><Relationship Id="rId4" Type="http://schemas.openxmlformats.org/officeDocument/2006/relationships/hyperlink" Target="mailto:V@lentinovn@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zoomScalePageLayoutView="0" workbookViewId="0" topLeftCell="A13">
      <pane xSplit="1" topLeftCell="B1" activePane="topRight" state="frozen"/>
      <selection pane="topLeft" activeCell="A1" sqref="A1"/>
      <selection pane="topRight" activeCell="G36" sqref="G36:G40"/>
    </sheetView>
  </sheetViews>
  <sheetFormatPr defaultColWidth="9.140625" defaultRowHeight="15"/>
  <cols>
    <col min="1" max="1" width="16.421875" style="2" customWidth="1"/>
    <col min="2" max="2" width="37.140625" style="1" customWidth="1"/>
    <col min="3" max="3" width="6.421875" style="34" customWidth="1"/>
    <col min="4" max="4" width="10.28125" style="34" customWidth="1"/>
    <col min="5" max="5" width="8.00390625" style="34" customWidth="1"/>
    <col min="6" max="6" width="15.28125" style="34" customWidth="1"/>
    <col min="7" max="7" width="21.57421875" style="34" customWidth="1"/>
    <col min="8" max="8" width="12.28125" style="5" customWidth="1"/>
    <col min="9" max="9" width="13.57421875" style="5" customWidth="1"/>
    <col min="10" max="10" width="26.28125" style="4" customWidth="1"/>
    <col min="11" max="16384" width="9.140625" style="4" customWidth="1"/>
  </cols>
  <sheetData>
    <row r="1" spans="1:9" s="28" customFormat="1" ht="36.75" customHeight="1">
      <c r="A1" s="28" t="s">
        <v>7</v>
      </c>
      <c r="B1" s="29" t="s">
        <v>8</v>
      </c>
      <c r="C1" s="28" t="s">
        <v>0</v>
      </c>
      <c r="D1" s="28" t="s">
        <v>1</v>
      </c>
      <c r="E1" s="28" t="s">
        <v>2</v>
      </c>
      <c r="F1" s="28" t="s">
        <v>5</v>
      </c>
      <c r="G1" s="28" t="s">
        <v>3</v>
      </c>
      <c r="H1" s="28" t="s">
        <v>45</v>
      </c>
      <c r="I1" s="28" t="s">
        <v>47</v>
      </c>
    </row>
    <row r="2" spans="1:9" ht="22.5" customHeight="1">
      <c r="A2" s="24" t="s">
        <v>17</v>
      </c>
      <c r="B2" s="7" t="s">
        <v>10</v>
      </c>
      <c r="C2" s="8">
        <v>1</v>
      </c>
      <c r="D2" s="8">
        <v>200</v>
      </c>
      <c r="E2" s="11">
        <f>C2*D2</f>
        <v>200</v>
      </c>
      <c r="F2" s="11">
        <f>PRODUCT(E2,1.11)</f>
        <v>222.00000000000003</v>
      </c>
      <c r="G2" s="9"/>
      <c r="H2" s="31">
        <v>9</v>
      </c>
      <c r="I2" s="5">
        <v>9</v>
      </c>
    </row>
    <row r="3" spans="1:10" ht="18" customHeight="1">
      <c r="A3" s="23" t="s">
        <v>23</v>
      </c>
      <c r="B3" s="7" t="s">
        <v>10</v>
      </c>
      <c r="C3" s="8">
        <v>1</v>
      </c>
      <c r="D3" s="8">
        <v>200</v>
      </c>
      <c r="E3" s="11">
        <f aca="true" t="shared" si="0" ref="E3:E32">C3*D3</f>
        <v>200</v>
      </c>
      <c r="F3" s="11">
        <f aca="true" t="shared" si="1" ref="F3:F32">PRODUCT(E3,1.11)</f>
        <v>222.00000000000003</v>
      </c>
      <c r="G3" s="9"/>
      <c r="H3" s="25"/>
      <c r="I3" s="25"/>
      <c r="J3" s="10"/>
    </row>
    <row r="4" spans="1:8" ht="18" customHeight="1">
      <c r="A4" s="6" t="s">
        <v>28</v>
      </c>
      <c r="B4" s="7" t="s">
        <v>10</v>
      </c>
      <c r="C4" s="8">
        <v>1</v>
      </c>
      <c r="D4" s="8">
        <v>200</v>
      </c>
      <c r="E4" s="11">
        <f t="shared" si="0"/>
        <v>200</v>
      </c>
      <c r="F4" s="11">
        <f t="shared" si="1"/>
        <v>222.00000000000003</v>
      </c>
      <c r="G4" s="9"/>
      <c r="H4" s="27"/>
    </row>
    <row r="5" spans="1:10" ht="18" customHeight="1">
      <c r="A5" s="6" t="s">
        <v>20</v>
      </c>
      <c r="B5" s="7" t="s">
        <v>10</v>
      </c>
      <c r="C5" s="8">
        <v>1</v>
      </c>
      <c r="D5" s="8">
        <v>200</v>
      </c>
      <c r="E5" s="11">
        <f t="shared" si="0"/>
        <v>200</v>
      </c>
      <c r="F5" s="11">
        <f t="shared" si="1"/>
        <v>222.00000000000003</v>
      </c>
      <c r="G5" s="9"/>
      <c r="H5" s="25"/>
      <c r="I5" s="25"/>
      <c r="J5" s="10"/>
    </row>
    <row r="6" spans="1:10" ht="18" customHeight="1">
      <c r="A6" s="12" t="s">
        <v>21</v>
      </c>
      <c r="B6" s="7" t="s">
        <v>11</v>
      </c>
      <c r="C6" s="8">
        <v>1</v>
      </c>
      <c r="D6" s="8">
        <v>200</v>
      </c>
      <c r="E6" s="11">
        <f t="shared" si="0"/>
        <v>200</v>
      </c>
      <c r="F6" s="11">
        <f t="shared" si="1"/>
        <v>222.00000000000003</v>
      </c>
      <c r="G6" s="9"/>
      <c r="H6" s="25"/>
      <c r="I6" s="25"/>
      <c r="J6" s="10"/>
    </row>
    <row r="7" spans="1:9" s="10" customFormat="1" ht="18" customHeight="1">
      <c r="A7" s="6" t="s">
        <v>23</v>
      </c>
      <c r="B7" s="7" t="s">
        <v>11</v>
      </c>
      <c r="C7" s="8">
        <v>4</v>
      </c>
      <c r="D7" s="8">
        <v>200</v>
      </c>
      <c r="E7" s="11">
        <f t="shared" si="0"/>
        <v>800</v>
      </c>
      <c r="F7" s="11">
        <f t="shared" si="1"/>
        <v>888.0000000000001</v>
      </c>
      <c r="G7" s="9"/>
      <c r="H7" s="25"/>
      <c r="I7" s="25"/>
    </row>
    <row r="8" spans="1:9" s="10" customFormat="1" ht="18" customHeight="1">
      <c r="A8" s="6" t="s">
        <v>29</v>
      </c>
      <c r="B8" s="7" t="s">
        <v>11</v>
      </c>
      <c r="C8" s="8">
        <v>2</v>
      </c>
      <c r="D8" s="8">
        <v>200</v>
      </c>
      <c r="E8" s="11">
        <f t="shared" si="0"/>
        <v>400</v>
      </c>
      <c r="F8" s="11">
        <f t="shared" si="1"/>
        <v>444.00000000000006</v>
      </c>
      <c r="G8" s="9"/>
      <c r="H8" s="25">
        <v>18</v>
      </c>
      <c r="I8" s="25">
        <v>18</v>
      </c>
    </row>
    <row r="9" spans="1:10" ht="18" customHeight="1">
      <c r="A9" s="24" t="s">
        <v>26</v>
      </c>
      <c r="B9" s="7" t="s">
        <v>15</v>
      </c>
      <c r="C9" s="8">
        <v>1</v>
      </c>
      <c r="D9" s="8">
        <v>800</v>
      </c>
      <c r="E9" s="11">
        <f t="shared" si="0"/>
        <v>800</v>
      </c>
      <c r="F9" s="11">
        <f t="shared" si="1"/>
        <v>888.0000000000001</v>
      </c>
      <c r="G9" s="9"/>
      <c r="H9" s="25">
        <v>36</v>
      </c>
      <c r="I9" s="25">
        <v>36</v>
      </c>
      <c r="J9" s="10"/>
    </row>
    <row r="10" spans="1:10" ht="18" customHeight="1">
      <c r="A10" s="24" t="s">
        <v>39</v>
      </c>
      <c r="B10" s="7" t="s">
        <v>15</v>
      </c>
      <c r="C10" s="8">
        <v>2</v>
      </c>
      <c r="D10" s="8">
        <v>800</v>
      </c>
      <c r="E10" s="11">
        <f t="shared" si="0"/>
        <v>1600</v>
      </c>
      <c r="F10" s="11">
        <f t="shared" si="1"/>
        <v>1776.0000000000002</v>
      </c>
      <c r="G10" s="9"/>
      <c r="H10" s="25">
        <v>71</v>
      </c>
      <c r="I10" s="25">
        <v>71</v>
      </c>
      <c r="J10" s="10"/>
    </row>
    <row r="11" spans="1:10" ht="18" customHeight="1">
      <c r="A11" s="6" t="s">
        <v>20</v>
      </c>
      <c r="B11" s="7" t="s">
        <v>15</v>
      </c>
      <c r="C11" s="8">
        <v>1</v>
      </c>
      <c r="D11" s="8">
        <v>800</v>
      </c>
      <c r="E11" s="11">
        <f t="shared" si="0"/>
        <v>800</v>
      </c>
      <c r="F11" s="11">
        <f t="shared" si="1"/>
        <v>888.0000000000001</v>
      </c>
      <c r="G11" s="9"/>
      <c r="H11" s="25"/>
      <c r="I11" s="25"/>
      <c r="J11" s="10"/>
    </row>
    <row r="12" spans="1:10" ht="18" customHeight="1">
      <c r="A12" s="6" t="s">
        <v>16</v>
      </c>
      <c r="B12" s="7" t="s">
        <v>44</v>
      </c>
      <c r="C12" s="8">
        <v>1</v>
      </c>
      <c r="D12" s="8">
        <v>800</v>
      </c>
      <c r="E12" s="11">
        <f t="shared" si="0"/>
        <v>800</v>
      </c>
      <c r="F12" s="11">
        <f t="shared" si="1"/>
        <v>888.0000000000001</v>
      </c>
      <c r="G12" s="9"/>
      <c r="H12" s="25"/>
      <c r="I12" s="25"/>
      <c r="J12" s="10"/>
    </row>
    <row r="13" spans="1:8" ht="18" customHeight="1">
      <c r="A13" s="24" t="s">
        <v>23</v>
      </c>
      <c r="B13" s="7" t="s">
        <v>30</v>
      </c>
      <c r="C13" s="8">
        <v>1</v>
      </c>
      <c r="D13" s="8">
        <v>1100</v>
      </c>
      <c r="E13" s="11">
        <f t="shared" si="0"/>
        <v>1100</v>
      </c>
      <c r="F13" s="11">
        <f t="shared" si="1"/>
        <v>1221</v>
      </c>
      <c r="G13" s="9"/>
      <c r="H13" s="27"/>
    </row>
    <row r="14" spans="1:10" s="10" customFormat="1" ht="18" customHeight="1">
      <c r="A14" s="6" t="s">
        <v>31</v>
      </c>
      <c r="B14" s="7" t="s">
        <v>32</v>
      </c>
      <c r="C14" s="8">
        <v>1</v>
      </c>
      <c r="D14" s="8">
        <v>1500</v>
      </c>
      <c r="E14" s="11">
        <f t="shared" si="0"/>
        <v>1500</v>
      </c>
      <c r="F14" s="11">
        <f t="shared" si="1"/>
        <v>1665.0000000000002</v>
      </c>
      <c r="G14" s="9"/>
      <c r="H14" s="27"/>
      <c r="I14" s="5"/>
      <c r="J14" s="4"/>
    </row>
    <row r="15" spans="1:9" s="10" customFormat="1" ht="18" customHeight="1">
      <c r="A15" s="12" t="s">
        <v>27</v>
      </c>
      <c r="B15" s="21" t="s">
        <v>12</v>
      </c>
      <c r="C15" s="8">
        <v>1</v>
      </c>
      <c r="D15" s="8">
        <v>100</v>
      </c>
      <c r="E15" s="11">
        <f t="shared" si="0"/>
        <v>100</v>
      </c>
      <c r="F15" s="11">
        <f t="shared" si="1"/>
        <v>111.00000000000001</v>
      </c>
      <c r="G15" s="9"/>
      <c r="H15" s="25"/>
      <c r="I15" s="25"/>
    </row>
    <row r="16" spans="1:9" s="10" customFormat="1" ht="18" customHeight="1">
      <c r="A16" s="6" t="s">
        <v>24</v>
      </c>
      <c r="B16" s="21" t="s">
        <v>12</v>
      </c>
      <c r="C16" s="8">
        <v>1</v>
      </c>
      <c r="D16" s="8">
        <v>100</v>
      </c>
      <c r="E16" s="11">
        <f t="shared" si="0"/>
        <v>100</v>
      </c>
      <c r="F16" s="11">
        <f t="shared" si="1"/>
        <v>111.00000000000001</v>
      </c>
      <c r="G16" s="9"/>
      <c r="H16" s="25"/>
      <c r="I16" s="25"/>
    </row>
    <row r="17" spans="1:9" ht="19.5" customHeight="1">
      <c r="A17" s="12" t="s">
        <v>33</v>
      </c>
      <c r="B17" s="7" t="s">
        <v>14</v>
      </c>
      <c r="C17" s="8">
        <v>1</v>
      </c>
      <c r="D17" s="8">
        <v>250</v>
      </c>
      <c r="E17" s="11">
        <f t="shared" si="0"/>
        <v>250</v>
      </c>
      <c r="F17" s="11">
        <f t="shared" si="1"/>
        <v>277.5</v>
      </c>
      <c r="G17" s="11"/>
      <c r="H17" s="27">
        <v>11</v>
      </c>
      <c r="I17" s="5">
        <v>11</v>
      </c>
    </row>
    <row r="18" spans="1:8" ht="19.5" customHeight="1">
      <c r="A18" s="12" t="s">
        <v>28</v>
      </c>
      <c r="B18" s="7" t="s">
        <v>14</v>
      </c>
      <c r="C18" s="8">
        <v>1</v>
      </c>
      <c r="D18" s="8">
        <v>250</v>
      </c>
      <c r="E18" s="11">
        <f t="shared" si="0"/>
        <v>250</v>
      </c>
      <c r="F18" s="11">
        <f t="shared" si="1"/>
        <v>277.5</v>
      </c>
      <c r="G18" s="11"/>
      <c r="H18" s="27"/>
    </row>
    <row r="19" spans="1:9" ht="19.5" customHeight="1">
      <c r="A19" s="12" t="s">
        <v>35</v>
      </c>
      <c r="B19" s="7" t="s">
        <v>34</v>
      </c>
      <c r="C19" s="8">
        <v>1</v>
      </c>
      <c r="D19" s="8">
        <v>160</v>
      </c>
      <c r="E19" s="11">
        <f t="shared" si="0"/>
        <v>160</v>
      </c>
      <c r="F19" s="11">
        <f t="shared" si="1"/>
        <v>177.60000000000002</v>
      </c>
      <c r="G19" s="11"/>
      <c r="H19" s="27">
        <v>7</v>
      </c>
      <c r="I19" s="5">
        <v>7</v>
      </c>
    </row>
    <row r="20" spans="1:8" ht="19.5" customHeight="1">
      <c r="A20" s="12" t="s">
        <v>20</v>
      </c>
      <c r="B20" s="7" t="s">
        <v>34</v>
      </c>
      <c r="C20" s="8">
        <v>1</v>
      </c>
      <c r="D20" s="8">
        <v>160</v>
      </c>
      <c r="E20" s="11">
        <f t="shared" si="0"/>
        <v>160</v>
      </c>
      <c r="F20" s="11">
        <f t="shared" si="1"/>
        <v>177.60000000000002</v>
      </c>
      <c r="G20" s="11"/>
      <c r="H20" s="27"/>
    </row>
    <row r="21" spans="1:10" ht="19.5" customHeight="1">
      <c r="A21" s="12" t="s">
        <v>18</v>
      </c>
      <c r="B21" s="7" t="s">
        <v>9</v>
      </c>
      <c r="C21" s="8">
        <v>1</v>
      </c>
      <c r="D21" s="8">
        <v>3500</v>
      </c>
      <c r="E21" s="11">
        <f t="shared" si="0"/>
        <v>3500</v>
      </c>
      <c r="F21" s="11">
        <f t="shared" si="1"/>
        <v>3885.0000000000005</v>
      </c>
      <c r="G21" s="9"/>
      <c r="H21" s="25">
        <v>155</v>
      </c>
      <c r="I21" s="25">
        <v>155</v>
      </c>
      <c r="J21" s="10"/>
    </row>
    <row r="22" spans="1:10" ht="19.5" customHeight="1">
      <c r="A22" s="13" t="s">
        <v>19</v>
      </c>
      <c r="B22" s="7" t="s">
        <v>9</v>
      </c>
      <c r="C22" s="8">
        <v>1</v>
      </c>
      <c r="D22" s="8">
        <v>3500</v>
      </c>
      <c r="E22" s="11">
        <f t="shared" si="0"/>
        <v>3500</v>
      </c>
      <c r="F22" s="11">
        <f t="shared" si="1"/>
        <v>3885.0000000000005</v>
      </c>
      <c r="G22" s="9"/>
      <c r="H22" s="25">
        <v>222</v>
      </c>
      <c r="I22" s="25">
        <v>222</v>
      </c>
      <c r="J22" s="10"/>
    </row>
    <row r="23" spans="1:10" ht="19.5" customHeight="1">
      <c r="A23" s="13" t="s">
        <v>20</v>
      </c>
      <c r="B23" s="7" t="s">
        <v>9</v>
      </c>
      <c r="C23" s="8">
        <v>1</v>
      </c>
      <c r="D23" s="8">
        <v>3500</v>
      </c>
      <c r="E23" s="11">
        <f t="shared" si="0"/>
        <v>3500</v>
      </c>
      <c r="F23" s="11">
        <f t="shared" si="1"/>
        <v>3885.0000000000005</v>
      </c>
      <c r="G23" s="9"/>
      <c r="H23" s="25">
        <v>207</v>
      </c>
      <c r="I23" s="25">
        <v>207</v>
      </c>
      <c r="J23" s="10"/>
    </row>
    <row r="24" spans="1:10" ht="38.25" customHeight="1">
      <c r="A24" s="12" t="s">
        <v>21</v>
      </c>
      <c r="B24" s="7" t="s">
        <v>13</v>
      </c>
      <c r="C24" s="8">
        <v>1</v>
      </c>
      <c r="D24" s="8">
        <v>3700</v>
      </c>
      <c r="E24" s="11">
        <f t="shared" si="0"/>
        <v>3700</v>
      </c>
      <c r="F24" s="11">
        <f t="shared" si="1"/>
        <v>4107</v>
      </c>
      <c r="G24" s="11" t="s">
        <v>49</v>
      </c>
      <c r="H24" s="25">
        <v>187</v>
      </c>
      <c r="I24" s="25">
        <v>387</v>
      </c>
      <c r="J24" s="10"/>
    </row>
    <row r="25" spans="1:10" ht="19.5" customHeight="1">
      <c r="A25" s="21" t="s">
        <v>22</v>
      </c>
      <c r="B25" s="7" t="s">
        <v>13</v>
      </c>
      <c r="C25" s="8">
        <v>1</v>
      </c>
      <c r="D25" s="8">
        <v>3700</v>
      </c>
      <c r="E25" s="11">
        <f t="shared" si="0"/>
        <v>3700</v>
      </c>
      <c r="F25" s="11">
        <f t="shared" si="1"/>
        <v>4107</v>
      </c>
      <c r="G25" s="9"/>
      <c r="H25" s="25">
        <v>164</v>
      </c>
      <c r="I25" s="25">
        <v>164</v>
      </c>
      <c r="J25" s="10"/>
    </row>
    <row r="26" spans="1:10" ht="19.5" customHeight="1">
      <c r="A26" s="22" t="s">
        <v>23</v>
      </c>
      <c r="B26" s="7" t="s">
        <v>13</v>
      </c>
      <c r="C26" s="8">
        <v>2</v>
      </c>
      <c r="D26" s="8">
        <v>3700</v>
      </c>
      <c r="E26" s="11">
        <f t="shared" si="0"/>
        <v>7400</v>
      </c>
      <c r="F26" s="11">
        <f t="shared" si="1"/>
        <v>8214</v>
      </c>
      <c r="G26" s="9"/>
      <c r="H26" s="25">
        <v>422</v>
      </c>
      <c r="I26" s="25">
        <v>422</v>
      </c>
      <c r="J26" s="10"/>
    </row>
    <row r="27" spans="1:10" s="16" customFormat="1" ht="19.5" customHeight="1">
      <c r="A27" s="18" t="s">
        <v>16</v>
      </c>
      <c r="B27" s="14" t="s">
        <v>43</v>
      </c>
      <c r="C27" s="15">
        <v>0</v>
      </c>
      <c r="D27" s="15">
        <v>3900</v>
      </c>
      <c r="E27" s="32">
        <f t="shared" si="0"/>
        <v>0</v>
      </c>
      <c r="F27" s="32">
        <f t="shared" si="1"/>
        <v>0</v>
      </c>
      <c r="G27" s="33"/>
      <c r="H27" s="26"/>
      <c r="I27" s="26"/>
      <c r="J27" s="17"/>
    </row>
    <row r="28" spans="1:11" ht="19.5" customHeight="1">
      <c r="A28" s="22" t="s">
        <v>16</v>
      </c>
      <c r="B28" s="7" t="s">
        <v>13</v>
      </c>
      <c r="C28" s="8">
        <v>1</v>
      </c>
      <c r="D28" s="8">
        <v>3700</v>
      </c>
      <c r="E28" s="11">
        <f t="shared" si="0"/>
        <v>3700</v>
      </c>
      <c r="F28" s="11">
        <f t="shared" si="1"/>
        <v>4107</v>
      </c>
      <c r="G28" s="9" t="s">
        <v>41</v>
      </c>
      <c r="H28" s="25">
        <v>200</v>
      </c>
      <c r="I28" s="25">
        <v>0</v>
      </c>
      <c r="J28" s="19" t="s">
        <v>50</v>
      </c>
      <c r="K28" s="10" t="s">
        <v>46</v>
      </c>
    </row>
    <row r="29" spans="1:11" s="16" customFormat="1" ht="19.5" customHeight="1">
      <c r="A29" s="18" t="s">
        <v>24</v>
      </c>
      <c r="B29" s="14" t="s">
        <v>43</v>
      </c>
      <c r="C29" s="15">
        <v>0</v>
      </c>
      <c r="D29" s="15">
        <v>3900</v>
      </c>
      <c r="E29" s="32">
        <f t="shared" si="0"/>
        <v>0</v>
      </c>
      <c r="F29" s="32">
        <f t="shared" si="1"/>
        <v>0</v>
      </c>
      <c r="G29" s="33"/>
      <c r="H29" s="26"/>
      <c r="I29" s="26"/>
      <c r="J29" s="20"/>
      <c r="K29" s="17"/>
    </row>
    <row r="30" spans="1:11" ht="19.5" customHeight="1">
      <c r="A30" s="22" t="s">
        <v>24</v>
      </c>
      <c r="B30" s="7" t="s">
        <v>13</v>
      </c>
      <c r="C30" s="8">
        <v>1</v>
      </c>
      <c r="D30" s="8">
        <v>3700</v>
      </c>
      <c r="E30" s="11">
        <f t="shared" si="0"/>
        <v>3700</v>
      </c>
      <c r="F30" s="11">
        <f t="shared" si="1"/>
        <v>4107</v>
      </c>
      <c r="G30" s="9" t="s">
        <v>42</v>
      </c>
      <c r="H30" s="25">
        <v>169</v>
      </c>
      <c r="I30" s="25">
        <v>0</v>
      </c>
      <c r="J30" s="19" t="s">
        <v>48</v>
      </c>
      <c r="K30" s="10" t="s">
        <v>46</v>
      </c>
    </row>
    <row r="31" spans="1:11" s="16" customFormat="1" ht="19.5" customHeight="1">
      <c r="A31" s="18" t="s">
        <v>25</v>
      </c>
      <c r="B31" s="14" t="s">
        <v>43</v>
      </c>
      <c r="C31" s="15">
        <v>0</v>
      </c>
      <c r="D31" s="15">
        <v>3900</v>
      </c>
      <c r="E31" s="32">
        <f t="shared" si="0"/>
        <v>0</v>
      </c>
      <c r="F31" s="32">
        <f t="shared" si="1"/>
        <v>0</v>
      </c>
      <c r="G31" s="33"/>
      <c r="H31" s="26"/>
      <c r="I31" s="26"/>
      <c r="J31" s="20"/>
      <c r="K31" s="17"/>
    </row>
    <row r="32" spans="1:11" ht="19.5" customHeight="1">
      <c r="A32" s="22" t="s">
        <v>25</v>
      </c>
      <c r="B32" s="7" t="s">
        <v>13</v>
      </c>
      <c r="C32" s="8">
        <v>1</v>
      </c>
      <c r="D32" s="8">
        <v>3700</v>
      </c>
      <c r="E32" s="11">
        <f t="shared" si="0"/>
        <v>3700</v>
      </c>
      <c r="F32" s="11">
        <f t="shared" si="1"/>
        <v>4107</v>
      </c>
      <c r="G32" s="9" t="s">
        <v>40</v>
      </c>
      <c r="H32" s="25">
        <v>164</v>
      </c>
      <c r="I32" s="25">
        <v>0</v>
      </c>
      <c r="J32" s="19" t="s">
        <v>51</v>
      </c>
      <c r="K32" s="10" t="s">
        <v>46</v>
      </c>
    </row>
    <row r="33" spans="1:10" ht="19.5" customHeight="1">
      <c r="A33" s="12" t="s">
        <v>36</v>
      </c>
      <c r="B33" s="7" t="s">
        <v>38</v>
      </c>
      <c r="C33" s="8">
        <v>1</v>
      </c>
      <c r="D33" s="8">
        <v>1000</v>
      </c>
      <c r="E33" s="11">
        <f>C33*D33</f>
        <v>1000</v>
      </c>
      <c r="F33" s="11">
        <f>PRODUCT(E33,1.11)</f>
        <v>1110</v>
      </c>
      <c r="G33" s="9"/>
      <c r="H33" s="25">
        <v>45</v>
      </c>
      <c r="I33" s="25"/>
      <c r="J33" s="10"/>
    </row>
    <row r="34" spans="1:10" ht="19.5" customHeight="1">
      <c r="A34" s="12" t="s">
        <v>28</v>
      </c>
      <c r="B34" s="7" t="s">
        <v>37</v>
      </c>
      <c r="C34" s="8">
        <v>1</v>
      </c>
      <c r="D34" s="8">
        <v>600</v>
      </c>
      <c r="E34" s="11">
        <f>C34*D34</f>
        <v>600</v>
      </c>
      <c r="F34" s="11">
        <f>PRODUCT(E34,1.11)</f>
        <v>666.0000000000001</v>
      </c>
      <c r="G34" s="9"/>
      <c r="H34" s="25">
        <v>47</v>
      </c>
      <c r="I34" s="25"/>
      <c r="J34" s="10"/>
    </row>
    <row r="35" spans="1:4" ht="18" customHeight="1">
      <c r="A35" s="4"/>
      <c r="B35" s="3"/>
      <c r="C35" s="5"/>
      <c r="D35" s="5"/>
    </row>
    <row r="36" spans="2:10" ht="15" customHeight="1">
      <c r="B36" s="1" t="s">
        <v>4</v>
      </c>
      <c r="F36" s="35"/>
      <c r="G36" s="36">
        <f>ROUNDUP(SUBTOTAL(9,(F1:F35)),0)</f>
        <v>53081</v>
      </c>
      <c r="H36" s="35"/>
      <c r="I36" s="35"/>
      <c r="J36" s="30"/>
    </row>
    <row r="37" spans="2:10" ht="15" customHeight="1">
      <c r="B37" s="39" t="s">
        <v>6</v>
      </c>
      <c r="F37" s="35"/>
      <c r="G37" s="37"/>
      <c r="H37" s="35"/>
      <c r="I37" s="35"/>
      <c r="J37" s="30"/>
    </row>
    <row r="38" spans="2:10" ht="15" customHeight="1">
      <c r="B38" s="39"/>
      <c r="F38" s="35"/>
      <c r="G38" s="37"/>
      <c r="H38" s="35"/>
      <c r="I38" s="35"/>
      <c r="J38" s="30"/>
    </row>
    <row r="39" spans="2:10" ht="15" customHeight="1">
      <c r="B39" s="39"/>
      <c r="F39" s="35"/>
      <c r="G39" s="37"/>
      <c r="H39" s="35"/>
      <c r="I39" s="35"/>
      <c r="J39" s="30"/>
    </row>
    <row r="40" spans="2:10" ht="15.75" customHeight="1">
      <c r="B40" s="39"/>
      <c r="F40" s="35"/>
      <c r="G40" s="38"/>
      <c r="H40" s="35"/>
      <c r="I40" s="35"/>
      <c r="J40" s="30"/>
    </row>
    <row r="44" ht="15" customHeight="1"/>
  </sheetData>
  <sheetProtection/>
  <autoFilter ref="A1:J34"/>
  <mergeCells count="2">
    <mergeCell ref="G36:G40"/>
    <mergeCell ref="B37:B40"/>
  </mergeCells>
  <hyperlinks>
    <hyperlink ref="A24" r:id="rId1" display="V@lentinovn@"/>
    <hyperlink ref="A15" r:id="rId2" display="V@lentinovn@ "/>
    <hyperlink ref="A3" r:id="rId3" display="https://www.nn.ru/user.php?user_id=189086"/>
    <hyperlink ref="A6" r:id="rId4" display="V@lentinovn@"/>
  </hyperlinks>
  <printOptions/>
  <pageMargins left="0.7086614173228347" right="0.7086614173228347" top="0.3937007874015748" bottom="0.3937007874015748" header="0.31496062992125984" footer="0.31496062992125984"/>
  <pageSetup fitToHeight="3" fitToWidth="1" horizontalDpi="600" verticalDpi="600" orientation="portrait" paperSize="9" scale="9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Сергей</cp:lastModifiedBy>
  <cp:lastPrinted>2019-02-26T09:32:35Z</cp:lastPrinted>
  <dcterms:created xsi:type="dcterms:W3CDTF">2011-01-25T04:40:51Z</dcterms:created>
  <dcterms:modified xsi:type="dcterms:W3CDTF">2019-11-17T17:24:36Z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