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<sst xmlns="http://schemas.openxmlformats.org/spreadsheetml/2006/main" count="178" uniqueCount="80">
  <si>
    <t>XXS</t>
  </si>
  <si>
    <t>XS</t>
  </si>
  <si>
    <t>S</t>
  </si>
  <si>
    <t>M</t>
  </si>
  <si>
    <t>L</t>
  </si>
  <si>
    <t>XL</t>
  </si>
  <si>
    <t>XXL</t>
  </si>
  <si>
    <t>70A</t>
  </si>
  <si>
    <t>70B</t>
  </si>
  <si>
    <t>70C</t>
  </si>
  <si>
    <t>75A</t>
  </si>
  <si>
    <t>75B</t>
  </si>
  <si>
    <t>75C</t>
  </si>
  <si>
    <t>80B</t>
  </si>
  <si>
    <t>80C</t>
  </si>
  <si>
    <t>LE10930</t>
  </si>
  <si>
    <t>LS11600</t>
  </si>
  <si>
    <t>BI00043</t>
  </si>
  <si>
    <t>LS01120</t>
  </si>
  <si>
    <t>COMFORT COTTON женские трусы стринги</t>
  </si>
  <si>
    <t>белый</t>
  </si>
  <si>
    <t>бежевый</t>
  </si>
  <si>
    <t>черный</t>
  </si>
  <si>
    <t>COMFORT COTTON женские трусы хипстер</t>
  </si>
  <si>
    <t>прайс</t>
  </si>
  <si>
    <t>РРЦ</t>
  </si>
  <si>
    <t>TH00270</t>
  </si>
  <si>
    <t>кол-во</t>
  </si>
  <si>
    <t>сумма</t>
  </si>
  <si>
    <t>COMFORT COTTON женские трусы бикини</t>
  </si>
  <si>
    <t>COMFORT COTTON женский бюст</t>
  </si>
  <si>
    <t>COMFORT COTTON женская майка узкая лямка</t>
  </si>
  <si>
    <t>красный</t>
  </si>
  <si>
    <t>Прайс</t>
  </si>
  <si>
    <t>Супер цена</t>
  </si>
  <si>
    <t>HI00240</t>
  </si>
  <si>
    <t>синий</t>
  </si>
  <si>
    <t>BX00640</t>
  </si>
  <si>
    <t>COMFORT COTTON женские трусы боксеры</t>
  </si>
  <si>
    <t>COMFORT COTTON женская майка широкая лямка</t>
  </si>
  <si>
    <t>COMFORT COTTON мужские трусы слипы</t>
  </si>
  <si>
    <t>серый</t>
  </si>
  <si>
    <t>COMFORT COTTON мужские трусы боксеры</t>
  </si>
  <si>
    <t>зеленый</t>
  </si>
  <si>
    <t>COMFORT COTTON мужские трусы мини боксеры</t>
  </si>
  <si>
    <t xml:space="preserve">TA00530  </t>
  </si>
  <si>
    <t xml:space="preserve">CM00310   </t>
  </si>
  <si>
    <t>ТА10120</t>
  </si>
  <si>
    <t>COMFORT COTTON женская майка классика</t>
  </si>
  <si>
    <t xml:space="preserve">SS01050  </t>
  </si>
  <si>
    <t>COMFORT COTTON женская футболка</t>
  </si>
  <si>
    <t>BR00240</t>
  </si>
  <si>
    <t xml:space="preserve">BE00370   </t>
  </si>
  <si>
    <t>графит</t>
  </si>
  <si>
    <t xml:space="preserve">BX00620   </t>
  </si>
  <si>
    <t xml:space="preserve">BX10210     </t>
  </si>
  <si>
    <t xml:space="preserve">TA10110   </t>
  </si>
  <si>
    <t>TA00480</t>
  </si>
  <si>
    <t>SS01060</t>
  </si>
  <si>
    <t>Comfort Cotton футболка мужская</t>
  </si>
  <si>
    <t>Comfort Cotton мужская футболка длинный рукав</t>
  </si>
  <si>
    <t>Comfort Cotton майка мужская узкая лямка Tank Classik</t>
  </si>
  <si>
    <t>Comfort Cotton майка мужская узкая лямка Basik Tank</t>
  </si>
  <si>
    <t>голубой</t>
  </si>
  <si>
    <t>бордовый</t>
  </si>
  <si>
    <t>COMFORT WOOL мужские кальсоны</t>
  </si>
  <si>
    <t>COMFORT WOOL мужская футболка длин рукав</t>
  </si>
  <si>
    <t>SS11700</t>
  </si>
  <si>
    <t>LS12810</t>
  </si>
  <si>
    <t>HI10190</t>
  </si>
  <si>
    <t>SS11710</t>
  </si>
  <si>
    <t>BX10870</t>
  </si>
  <si>
    <t>ораньжевый</t>
  </si>
  <si>
    <t>ACTIVE WOOL женская футболка короткий рукав</t>
  </si>
  <si>
    <t>ACTIVE WOOL женская футболка длинный рукав</t>
  </si>
  <si>
    <t>ACTIVE WOOL женские трусы хипстеры</t>
  </si>
  <si>
    <t>ACTIVE WOOL мужская футболка короткий рукав</t>
  </si>
  <si>
    <t>изумрудный</t>
  </si>
  <si>
    <t>ACTIVE WOOL мужские трусы боксеры</t>
  </si>
  <si>
    <t>прайс опт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</si>
</sst>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zł&quot;"/>
    <numFmt numFmtId="173" formatCode="#,##0.00_р_."/>
    <numFmt numFmtId="174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b/>
      <sz val="3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/>
    </xf>
    <xf numFmtId="0" fontId="48" fillId="25" borderId="13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8" fillId="25" borderId="15" xfId="0" applyFont="1" applyFill="1" applyBorder="1" applyAlignment="1">
      <alignment horizontal="center" vertical="center" wrapText="1"/>
    </xf>
    <xf numFmtId="0" fontId="48" fillId="25" borderId="16" xfId="0" applyFont="1" applyFill="1" applyBorder="1" applyAlignment="1">
      <alignment horizontal="center" vertical="center" wrapText="1"/>
    </xf>
    <xf numFmtId="0" fontId="48" fillId="25" borderId="17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172" fontId="42" fillId="33" borderId="13" xfId="0" applyNumberFormat="1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173" fontId="46" fillId="0" borderId="18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46" fillId="25" borderId="18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6" fillId="25" borderId="18" xfId="0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" vertical="center"/>
    </xf>
    <xf numFmtId="173" fontId="46" fillId="6" borderId="13" xfId="0" applyNumberFormat="1" applyFont="1" applyFill="1" applyBorder="1" applyAlignment="1">
      <alignment horizontal="center" vertical="center" wrapText="1"/>
    </xf>
    <xf numFmtId="0" fontId="48" fillId="25" borderId="20" xfId="0" applyFont="1" applyFill="1" applyBorder="1" applyAlignment="1">
      <alignment horizontal="center" vertical="center"/>
    </xf>
    <xf numFmtId="0" fontId="48" fillId="25" borderId="21" xfId="0" applyFont="1" applyFill="1" applyBorder="1" applyAlignment="1">
      <alignment horizontal="center" vertical="center"/>
    </xf>
    <xf numFmtId="0" fontId="46" fillId="25" borderId="21" xfId="0" applyFont="1" applyFill="1" applyBorder="1" applyAlignment="1">
      <alignment horizontal="center" vertical="center"/>
    </xf>
    <xf numFmtId="0" fontId="48" fillId="25" borderId="21" xfId="0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vertical="center" wrapText="1"/>
    </xf>
    <xf numFmtId="173" fontId="46" fillId="6" borderId="21" xfId="0" applyNumberFormat="1" applyFont="1" applyFill="1" applyBorder="1" applyAlignment="1">
      <alignment vertical="center"/>
    </xf>
    <xf numFmtId="173" fontId="46" fillId="0" borderId="21" xfId="0" applyNumberFormat="1" applyFont="1" applyFill="1" applyBorder="1" applyAlignment="1">
      <alignment vertical="center"/>
    </xf>
    <xf numFmtId="174" fontId="46" fillId="0" borderId="21" xfId="0" applyNumberFormat="1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173" fontId="0" fillId="35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5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174" fontId="46" fillId="0" borderId="13" xfId="0" applyNumberFormat="1" applyFont="1" applyBorder="1" applyAlignment="1">
      <alignment horizontal="center" vertical="center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/>
    </xf>
    <xf numFmtId="173" fontId="46" fillId="0" borderId="13" xfId="0" applyNumberFormat="1" applyFont="1" applyBorder="1" applyAlignment="1">
      <alignment horizontal="center" vertical="center"/>
    </xf>
    <xf numFmtId="173" fontId="46" fillId="0" borderId="18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25" borderId="12" xfId="0" applyFont="1" applyFill="1" applyBorder="1" applyAlignment="1">
      <alignment horizontal="center" vertical="center" wrapText="1"/>
    </xf>
    <xf numFmtId="0" fontId="48" fillId="25" borderId="13" xfId="0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3" fillId="36" borderId="19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25" borderId="12" xfId="0" applyFont="1" applyFill="1" applyBorder="1" applyAlignment="1">
      <alignment horizontal="center" vertical="center" wrapText="1"/>
    </xf>
    <xf numFmtId="0" fontId="48" fillId="25" borderId="14" xfId="0" applyFont="1" applyFill="1" applyBorder="1" applyAlignment="1">
      <alignment horizontal="center" vertical="center" wrapText="1"/>
    </xf>
    <xf numFmtId="0" fontId="48" fillId="25" borderId="13" xfId="0" applyFont="1" applyFill="1" applyBorder="1" applyAlignment="1">
      <alignment horizontal="center" vertical="center" wrapText="1"/>
    </xf>
    <xf numFmtId="173" fontId="46" fillId="0" borderId="12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46" fillId="0" borderId="21" xfId="0" applyNumberFormat="1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21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/>
    </xf>
    <xf numFmtId="173" fontId="46" fillId="0" borderId="12" xfId="0" applyNumberFormat="1" applyFont="1" applyFill="1" applyBorder="1" applyAlignment="1">
      <alignment horizontal="center" vertical="center"/>
    </xf>
    <xf numFmtId="173" fontId="46" fillId="0" borderId="21" xfId="0" applyNumberFormat="1" applyFont="1" applyFill="1" applyBorder="1" applyAlignment="1">
      <alignment horizontal="center" vertical="center"/>
    </xf>
    <xf numFmtId="173" fontId="46" fillId="0" borderId="22" xfId="0" applyNumberFormat="1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8" fillId="25" borderId="11" xfId="0" applyFont="1" applyFill="1" applyBorder="1" applyAlignment="1">
      <alignment horizontal="center" vertical="center"/>
    </xf>
    <xf numFmtId="0" fontId="48" fillId="25" borderId="29" xfId="0" applyFont="1" applyFill="1" applyBorder="1" applyAlignment="1">
      <alignment horizontal="center" vertical="center"/>
    </xf>
    <xf numFmtId="0" fontId="48" fillId="25" borderId="18" xfId="0" applyFont="1" applyFill="1" applyBorder="1" applyAlignment="1">
      <alignment horizontal="center" vertical="center" wrapText="1"/>
    </xf>
    <xf numFmtId="173" fontId="46" fillId="6" borderId="10" xfId="0" applyNumberFormat="1" applyFont="1" applyFill="1" applyBorder="1" applyAlignment="1">
      <alignment horizontal="center" vertical="center" wrapText="1"/>
    </xf>
    <xf numFmtId="173" fontId="46" fillId="6" borderId="18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/>
    </xf>
    <xf numFmtId="173" fontId="46" fillId="0" borderId="18" xfId="0" applyNumberFormat="1" applyFont="1" applyFill="1" applyBorder="1" applyAlignment="1">
      <alignment horizontal="center" vertical="center"/>
    </xf>
    <xf numFmtId="173" fontId="46" fillId="0" borderId="10" xfId="0" applyNumberFormat="1" applyFont="1" applyBorder="1" applyAlignment="1">
      <alignment horizontal="center" vertical="center"/>
    </xf>
    <xf numFmtId="173" fontId="46" fillId="0" borderId="18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 horizontal="center" vertical="center"/>
    </xf>
    <xf numFmtId="174" fontId="4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</xdr:row>
      <xdr:rowOff>400050</xdr:rowOff>
    </xdr:from>
    <xdr:to>
      <xdr:col>1</xdr:col>
      <xdr:colOff>676275</xdr:colOff>
      <xdr:row>5</xdr:row>
      <xdr:rowOff>276225</xdr:rowOff>
    </xdr:to>
    <xdr:pic>
      <xdr:nvPicPr>
        <xdr:cNvPr id="1" name="Рисунок 1" descr="бикини хлопок беж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47800"/>
          <a:ext cx="676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247650</xdr:rowOff>
    </xdr:from>
    <xdr:to>
      <xdr:col>2</xdr:col>
      <xdr:colOff>619125</xdr:colOff>
      <xdr:row>5</xdr:row>
      <xdr:rowOff>114300</xdr:rowOff>
    </xdr:to>
    <xdr:pic>
      <xdr:nvPicPr>
        <xdr:cNvPr id="2" name="Рисунок 2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1752600"/>
          <a:ext cx="361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419100</xdr:rowOff>
    </xdr:from>
    <xdr:to>
      <xdr:col>1</xdr:col>
      <xdr:colOff>704850</xdr:colOff>
      <xdr:row>10</xdr:row>
      <xdr:rowOff>161925</xdr:rowOff>
    </xdr:to>
    <xdr:pic>
      <xdr:nvPicPr>
        <xdr:cNvPr id="3" name="Рисунок 3" descr="хлопок хипстер белый фотошо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733800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609600</xdr:colOff>
      <xdr:row>12</xdr:row>
      <xdr:rowOff>333375</xdr:rowOff>
    </xdr:to>
    <xdr:pic>
      <xdr:nvPicPr>
        <xdr:cNvPr id="4" name="Рисунок 4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229225"/>
          <a:ext cx="400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11</xdr:row>
      <xdr:rowOff>200025</xdr:rowOff>
    </xdr:from>
    <xdr:to>
      <xdr:col>1</xdr:col>
      <xdr:colOff>666750</xdr:colOff>
      <xdr:row>14</xdr:row>
      <xdr:rowOff>114300</xdr:rowOff>
    </xdr:to>
    <xdr:pic>
      <xdr:nvPicPr>
        <xdr:cNvPr id="5" name="Рисунок 5" descr="хлопок стринги беж фотошо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5429250"/>
          <a:ext cx="666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13</xdr:row>
      <xdr:rowOff>257175</xdr:rowOff>
    </xdr:from>
    <xdr:to>
      <xdr:col>2</xdr:col>
      <xdr:colOff>609600</xdr:colOff>
      <xdr:row>15</xdr:row>
      <xdr:rowOff>57150</xdr:rowOff>
    </xdr:to>
    <xdr:pic>
      <xdr:nvPicPr>
        <xdr:cNvPr id="6" name="Рисунок 6" descr="https://www.freeiconspng.com/uploads/promo-icon-9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6343650"/>
          <a:ext cx="304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15</xdr:row>
      <xdr:rowOff>0</xdr:rowOff>
    </xdr:from>
    <xdr:to>
      <xdr:col>2</xdr:col>
      <xdr:colOff>619125</xdr:colOff>
      <xdr:row>16</xdr:row>
      <xdr:rowOff>133350</xdr:rowOff>
    </xdr:to>
    <xdr:pic>
      <xdr:nvPicPr>
        <xdr:cNvPr id="7" name="Рисунок 7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915150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15</xdr:row>
      <xdr:rowOff>504825</xdr:rowOff>
    </xdr:from>
    <xdr:to>
      <xdr:col>1</xdr:col>
      <xdr:colOff>704850</xdr:colOff>
      <xdr:row>18</xdr:row>
      <xdr:rowOff>28575</xdr:rowOff>
    </xdr:to>
    <xdr:pic>
      <xdr:nvPicPr>
        <xdr:cNvPr id="8" name="Рисунок 8" descr="боксеры жен хлопок беж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7419975"/>
          <a:ext cx="752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285750</xdr:rowOff>
    </xdr:from>
    <xdr:to>
      <xdr:col>2</xdr:col>
      <xdr:colOff>609600</xdr:colOff>
      <xdr:row>18</xdr:row>
      <xdr:rowOff>457200</xdr:rowOff>
    </xdr:to>
    <xdr:pic>
      <xdr:nvPicPr>
        <xdr:cNvPr id="9" name="Рисунок 9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8382000"/>
          <a:ext cx="428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20</xdr:row>
      <xdr:rowOff>95250</xdr:rowOff>
    </xdr:from>
    <xdr:to>
      <xdr:col>1</xdr:col>
      <xdr:colOff>628650</xdr:colOff>
      <xdr:row>22</xdr:row>
      <xdr:rowOff>333375</xdr:rowOff>
    </xdr:to>
    <xdr:pic>
      <xdr:nvPicPr>
        <xdr:cNvPr id="10" name="Рисунок 10" descr="майка шир лямка жен беж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9839325"/>
          <a:ext cx="628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21</xdr:row>
      <xdr:rowOff>438150</xdr:rowOff>
    </xdr:from>
    <xdr:to>
      <xdr:col>2</xdr:col>
      <xdr:colOff>609600</xdr:colOff>
      <xdr:row>22</xdr:row>
      <xdr:rowOff>561975</xdr:rowOff>
    </xdr:to>
    <xdr:pic>
      <xdr:nvPicPr>
        <xdr:cNvPr id="11" name="Рисунок 11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0772775"/>
          <a:ext cx="38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23</xdr:row>
      <xdr:rowOff>514350</xdr:rowOff>
    </xdr:from>
    <xdr:to>
      <xdr:col>1</xdr:col>
      <xdr:colOff>647700</xdr:colOff>
      <xdr:row>26</xdr:row>
      <xdr:rowOff>57150</xdr:rowOff>
    </xdr:to>
    <xdr:pic>
      <xdr:nvPicPr>
        <xdr:cNvPr id="12" name="Рисунок 12" descr="майка женская узкая лямка камисоль бежевая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2039600"/>
          <a:ext cx="647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25</xdr:row>
      <xdr:rowOff>228600</xdr:rowOff>
    </xdr:from>
    <xdr:to>
      <xdr:col>2</xdr:col>
      <xdr:colOff>619125</xdr:colOff>
      <xdr:row>26</xdr:row>
      <xdr:rowOff>342900</xdr:rowOff>
    </xdr:to>
    <xdr:pic>
      <xdr:nvPicPr>
        <xdr:cNvPr id="13" name="Рисунок 13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2944475"/>
          <a:ext cx="295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27</xdr:row>
      <xdr:rowOff>19050</xdr:rowOff>
    </xdr:from>
    <xdr:to>
      <xdr:col>1</xdr:col>
      <xdr:colOff>619125</xdr:colOff>
      <xdr:row>28</xdr:row>
      <xdr:rowOff>581025</xdr:rowOff>
    </xdr:to>
    <xdr:pic>
      <xdr:nvPicPr>
        <xdr:cNvPr id="14" name="Рисунок 14" descr="TA10010-0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3925550"/>
          <a:ext cx="619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476250</xdr:rowOff>
    </xdr:from>
    <xdr:to>
      <xdr:col>2</xdr:col>
      <xdr:colOff>609600</xdr:colOff>
      <xdr:row>28</xdr:row>
      <xdr:rowOff>590550</xdr:rowOff>
    </xdr:to>
    <xdr:pic>
      <xdr:nvPicPr>
        <xdr:cNvPr id="15" name="Рисунок 15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38275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29</xdr:row>
      <xdr:rowOff>0</xdr:rowOff>
    </xdr:from>
    <xdr:to>
      <xdr:col>1</xdr:col>
      <xdr:colOff>657225</xdr:colOff>
      <xdr:row>30</xdr:row>
      <xdr:rowOff>561975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5097125"/>
          <a:ext cx="657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29</xdr:row>
      <xdr:rowOff>438150</xdr:rowOff>
    </xdr:from>
    <xdr:to>
      <xdr:col>2</xdr:col>
      <xdr:colOff>609600</xdr:colOff>
      <xdr:row>30</xdr:row>
      <xdr:rowOff>561975</xdr:rowOff>
    </xdr:to>
    <xdr:pic>
      <xdr:nvPicPr>
        <xdr:cNvPr id="17" name="Рисунок 17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5535275"/>
          <a:ext cx="40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33</xdr:row>
      <xdr:rowOff>323850</xdr:rowOff>
    </xdr:from>
    <xdr:to>
      <xdr:col>1</xdr:col>
      <xdr:colOff>638175</xdr:colOff>
      <xdr:row>34</xdr:row>
      <xdr:rowOff>571500</xdr:rowOff>
    </xdr:to>
    <xdr:pic>
      <xdr:nvPicPr>
        <xdr:cNvPr id="18" name="Рисунок 18" descr="бюст хлопок беж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78022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</xdr:row>
      <xdr:rowOff>285750</xdr:rowOff>
    </xdr:from>
    <xdr:to>
      <xdr:col>2</xdr:col>
      <xdr:colOff>609600</xdr:colOff>
      <xdr:row>35</xdr:row>
      <xdr:rowOff>390525</xdr:rowOff>
    </xdr:to>
    <xdr:pic>
      <xdr:nvPicPr>
        <xdr:cNvPr id="19" name="Рисунок 19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8364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38</xdr:row>
      <xdr:rowOff>0</xdr:rowOff>
    </xdr:from>
    <xdr:to>
      <xdr:col>1</xdr:col>
      <xdr:colOff>657225</xdr:colOff>
      <xdr:row>40</xdr:row>
      <xdr:rowOff>85725</xdr:rowOff>
    </xdr:to>
    <xdr:pic>
      <xdr:nvPicPr>
        <xdr:cNvPr id="20" name="Рисунок 20" descr="слипы мужские черный хлопок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0326350"/>
          <a:ext cx="657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42</xdr:row>
      <xdr:rowOff>0</xdr:rowOff>
    </xdr:from>
    <xdr:to>
      <xdr:col>1</xdr:col>
      <xdr:colOff>619125</xdr:colOff>
      <xdr:row>43</xdr:row>
      <xdr:rowOff>485775</xdr:rowOff>
    </xdr:to>
    <xdr:pic>
      <xdr:nvPicPr>
        <xdr:cNvPr id="21" name="Рисунок 21" descr="боксер хлопок мужской чернвый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2698075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39</xdr:row>
      <xdr:rowOff>209550</xdr:rowOff>
    </xdr:from>
    <xdr:to>
      <xdr:col>2</xdr:col>
      <xdr:colOff>609600</xdr:colOff>
      <xdr:row>40</xdr:row>
      <xdr:rowOff>333375</xdr:rowOff>
    </xdr:to>
    <xdr:pic>
      <xdr:nvPicPr>
        <xdr:cNvPr id="22" name="Рисунок 22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21126450"/>
          <a:ext cx="352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0</xdr:rowOff>
    </xdr:from>
    <xdr:to>
      <xdr:col>2</xdr:col>
      <xdr:colOff>609600</xdr:colOff>
      <xdr:row>44</xdr:row>
      <xdr:rowOff>114300</xdr:rowOff>
    </xdr:to>
    <xdr:pic>
      <xdr:nvPicPr>
        <xdr:cNvPr id="23" name="Рисунок 23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3288625"/>
          <a:ext cx="476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44</xdr:row>
      <xdr:rowOff>171450</xdr:rowOff>
    </xdr:from>
    <xdr:to>
      <xdr:col>1</xdr:col>
      <xdr:colOff>609600</xdr:colOff>
      <xdr:row>46</xdr:row>
      <xdr:rowOff>104775</xdr:rowOff>
    </xdr:to>
    <xdr:pic>
      <xdr:nvPicPr>
        <xdr:cNvPr id="24" name="Рисунок 24" descr="мини боксер мужской зеленый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4060150"/>
          <a:ext cx="609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45</xdr:row>
      <xdr:rowOff>438150</xdr:rowOff>
    </xdr:from>
    <xdr:to>
      <xdr:col>2</xdr:col>
      <xdr:colOff>609600</xdr:colOff>
      <xdr:row>46</xdr:row>
      <xdr:rowOff>561975</xdr:rowOff>
    </xdr:to>
    <xdr:pic>
      <xdr:nvPicPr>
        <xdr:cNvPr id="25" name="Рисунок 25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4917400"/>
          <a:ext cx="38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200025</xdr:rowOff>
    </xdr:from>
    <xdr:to>
      <xdr:col>1</xdr:col>
      <xdr:colOff>638175</xdr:colOff>
      <xdr:row>50</xdr:row>
      <xdr:rowOff>95250</xdr:rowOff>
    </xdr:to>
    <xdr:pic>
      <xdr:nvPicPr>
        <xdr:cNvPr id="26" name="Рисунок 26" descr="майка хлопок классика муж черная сзади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26317575"/>
          <a:ext cx="638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51</xdr:row>
      <xdr:rowOff>381000</xdr:rowOff>
    </xdr:from>
    <xdr:to>
      <xdr:col>1</xdr:col>
      <xdr:colOff>619125</xdr:colOff>
      <xdr:row>53</xdr:row>
      <xdr:rowOff>257175</xdr:rowOff>
    </xdr:to>
    <xdr:pic>
      <xdr:nvPicPr>
        <xdr:cNvPr id="27" name="Рисунок 27" descr="майка хлопок сзади муж черная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28279725"/>
          <a:ext cx="619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152400</xdr:rowOff>
    </xdr:from>
    <xdr:to>
      <xdr:col>1</xdr:col>
      <xdr:colOff>19050</xdr:colOff>
      <xdr:row>50</xdr:row>
      <xdr:rowOff>57150</xdr:rowOff>
    </xdr:to>
    <xdr:pic>
      <xdr:nvPicPr>
        <xdr:cNvPr id="28" name="Рисунок 28" descr="майка хлопок классика муж черная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26269950"/>
          <a:ext cx="609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381000</xdr:rowOff>
    </xdr:from>
    <xdr:to>
      <xdr:col>1</xdr:col>
      <xdr:colOff>0</xdr:colOff>
      <xdr:row>53</xdr:row>
      <xdr:rowOff>323850</xdr:rowOff>
    </xdr:to>
    <xdr:pic>
      <xdr:nvPicPr>
        <xdr:cNvPr id="29" name="Рисунок 29" descr="майка муж черная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8279725"/>
          <a:ext cx="609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49</xdr:row>
      <xdr:rowOff>428625</xdr:rowOff>
    </xdr:from>
    <xdr:to>
      <xdr:col>2</xdr:col>
      <xdr:colOff>609600</xdr:colOff>
      <xdr:row>50</xdr:row>
      <xdr:rowOff>542925</xdr:rowOff>
    </xdr:to>
    <xdr:pic>
      <xdr:nvPicPr>
        <xdr:cNvPr id="30" name="Рисунок 30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27136725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52</xdr:row>
      <xdr:rowOff>428625</xdr:rowOff>
    </xdr:from>
    <xdr:to>
      <xdr:col>2</xdr:col>
      <xdr:colOff>609600</xdr:colOff>
      <xdr:row>53</xdr:row>
      <xdr:rowOff>542925</xdr:rowOff>
    </xdr:to>
    <xdr:pic>
      <xdr:nvPicPr>
        <xdr:cNvPr id="31" name="Рисунок 31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891790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53</xdr:row>
      <xdr:rowOff>514350</xdr:rowOff>
    </xdr:from>
    <xdr:to>
      <xdr:col>1</xdr:col>
      <xdr:colOff>609600</xdr:colOff>
      <xdr:row>54</xdr:row>
      <xdr:rowOff>152400</xdr:rowOff>
    </xdr:to>
    <xdr:pic>
      <xdr:nvPicPr>
        <xdr:cNvPr id="32" name="Рисунок 32" descr="футболка черная хлопок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295941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619125</xdr:colOff>
      <xdr:row>56</xdr:row>
      <xdr:rowOff>114300</xdr:rowOff>
    </xdr:to>
    <xdr:pic>
      <xdr:nvPicPr>
        <xdr:cNvPr id="33" name="Рисунок 33" descr="https://www.freeiconspng.com/uploads/promo-icon-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0270450"/>
          <a:ext cx="44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55</xdr:row>
      <xdr:rowOff>104775</xdr:rowOff>
    </xdr:from>
    <xdr:to>
      <xdr:col>1</xdr:col>
      <xdr:colOff>771525</xdr:colOff>
      <xdr:row>56</xdr:row>
      <xdr:rowOff>542925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30375225"/>
          <a:ext cx="771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58</xdr:row>
      <xdr:rowOff>76200</xdr:rowOff>
    </xdr:from>
    <xdr:to>
      <xdr:col>1</xdr:col>
      <xdr:colOff>552450</xdr:colOff>
      <xdr:row>59</xdr:row>
      <xdr:rowOff>57150</xdr:rowOff>
    </xdr:to>
    <xdr:pic>
      <xdr:nvPicPr>
        <xdr:cNvPr id="35" name="Рисунок 70" descr="боксеры актив вулл мужские голубые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3215640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62</xdr:row>
      <xdr:rowOff>276225</xdr:rowOff>
    </xdr:from>
    <xdr:to>
      <xdr:col>1</xdr:col>
      <xdr:colOff>619125</xdr:colOff>
      <xdr:row>63</xdr:row>
      <xdr:rowOff>276225</xdr:rowOff>
    </xdr:to>
    <xdr:pic>
      <xdr:nvPicPr>
        <xdr:cNvPr id="36" name="Рисунок 53" descr="хипстеры женские актив вулл бордовые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62025" y="34871025"/>
          <a:ext cx="266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65</xdr:row>
      <xdr:rowOff>561975</xdr:rowOff>
    </xdr:from>
    <xdr:to>
      <xdr:col>1</xdr:col>
      <xdr:colOff>581025</xdr:colOff>
      <xdr:row>67</xdr:row>
      <xdr:rowOff>209550</xdr:rowOff>
    </xdr:to>
    <xdr:pic>
      <xdr:nvPicPr>
        <xdr:cNvPr id="37" name="Рисунок 46" descr="актив вулл футболка женская голубая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37042725"/>
          <a:ext cx="581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58</xdr:row>
      <xdr:rowOff>561975</xdr:rowOff>
    </xdr:from>
    <xdr:to>
      <xdr:col>1</xdr:col>
      <xdr:colOff>619125</xdr:colOff>
      <xdr:row>59</xdr:row>
      <xdr:rowOff>561975</xdr:rowOff>
    </xdr:to>
    <xdr:pic>
      <xdr:nvPicPr>
        <xdr:cNvPr id="38" name="Рисунок 68" descr="боксеры актив вулл мужские красные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85825" y="32642175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542925</xdr:colOff>
      <xdr:row>60</xdr:row>
      <xdr:rowOff>561975</xdr:rowOff>
    </xdr:to>
    <xdr:pic>
      <xdr:nvPicPr>
        <xdr:cNvPr id="39" name="Рисунок 69" descr="боксеры актив вулл мужские черный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333375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61</xdr:row>
      <xdr:rowOff>247650</xdr:rowOff>
    </xdr:from>
    <xdr:to>
      <xdr:col>1</xdr:col>
      <xdr:colOff>609600</xdr:colOff>
      <xdr:row>62</xdr:row>
      <xdr:rowOff>180975</xdr:rowOff>
    </xdr:to>
    <xdr:pic>
      <xdr:nvPicPr>
        <xdr:cNvPr id="40" name="Рисунок 52" descr="актив вулл женский хипстер ораньж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4375" y="342138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66</xdr:row>
      <xdr:rowOff>542925</xdr:rowOff>
    </xdr:from>
    <xdr:to>
      <xdr:col>1</xdr:col>
      <xdr:colOff>685800</xdr:colOff>
      <xdr:row>68</xdr:row>
      <xdr:rowOff>171450</xdr:rowOff>
    </xdr:to>
    <xdr:pic>
      <xdr:nvPicPr>
        <xdr:cNvPr id="41" name="Рисунок 56" descr="актив вулл футболка женская бордо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57250" y="37652325"/>
          <a:ext cx="438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447675</xdr:colOff>
      <xdr:row>69</xdr:row>
      <xdr:rowOff>0</xdr:rowOff>
    </xdr:to>
    <xdr:pic>
      <xdr:nvPicPr>
        <xdr:cNvPr id="42" name="Рисунок 55" descr="актив вулл жеснкая футболка красная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38366700"/>
          <a:ext cx="447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609600</xdr:colOff>
      <xdr:row>71</xdr:row>
      <xdr:rowOff>133350</xdr:rowOff>
    </xdr:to>
    <xdr:pic>
      <xdr:nvPicPr>
        <xdr:cNvPr id="43" name="Рисунок 60" descr="актив вулл футболка мужская голубая фотошоп 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3962400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71</xdr:row>
      <xdr:rowOff>228600</xdr:rowOff>
    </xdr:from>
    <xdr:to>
      <xdr:col>1</xdr:col>
      <xdr:colOff>619125</xdr:colOff>
      <xdr:row>72</xdr:row>
      <xdr:rowOff>371475</xdr:rowOff>
    </xdr:to>
    <xdr:pic>
      <xdr:nvPicPr>
        <xdr:cNvPr id="44" name="Рисунок 61" descr="актив вулл футболка мужская красная фотошоп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3425" y="40481250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438150</xdr:colOff>
      <xdr:row>73</xdr:row>
      <xdr:rowOff>590550</xdr:rowOff>
    </xdr:to>
    <xdr:pic>
      <xdr:nvPicPr>
        <xdr:cNvPr id="45" name="Рисунок 158" descr="кальсоны серый.jpe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4150995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73</xdr:row>
      <xdr:rowOff>533400</xdr:rowOff>
    </xdr:from>
    <xdr:to>
      <xdr:col>1</xdr:col>
      <xdr:colOff>609600</xdr:colOff>
      <xdr:row>75</xdr:row>
      <xdr:rowOff>76200</xdr:rowOff>
    </xdr:to>
    <xdr:pic>
      <xdr:nvPicPr>
        <xdr:cNvPr id="46" name="Рисунок 161" descr="серый дл рукав.jpe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09625" y="42043350"/>
          <a:ext cx="409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67" zoomScaleNormal="67" zoomScalePageLayoutView="0" workbookViewId="0" topLeftCell="A1">
      <selection activeCell="R50" sqref="R50"/>
    </sheetView>
  </sheetViews>
  <sheetFormatPr defaultColWidth="9.140625" defaultRowHeight="15"/>
  <cols>
    <col min="2" max="2" width="15.00390625" style="0" customWidth="1"/>
    <col min="3" max="3" width="24.28125" style="0" customWidth="1"/>
    <col min="4" max="4" width="55.140625" style="0" customWidth="1"/>
    <col min="5" max="5" width="21.421875" style="0" customWidth="1"/>
    <col min="14" max="14" width="15.57421875" style="0" customWidth="1"/>
    <col min="15" max="15" width="26.140625" style="0" customWidth="1"/>
    <col min="16" max="16" width="13.8515625" style="0" customWidth="1"/>
    <col min="17" max="17" width="16.140625" style="0" customWidth="1"/>
  </cols>
  <sheetData>
    <row r="1" spans="1:19" s="1" customFormat="1" ht="46.5">
      <c r="A1" s="89" t="s">
        <v>34</v>
      </c>
      <c r="B1" s="89"/>
      <c r="C1" s="89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37"/>
      <c r="Q1" s="37"/>
      <c r="R1" s="62"/>
      <c r="S1" s="63"/>
    </row>
    <row r="2" spans="1:17" s="2" customFormat="1" ht="36">
      <c r="A2" s="9"/>
      <c r="B2" s="14"/>
      <c r="C2" s="9"/>
      <c r="D2" s="9"/>
      <c r="E2" s="9"/>
      <c r="F2" s="7"/>
      <c r="G2" s="7"/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11" t="s">
        <v>33</v>
      </c>
      <c r="O2" s="11" t="s">
        <v>25</v>
      </c>
      <c r="P2" s="3" t="s">
        <v>27</v>
      </c>
      <c r="Q2" s="3" t="s">
        <v>28</v>
      </c>
    </row>
    <row r="3" spans="1:17" s="1" customFormat="1" ht="36" customHeight="1">
      <c r="A3" s="91"/>
      <c r="B3" s="78"/>
      <c r="C3" s="19" t="s">
        <v>17</v>
      </c>
      <c r="D3" s="94" t="s">
        <v>29</v>
      </c>
      <c r="E3" s="12" t="s">
        <v>20</v>
      </c>
      <c r="F3" s="5"/>
      <c r="G3" s="5"/>
      <c r="H3" s="5"/>
      <c r="I3" s="4"/>
      <c r="J3" s="5"/>
      <c r="K3" s="10"/>
      <c r="L3" s="10"/>
      <c r="M3" s="5"/>
      <c r="N3" s="97">
        <v>220</v>
      </c>
      <c r="O3" s="97">
        <v>380</v>
      </c>
      <c r="P3" s="97">
        <f>SUM(I3:L6)</f>
        <v>0</v>
      </c>
      <c r="Q3" s="97">
        <f>P3*N3</f>
        <v>0</v>
      </c>
    </row>
    <row r="4" spans="1:17" s="1" customFormat="1" ht="36" customHeight="1">
      <c r="A4" s="92"/>
      <c r="B4" s="79"/>
      <c r="C4" s="20"/>
      <c r="D4" s="95"/>
      <c r="E4" s="12" t="s">
        <v>21</v>
      </c>
      <c r="F4" s="5"/>
      <c r="G4" s="5"/>
      <c r="H4" s="5"/>
      <c r="I4" s="5"/>
      <c r="J4" s="5"/>
      <c r="K4" s="83"/>
      <c r="L4" s="10"/>
      <c r="M4" s="5"/>
      <c r="N4" s="98"/>
      <c r="O4" s="98"/>
      <c r="P4" s="98"/>
      <c r="Q4" s="98"/>
    </row>
    <row r="5" spans="1:17" s="1" customFormat="1" ht="35.25" customHeight="1">
      <c r="A5" s="92"/>
      <c r="B5" s="79"/>
      <c r="C5" s="20"/>
      <c r="D5" s="95"/>
      <c r="E5" s="12" t="s">
        <v>22</v>
      </c>
      <c r="F5" s="5"/>
      <c r="G5" s="5"/>
      <c r="H5" s="5"/>
      <c r="I5" s="4"/>
      <c r="J5" s="5"/>
      <c r="K5" s="10"/>
      <c r="L5" s="10"/>
      <c r="M5" s="5"/>
      <c r="N5" s="98"/>
      <c r="O5" s="98"/>
      <c r="P5" s="98"/>
      <c r="Q5" s="98"/>
    </row>
    <row r="6" spans="1:17" s="1" customFormat="1" ht="35.25" customHeight="1" thickBot="1">
      <c r="A6" s="92"/>
      <c r="B6" s="79"/>
      <c r="C6" s="21"/>
      <c r="D6" s="96"/>
      <c r="E6" s="12" t="s">
        <v>32</v>
      </c>
      <c r="F6" s="29"/>
      <c r="G6" s="29"/>
      <c r="H6" s="29"/>
      <c r="I6" s="30"/>
      <c r="J6" s="30"/>
      <c r="K6" s="39"/>
      <c r="L6" s="39"/>
      <c r="M6" s="29"/>
      <c r="N6" s="99"/>
      <c r="O6" s="99"/>
      <c r="P6" s="99"/>
      <c r="Q6" s="99"/>
    </row>
    <row r="7" spans="1:17" s="1" customFormat="1" ht="36" customHeight="1">
      <c r="A7" s="92"/>
      <c r="B7" s="79"/>
      <c r="C7" s="100" t="s">
        <v>35</v>
      </c>
      <c r="D7" s="101" t="s">
        <v>23</v>
      </c>
      <c r="E7" s="12" t="s">
        <v>20</v>
      </c>
      <c r="F7" s="35"/>
      <c r="G7" s="35"/>
      <c r="H7" s="35"/>
      <c r="I7" s="35"/>
      <c r="J7" s="35"/>
      <c r="K7" s="35"/>
      <c r="L7" s="40"/>
      <c r="M7" s="35"/>
      <c r="N7" s="102">
        <v>240</v>
      </c>
      <c r="O7" s="102">
        <v>440</v>
      </c>
      <c r="P7" s="102">
        <f>SUM(I7:L11)</f>
        <v>0</v>
      </c>
      <c r="Q7" s="102">
        <f>P7*N7</f>
        <v>0</v>
      </c>
    </row>
    <row r="8" spans="1:17" s="1" customFormat="1" ht="36" customHeight="1">
      <c r="A8" s="92"/>
      <c r="B8" s="79"/>
      <c r="C8" s="100"/>
      <c r="D8" s="101"/>
      <c r="E8" s="12" t="s">
        <v>22</v>
      </c>
      <c r="F8" s="27"/>
      <c r="G8" s="27"/>
      <c r="H8" s="27"/>
      <c r="I8" s="27"/>
      <c r="J8" s="27"/>
      <c r="K8" s="27"/>
      <c r="L8" s="84"/>
      <c r="M8" s="27"/>
      <c r="N8" s="98"/>
      <c r="O8" s="98"/>
      <c r="P8" s="98"/>
      <c r="Q8" s="98"/>
    </row>
    <row r="9" spans="1:17" s="1" customFormat="1" ht="36" customHeight="1">
      <c r="A9" s="92"/>
      <c r="B9" s="79"/>
      <c r="C9" s="100"/>
      <c r="D9" s="101"/>
      <c r="E9" s="12" t="s">
        <v>21</v>
      </c>
      <c r="F9" s="27"/>
      <c r="G9" s="27"/>
      <c r="H9" s="27"/>
      <c r="I9" s="27"/>
      <c r="J9" s="27"/>
      <c r="K9" s="27"/>
      <c r="L9" s="38"/>
      <c r="M9" s="27"/>
      <c r="N9" s="98"/>
      <c r="O9" s="98"/>
      <c r="P9" s="98"/>
      <c r="Q9" s="98"/>
    </row>
    <row r="10" spans="1:17" s="1" customFormat="1" ht="39" customHeight="1">
      <c r="A10" s="92"/>
      <c r="B10" s="79"/>
      <c r="C10" s="100"/>
      <c r="D10" s="101"/>
      <c r="E10" s="12" t="s">
        <v>36</v>
      </c>
      <c r="F10" s="5"/>
      <c r="G10" s="5"/>
      <c r="H10" s="5"/>
      <c r="I10" s="5"/>
      <c r="J10" s="5"/>
      <c r="K10" s="5"/>
      <c r="L10" s="10"/>
      <c r="M10" s="5"/>
      <c r="N10" s="98"/>
      <c r="O10" s="98"/>
      <c r="P10" s="98"/>
      <c r="Q10" s="98"/>
    </row>
    <row r="11" spans="1:17" s="1" customFormat="1" ht="39.75" customHeight="1" thickBot="1">
      <c r="A11" s="92"/>
      <c r="B11" s="79"/>
      <c r="C11" s="100"/>
      <c r="D11" s="101"/>
      <c r="E11" s="12" t="s">
        <v>32</v>
      </c>
      <c r="F11" s="5"/>
      <c r="G11" s="5"/>
      <c r="H11" s="5"/>
      <c r="I11" s="5"/>
      <c r="J11" s="5"/>
      <c r="K11" s="5"/>
      <c r="L11" s="10"/>
      <c r="M11" s="5"/>
      <c r="N11" s="98"/>
      <c r="O11" s="98"/>
      <c r="P11" s="98"/>
      <c r="Q11" s="98"/>
    </row>
    <row r="12" spans="1:17" s="1" customFormat="1" ht="31.5" customHeight="1">
      <c r="A12" s="92"/>
      <c r="B12" s="79"/>
      <c r="C12" s="100" t="s">
        <v>26</v>
      </c>
      <c r="D12" s="101" t="s">
        <v>19</v>
      </c>
      <c r="E12" s="12" t="s">
        <v>20</v>
      </c>
      <c r="F12" s="35"/>
      <c r="G12" s="35"/>
      <c r="H12" s="35"/>
      <c r="I12" s="40"/>
      <c r="J12" s="40"/>
      <c r="K12" s="40"/>
      <c r="L12" s="40"/>
      <c r="M12" s="35"/>
      <c r="N12" s="102">
        <v>280</v>
      </c>
      <c r="O12" s="102">
        <v>500</v>
      </c>
      <c r="P12" s="102">
        <f>SUM(I12:L15)</f>
        <v>0</v>
      </c>
      <c r="Q12" s="102">
        <f>P12*N12</f>
        <v>0</v>
      </c>
    </row>
    <row r="13" spans="1:17" s="1" customFormat="1" ht="36" customHeight="1">
      <c r="A13" s="92"/>
      <c r="B13" s="79"/>
      <c r="C13" s="100"/>
      <c r="D13" s="101"/>
      <c r="E13" s="12" t="s">
        <v>21</v>
      </c>
      <c r="F13" s="5"/>
      <c r="G13" s="5"/>
      <c r="H13" s="5"/>
      <c r="I13" s="10"/>
      <c r="J13" s="10"/>
      <c r="K13" s="10"/>
      <c r="L13" s="10"/>
      <c r="M13" s="5"/>
      <c r="N13" s="98"/>
      <c r="O13" s="98"/>
      <c r="P13" s="98"/>
      <c r="Q13" s="98"/>
    </row>
    <row r="14" spans="1:17" s="1" customFormat="1" ht="33.75" customHeight="1">
      <c r="A14" s="92"/>
      <c r="B14" s="79"/>
      <c r="C14" s="100"/>
      <c r="D14" s="101"/>
      <c r="E14" s="12" t="s">
        <v>22</v>
      </c>
      <c r="F14" s="5"/>
      <c r="G14" s="5"/>
      <c r="H14" s="5"/>
      <c r="I14" s="10"/>
      <c r="J14" s="83"/>
      <c r="K14" s="10"/>
      <c r="L14" s="10"/>
      <c r="M14" s="5"/>
      <c r="N14" s="98"/>
      <c r="O14" s="98"/>
      <c r="P14" s="98"/>
      <c r="Q14" s="98"/>
    </row>
    <row r="15" spans="1:17" s="1" customFormat="1" ht="31.5" customHeight="1" thickBot="1">
      <c r="A15" s="92"/>
      <c r="B15" s="79"/>
      <c r="C15" s="100"/>
      <c r="D15" s="101"/>
      <c r="E15" s="12" t="s">
        <v>32</v>
      </c>
      <c r="F15" s="29"/>
      <c r="G15" s="29"/>
      <c r="H15" s="29"/>
      <c r="I15" s="39"/>
      <c r="J15" s="39"/>
      <c r="K15" s="39"/>
      <c r="L15" s="39"/>
      <c r="M15" s="29"/>
      <c r="N15" s="99"/>
      <c r="O15" s="99"/>
      <c r="P15" s="99"/>
      <c r="Q15" s="99"/>
    </row>
    <row r="16" spans="1:17" s="1" customFormat="1" ht="46.5">
      <c r="A16" s="92"/>
      <c r="B16" s="79"/>
      <c r="C16" s="100" t="s">
        <v>37</v>
      </c>
      <c r="D16" s="101" t="s">
        <v>38</v>
      </c>
      <c r="E16" s="12" t="s">
        <v>20</v>
      </c>
      <c r="F16" s="35"/>
      <c r="G16" s="35"/>
      <c r="H16" s="35"/>
      <c r="I16" s="40"/>
      <c r="J16" s="36"/>
      <c r="K16" s="40"/>
      <c r="L16" s="40"/>
      <c r="M16" s="35"/>
      <c r="N16" s="102">
        <v>290</v>
      </c>
      <c r="O16" s="102">
        <v>520</v>
      </c>
      <c r="P16" s="102">
        <f>SUM(I16:L19)</f>
        <v>0</v>
      </c>
      <c r="Q16" s="102">
        <f>P16*N16</f>
        <v>0</v>
      </c>
    </row>
    <row r="17" spans="1:17" s="1" customFormat="1" ht="46.5">
      <c r="A17" s="92"/>
      <c r="B17" s="79"/>
      <c r="C17" s="100"/>
      <c r="D17" s="101"/>
      <c r="E17" s="12" t="s">
        <v>21</v>
      </c>
      <c r="F17" s="5"/>
      <c r="G17" s="5"/>
      <c r="H17" s="5"/>
      <c r="I17" s="10"/>
      <c r="J17" s="5"/>
      <c r="K17" s="83"/>
      <c r="L17" s="83"/>
      <c r="M17" s="5"/>
      <c r="N17" s="98"/>
      <c r="O17" s="98"/>
      <c r="P17" s="98"/>
      <c r="Q17" s="98"/>
    </row>
    <row r="18" spans="1:17" s="1" customFormat="1" ht="46.5">
      <c r="A18" s="92"/>
      <c r="B18" s="79"/>
      <c r="C18" s="100"/>
      <c r="D18" s="101"/>
      <c r="E18" s="12" t="s">
        <v>22</v>
      </c>
      <c r="F18" s="5"/>
      <c r="G18" s="5"/>
      <c r="H18" s="5"/>
      <c r="I18" s="5"/>
      <c r="J18" s="5"/>
      <c r="K18" s="5"/>
      <c r="L18" s="10"/>
      <c r="M18" s="5"/>
      <c r="N18" s="98"/>
      <c r="O18" s="98"/>
      <c r="P18" s="98"/>
      <c r="Q18" s="98"/>
    </row>
    <row r="19" spans="1:17" s="1" customFormat="1" ht="47.25" thickBot="1">
      <c r="A19" s="93"/>
      <c r="B19" s="69"/>
      <c r="C19" s="100"/>
      <c r="D19" s="101"/>
      <c r="E19" s="12" t="s">
        <v>32</v>
      </c>
      <c r="F19" s="29"/>
      <c r="G19" s="29"/>
      <c r="H19" s="29"/>
      <c r="I19" s="39"/>
      <c r="J19" s="39"/>
      <c r="K19" s="39"/>
      <c r="L19" s="39"/>
      <c r="M19" s="29"/>
      <c r="N19" s="99"/>
      <c r="O19" s="99"/>
      <c r="P19" s="99"/>
      <c r="Q19" s="99"/>
    </row>
    <row r="20" spans="1:19" s="1" customFormat="1" ht="36">
      <c r="A20" s="14"/>
      <c r="B20" s="22"/>
      <c r="C20" s="9"/>
      <c r="D20" s="9"/>
      <c r="E20" s="9"/>
      <c r="F20" s="41"/>
      <c r="G20" s="41"/>
      <c r="H20" s="33" t="s">
        <v>1</v>
      </c>
      <c r="I20" s="33" t="s">
        <v>2</v>
      </c>
      <c r="J20" s="33" t="s">
        <v>3</v>
      </c>
      <c r="K20" s="33" t="s">
        <v>4</v>
      </c>
      <c r="L20" s="33" t="s">
        <v>5</v>
      </c>
      <c r="M20" s="33" t="s">
        <v>6</v>
      </c>
      <c r="N20" s="34" t="s">
        <v>24</v>
      </c>
      <c r="O20" s="34" t="s">
        <v>25</v>
      </c>
      <c r="P20" s="33" t="s">
        <v>27</v>
      </c>
      <c r="Q20" s="33" t="s">
        <v>28</v>
      </c>
      <c r="R20" s="65">
        <f>SUM(P3:P19)</f>
        <v>0</v>
      </c>
      <c r="S20" s="64">
        <f>SUM(Q3:Q19)</f>
        <v>0</v>
      </c>
    </row>
    <row r="21" spans="1:17" s="1" customFormat="1" ht="46.5">
      <c r="A21" s="103"/>
      <c r="B21" s="25"/>
      <c r="C21" s="101" t="s">
        <v>45</v>
      </c>
      <c r="D21" s="101" t="s">
        <v>39</v>
      </c>
      <c r="E21" s="12" t="s">
        <v>20</v>
      </c>
      <c r="F21" s="5"/>
      <c r="G21" s="5"/>
      <c r="H21" s="5"/>
      <c r="I21" s="10"/>
      <c r="J21" s="10"/>
      <c r="K21" s="10"/>
      <c r="L21" s="10"/>
      <c r="M21" s="5"/>
      <c r="N21" s="97">
        <v>490</v>
      </c>
      <c r="O21" s="97">
        <v>882</v>
      </c>
      <c r="P21" s="97">
        <f>SUM(I21:L23)</f>
        <v>0</v>
      </c>
      <c r="Q21" s="97">
        <f>P21*N21</f>
        <v>0</v>
      </c>
    </row>
    <row r="22" spans="1:17" s="1" customFormat="1" ht="46.5">
      <c r="A22" s="104"/>
      <c r="B22" s="23"/>
      <c r="C22" s="101"/>
      <c r="D22" s="101"/>
      <c r="E22" s="12" t="s">
        <v>21</v>
      </c>
      <c r="F22" s="5"/>
      <c r="G22" s="5"/>
      <c r="H22" s="5"/>
      <c r="I22" s="10"/>
      <c r="J22" s="10"/>
      <c r="K22" s="10"/>
      <c r="L22" s="10"/>
      <c r="M22" s="5"/>
      <c r="N22" s="98"/>
      <c r="O22" s="98"/>
      <c r="P22" s="98"/>
      <c r="Q22" s="98"/>
    </row>
    <row r="23" spans="1:17" s="1" customFormat="1" ht="47.25" thickBot="1">
      <c r="A23" s="104"/>
      <c r="B23" s="23"/>
      <c r="C23" s="101"/>
      <c r="D23" s="101"/>
      <c r="E23" s="12" t="s">
        <v>22</v>
      </c>
      <c r="F23" s="29"/>
      <c r="G23" s="29"/>
      <c r="H23" s="29"/>
      <c r="I23" s="39"/>
      <c r="J23" s="39"/>
      <c r="K23" s="39"/>
      <c r="L23" s="39"/>
      <c r="M23" s="29"/>
      <c r="N23" s="99"/>
      <c r="O23" s="99"/>
      <c r="P23" s="99"/>
      <c r="Q23" s="99"/>
    </row>
    <row r="24" spans="1:17" s="1" customFormat="1" ht="47.25" thickBot="1">
      <c r="A24" s="104"/>
      <c r="B24" s="23"/>
      <c r="C24" s="101" t="s">
        <v>46</v>
      </c>
      <c r="D24" s="101" t="s">
        <v>31</v>
      </c>
      <c r="E24" s="12" t="s">
        <v>20</v>
      </c>
      <c r="F24" s="35"/>
      <c r="G24" s="35"/>
      <c r="H24" s="35"/>
      <c r="I24" s="35"/>
      <c r="J24" s="35"/>
      <c r="K24" s="36"/>
      <c r="L24" s="40"/>
      <c r="M24" s="35"/>
      <c r="N24" s="102">
        <v>401</v>
      </c>
      <c r="O24" s="102">
        <v>722</v>
      </c>
      <c r="P24" s="102">
        <f>SUM(I24:L26)</f>
        <v>0</v>
      </c>
      <c r="Q24" s="102">
        <f>N24*P24</f>
        <v>0</v>
      </c>
    </row>
    <row r="25" spans="1:17" s="1" customFormat="1" ht="46.5">
      <c r="A25" s="104"/>
      <c r="B25" s="23"/>
      <c r="C25" s="101"/>
      <c r="D25" s="101"/>
      <c r="E25" s="12" t="s">
        <v>21</v>
      </c>
      <c r="F25" s="5"/>
      <c r="G25" s="5"/>
      <c r="H25" s="5"/>
      <c r="I25" s="83"/>
      <c r="J25" s="5"/>
      <c r="K25" s="35"/>
      <c r="L25" s="10"/>
      <c r="M25" s="5"/>
      <c r="N25" s="98"/>
      <c r="O25" s="98"/>
      <c r="P25" s="98"/>
      <c r="Q25" s="98"/>
    </row>
    <row r="26" spans="1:17" s="1" customFormat="1" ht="46.5">
      <c r="A26" s="104"/>
      <c r="B26" s="23"/>
      <c r="C26" s="101"/>
      <c r="D26" s="101"/>
      <c r="E26" s="12" t="s">
        <v>22</v>
      </c>
      <c r="F26" s="5"/>
      <c r="G26" s="5"/>
      <c r="H26" s="5"/>
      <c r="I26" s="10"/>
      <c r="J26" s="4"/>
      <c r="K26" s="4"/>
      <c r="L26" s="10"/>
      <c r="M26" s="5"/>
      <c r="N26" s="98"/>
      <c r="O26" s="98"/>
      <c r="P26" s="98"/>
      <c r="Q26" s="98"/>
    </row>
    <row r="27" spans="1:17" s="1" customFormat="1" ht="47.25" thickBot="1">
      <c r="A27" s="104"/>
      <c r="B27" s="23"/>
      <c r="C27" s="101"/>
      <c r="D27" s="101"/>
      <c r="E27" s="12" t="s">
        <v>32</v>
      </c>
      <c r="F27" s="29"/>
      <c r="G27" s="29"/>
      <c r="H27" s="29"/>
      <c r="I27" s="85"/>
      <c r="J27" s="30"/>
      <c r="K27" s="30"/>
      <c r="L27" s="29"/>
      <c r="M27" s="29"/>
      <c r="N27" s="75">
        <v>393</v>
      </c>
      <c r="O27" s="75">
        <v>707</v>
      </c>
      <c r="P27" s="42">
        <f>SUM(I27:L27)</f>
        <v>0</v>
      </c>
      <c r="Q27" s="42">
        <f>P27*N27</f>
        <v>0</v>
      </c>
    </row>
    <row r="28" spans="1:17" s="1" customFormat="1" ht="46.5">
      <c r="A28" s="104"/>
      <c r="B28" s="23"/>
      <c r="C28" s="80" t="s">
        <v>47</v>
      </c>
      <c r="D28" s="101" t="s">
        <v>48</v>
      </c>
      <c r="E28" s="12" t="s">
        <v>20</v>
      </c>
      <c r="F28" s="35"/>
      <c r="G28" s="35"/>
      <c r="H28" s="35"/>
      <c r="I28" s="105"/>
      <c r="J28" s="106"/>
      <c r="K28" s="105"/>
      <c r="L28" s="106"/>
      <c r="M28" s="35"/>
      <c r="N28" s="102">
        <v>377</v>
      </c>
      <c r="O28" s="102">
        <v>678</v>
      </c>
      <c r="P28" s="102">
        <f>SUM(I28:L29)</f>
        <v>0</v>
      </c>
      <c r="Q28" s="102">
        <f>P28*N28</f>
        <v>0</v>
      </c>
    </row>
    <row r="29" spans="1:17" s="1" customFormat="1" ht="47.25" thickBot="1">
      <c r="A29" s="104"/>
      <c r="B29" s="24"/>
      <c r="C29" s="15"/>
      <c r="D29" s="101"/>
      <c r="E29" s="12" t="s">
        <v>22</v>
      </c>
      <c r="F29" s="29"/>
      <c r="G29" s="29"/>
      <c r="H29" s="29"/>
      <c r="I29" s="107"/>
      <c r="J29" s="108"/>
      <c r="K29" s="109"/>
      <c r="L29" s="110"/>
      <c r="M29" s="29"/>
      <c r="N29" s="99"/>
      <c r="O29" s="99"/>
      <c r="P29" s="99"/>
      <c r="Q29" s="99"/>
    </row>
    <row r="30" spans="1:17" s="1" customFormat="1" ht="46.5">
      <c r="A30" s="17"/>
      <c r="B30" s="25"/>
      <c r="C30" s="80" t="s">
        <v>49</v>
      </c>
      <c r="D30" s="101" t="s">
        <v>50</v>
      </c>
      <c r="E30" s="12" t="s">
        <v>20</v>
      </c>
      <c r="F30" s="35"/>
      <c r="G30" s="35"/>
      <c r="H30" s="35"/>
      <c r="I30" s="40"/>
      <c r="J30" s="40"/>
      <c r="K30" s="40"/>
      <c r="L30" s="40"/>
      <c r="M30" s="35"/>
      <c r="N30" s="102">
        <v>436</v>
      </c>
      <c r="O30" s="102">
        <v>783</v>
      </c>
      <c r="P30" s="102">
        <f>SUM(I30:L31)</f>
        <v>0</v>
      </c>
      <c r="Q30" s="102">
        <f>P30*N30</f>
        <v>0</v>
      </c>
    </row>
    <row r="31" spans="1:17" s="1" customFormat="1" ht="47.25" thickBot="1">
      <c r="A31" s="17"/>
      <c r="B31" s="23"/>
      <c r="C31" s="15"/>
      <c r="D31" s="101"/>
      <c r="E31" s="12" t="s">
        <v>22</v>
      </c>
      <c r="F31" s="29"/>
      <c r="G31" s="29"/>
      <c r="H31" s="29"/>
      <c r="I31" s="39"/>
      <c r="J31" s="29"/>
      <c r="K31" s="30"/>
      <c r="L31" s="30"/>
      <c r="M31" s="29"/>
      <c r="N31" s="99"/>
      <c r="O31" s="99"/>
      <c r="P31" s="99"/>
      <c r="Q31" s="99"/>
    </row>
    <row r="32" spans="1:19" s="1" customFormat="1" ht="46.5">
      <c r="A32" s="17"/>
      <c r="B32" s="13"/>
      <c r="C32" s="111"/>
      <c r="D32" s="111"/>
      <c r="E32" s="111"/>
      <c r="F32" s="33" t="s">
        <v>7</v>
      </c>
      <c r="G32" s="33" t="s">
        <v>8</v>
      </c>
      <c r="H32" s="33" t="s">
        <v>9</v>
      </c>
      <c r="I32" s="33" t="s">
        <v>10</v>
      </c>
      <c r="J32" s="33" t="s">
        <v>11</v>
      </c>
      <c r="K32" s="33" t="s">
        <v>12</v>
      </c>
      <c r="L32" s="33" t="s">
        <v>13</v>
      </c>
      <c r="M32" s="33" t="s">
        <v>14</v>
      </c>
      <c r="N32" s="34" t="s">
        <v>24</v>
      </c>
      <c r="O32" s="34" t="s">
        <v>25</v>
      </c>
      <c r="P32" s="33" t="s">
        <v>27</v>
      </c>
      <c r="Q32" s="33" t="s">
        <v>28</v>
      </c>
      <c r="R32" s="65">
        <f>SUM(P21:P31)</f>
        <v>0</v>
      </c>
      <c r="S32" s="64">
        <f>SUM(Q21:Q31)</f>
        <v>0</v>
      </c>
    </row>
    <row r="33" spans="1:17" s="1" customFormat="1" ht="47.25" thickBot="1">
      <c r="A33" s="17"/>
      <c r="B33" s="23"/>
      <c r="C33" s="94" t="s">
        <v>51</v>
      </c>
      <c r="D33" s="94" t="s">
        <v>30</v>
      </c>
      <c r="E33" s="12" t="s">
        <v>20</v>
      </c>
      <c r="F33" s="29"/>
      <c r="G33" s="29"/>
      <c r="H33" s="4"/>
      <c r="I33" s="83"/>
      <c r="J33" s="5"/>
      <c r="K33" s="4"/>
      <c r="L33" s="29"/>
      <c r="M33" s="29"/>
      <c r="N33" s="97">
        <v>340</v>
      </c>
      <c r="O33" s="97">
        <v>610</v>
      </c>
      <c r="P33" s="97">
        <f>SUM(F33:M35)</f>
        <v>0</v>
      </c>
      <c r="Q33" s="97">
        <f>P33*N33</f>
        <v>0</v>
      </c>
    </row>
    <row r="34" spans="1:17" s="1" customFormat="1" ht="47.25" thickBot="1">
      <c r="A34" s="17"/>
      <c r="B34" s="23"/>
      <c r="C34" s="95"/>
      <c r="D34" s="95"/>
      <c r="E34" s="12" t="s">
        <v>21</v>
      </c>
      <c r="F34" s="86"/>
      <c r="G34" s="35"/>
      <c r="H34" s="4"/>
      <c r="I34" s="35"/>
      <c r="J34" s="35"/>
      <c r="K34" s="35"/>
      <c r="L34" s="35"/>
      <c r="M34" s="35"/>
      <c r="N34" s="98"/>
      <c r="O34" s="98"/>
      <c r="P34" s="98"/>
      <c r="Q34" s="98"/>
    </row>
    <row r="35" spans="1:17" s="1" customFormat="1" ht="47.25" thickBot="1">
      <c r="A35" s="17"/>
      <c r="B35" s="23"/>
      <c r="C35" s="95"/>
      <c r="D35" s="95"/>
      <c r="E35" s="12" t="s">
        <v>22</v>
      </c>
      <c r="F35" s="44"/>
      <c r="G35" s="39"/>
      <c r="H35" s="30"/>
      <c r="I35" s="39"/>
      <c r="J35" s="29"/>
      <c r="K35" s="29"/>
      <c r="L35" s="35"/>
      <c r="M35" s="35"/>
      <c r="N35" s="99"/>
      <c r="O35" s="99"/>
      <c r="P35" s="99"/>
      <c r="Q35" s="99"/>
    </row>
    <row r="36" spans="1:17" s="1" customFormat="1" ht="47.25" thickBot="1">
      <c r="A36" s="18"/>
      <c r="B36" s="23"/>
      <c r="C36" s="96"/>
      <c r="D36" s="96"/>
      <c r="E36" s="12" t="s">
        <v>32</v>
      </c>
      <c r="F36" s="43"/>
      <c r="G36" s="38"/>
      <c r="H36" s="28"/>
      <c r="I36" s="38"/>
      <c r="J36" s="27"/>
      <c r="K36" s="28"/>
      <c r="L36" s="29"/>
      <c r="M36" s="29"/>
      <c r="N36" s="72">
        <v>305</v>
      </c>
      <c r="O36" s="72">
        <v>549</v>
      </c>
      <c r="P36" s="72">
        <f>SUM(F36:M36)</f>
        <v>0</v>
      </c>
      <c r="Q36" s="72">
        <f>P36*N36</f>
        <v>0</v>
      </c>
    </row>
    <row r="37" spans="1:19" s="1" customFormat="1" ht="36">
      <c r="A37" s="26"/>
      <c r="B37" s="9"/>
      <c r="C37" s="9"/>
      <c r="D37" s="9"/>
      <c r="E37" s="9"/>
      <c r="F37" s="7"/>
      <c r="G37" s="7"/>
      <c r="H37" s="3" t="s">
        <v>1</v>
      </c>
      <c r="I37" s="3" t="s">
        <v>2</v>
      </c>
      <c r="J37" s="3" t="s">
        <v>3</v>
      </c>
      <c r="K37" s="3" t="s">
        <v>4</v>
      </c>
      <c r="L37" s="3" t="s">
        <v>5</v>
      </c>
      <c r="M37" s="3" t="s">
        <v>6</v>
      </c>
      <c r="N37" s="8" t="s">
        <v>24</v>
      </c>
      <c r="O37" s="8" t="s">
        <v>25</v>
      </c>
      <c r="P37" s="3" t="s">
        <v>27</v>
      </c>
      <c r="Q37" s="3" t="s">
        <v>28</v>
      </c>
      <c r="R37" s="65">
        <f>SUM(P33:P36)</f>
        <v>0</v>
      </c>
      <c r="S37" s="64">
        <f>SUM(Q33:Q36)</f>
        <v>0</v>
      </c>
    </row>
    <row r="38" spans="1:17" s="1" customFormat="1" ht="46.5">
      <c r="A38" s="16"/>
      <c r="B38" s="23"/>
      <c r="C38" s="101" t="s">
        <v>52</v>
      </c>
      <c r="D38" s="101" t="s">
        <v>40</v>
      </c>
      <c r="E38" s="12" t="s">
        <v>20</v>
      </c>
      <c r="F38" s="5"/>
      <c r="G38" s="5"/>
      <c r="H38" s="5"/>
      <c r="I38" s="10"/>
      <c r="J38" s="10"/>
      <c r="K38" s="4"/>
      <c r="L38" s="10"/>
      <c r="M38" s="5"/>
      <c r="N38" s="112">
        <v>400</v>
      </c>
      <c r="O38" s="112">
        <v>720</v>
      </c>
      <c r="P38" s="112">
        <f>SUM(I38:M41)</f>
        <v>0</v>
      </c>
      <c r="Q38" s="112">
        <f>P38*N38</f>
        <v>0</v>
      </c>
    </row>
    <row r="39" spans="1:17" s="1" customFormat="1" ht="46.5">
      <c r="A39" s="17"/>
      <c r="B39" s="23"/>
      <c r="C39" s="101"/>
      <c r="D39" s="101"/>
      <c r="E39" s="12" t="s">
        <v>53</v>
      </c>
      <c r="F39" s="5"/>
      <c r="G39" s="5"/>
      <c r="H39" s="5"/>
      <c r="I39" s="5"/>
      <c r="J39" s="10"/>
      <c r="K39" s="5"/>
      <c r="L39" s="5"/>
      <c r="M39" s="5"/>
      <c r="N39" s="113"/>
      <c r="O39" s="113"/>
      <c r="P39" s="113"/>
      <c r="Q39" s="113"/>
    </row>
    <row r="40" spans="1:17" s="1" customFormat="1" ht="46.5">
      <c r="A40" s="17"/>
      <c r="B40" s="23"/>
      <c r="C40" s="101"/>
      <c r="D40" s="101"/>
      <c r="E40" s="12" t="s">
        <v>36</v>
      </c>
      <c r="F40" s="5"/>
      <c r="G40" s="5"/>
      <c r="H40" s="5"/>
      <c r="I40" s="10"/>
      <c r="J40" s="10"/>
      <c r="K40" s="5"/>
      <c r="L40" s="5"/>
      <c r="M40" s="5"/>
      <c r="N40" s="113"/>
      <c r="O40" s="113"/>
      <c r="P40" s="113"/>
      <c r="Q40" s="113"/>
    </row>
    <row r="41" spans="1:17" s="1" customFormat="1" ht="47.25" thickBot="1">
      <c r="A41" s="17"/>
      <c r="B41" s="23"/>
      <c r="C41" s="101"/>
      <c r="D41" s="101"/>
      <c r="E41" s="45" t="s">
        <v>22</v>
      </c>
      <c r="F41" s="29"/>
      <c r="G41" s="29"/>
      <c r="H41" s="29"/>
      <c r="I41" s="39"/>
      <c r="J41" s="30"/>
      <c r="K41" s="5"/>
      <c r="L41" s="30"/>
      <c r="M41" s="5"/>
      <c r="N41" s="114"/>
      <c r="O41" s="114"/>
      <c r="P41" s="114"/>
      <c r="Q41" s="114"/>
    </row>
    <row r="42" spans="1:17" s="1" customFormat="1" ht="46.5">
      <c r="A42" s="17"/>
      <c r="B42" s="78"/>
      <c r="C42" s="101" t="s">
        <v>54</v>
      </c>
      <c r="D42" s="101" t="s">
        <v>42</v>
      </c>
      <c r="E42" s="70" t="s">
        <v>20</v>
      </c>
      <c r="F42" s="35"/>
      <c r="G42" s="35"/>
      <c r="H42" s="35"/>
      <c r="I42" s="36"/>
      <c r="J42" s="40"/>
      <c r="K42" s="40"/>
      <c r="L42" s="40"/>
      <c r="M42" s="5"/>
      <c r="N42" s="115">
        <v>410</v>
      </c>
      <c r="O42" s="115">
        <v>730</v>
      </c>
      <c r="P42" s="115">
        <f>SUM(I42:M44)</f>
        <v>0</v>
      </c>
      <c r="Q42" s="115">
        <f>P42*N42</f>
        <v>0</v>
      </c>
    </row>
    <row r="43" spans="1:17" s="1" customFormat="1" ht="46.5">
      <c r="A43" s="17"/>
      <c r="B43" s="79"/>
      <c r="C43" s="101"/>
      <c r="D43" s="101"/>
      <c r="E43" s="12" t="s">
        <v>53</v>
      </c>
      <c r="F43" s="5"/>
      <c r="G43" s="5"/>
      <c r="H43" s="5"/>
      <c r="I43" s="5"/>
      <c r="J43" s="10"/>
      <c r="K43" s="5"/>
      <c r="L43" s="5"/>
      <c r="M43" s="5"/>
      <c r="N43" s="113"/>
      <c r="O43" s="113"/>
      <c r="P43" s="113"/>
      <c r="Q43" s="113"/>
    </row>
    <row r="44" spans="1:17" s="1" customFormat="1" ht="47.25" thickBot="1">
      <c r="A44" s="17"/>
      <c r="B44" s="69"/>
      <c r="C44" s="101"/>
      <c r="D44" s="101"/>
      <c r="E44" s="12" t="s">
        <v>22</v>
      </c>
      <c r="F44" s="29"/>
      <c r="G44" s="29"/>
      <c r="H44" s="29"/>
      <c r="I44" s="29"/>
      <c r="J44" s="85"/>
      <c r="K44" s="5"/>
      <c r="L44" s="5"/>
      <c r="M44" s="5"/>
      <c r="N44" s="114"/>
      <c r="O44" s="114"/>
      <c r="P44" s="114"/>
      <c r="Q44" s="114"/>
    </row>
    <row r="45" spans="1:17" s="1" customFormat="1" ht="46.5">
      <c r="A45" s="17"/>
      <c r="B45" s="25"/>
      <c r="C45" s="101" t="s">
        <v>55</v>
      </c>
      <c r="D45" s="101" t="s">
        <v>44</v>
      </c>
      <c r="E45" s="12" t="s">
        <v>20</v>
      </c>
      <c r="F45" s="27"/>
      <c r="G45" s="27"/>
      <c r="H45" s="27"/>
      <c r="I45" s="27"/>
      <c r="J45" s="28"/>
      <c r="K45" s="28"/>
      <c r="L45" s="38"/>
      <c r="M45" s="27"/>
      <c r="N45" s="116">
        <v>390</v>
      </c>
      <c r="O45" s="116">
        <v>700</v>
      </c>
      <c r="P45" s="116">
        <f>SUM(I45:M47)</f>
        <v>0</v>
      </c>
      <c r="Q45" s="116">
        <f>P45*N45</f>
        <v>0</v>
      </c>
    </row>
    <row r="46" spans="1:17" s="1" customFormat="1" ht="46.5">
      <c r="A46" s="17"/>
      <c r="B46" s="23"/>
      <c r="C46" s="101"/>
      <c r="D46" s="101"/>
      <c r="E46" s="12" t="s">
        <v>43</v>
      </c>
      <c r="F46" s="5"/>
      <c r="G46" s="5"/>
      <c r="H46" s="5"/>
      <c r="I46" s="5"/>
      <c r="J46" s="5"/>
      <c r="K46" s="5"/>
      <c r="L46" s="27"/>
      <c r="M46" s="27"/>
      <c r="N46" s="116"/>
      <c r="O46" s="116"/>
      <c r="P46" s="116"/>
      <c r="Q46" s="116"/>
    </row>
    <row r="47" spans="1:17" s="1" customFormat="1" ht="46.5">
      <c r="A47" s="17"/>
      <c r="B47" s="23"/>
      <c r="C47" s="101"/>
      <c r="D47" s="101"/>
      <c r="E47" s="12" t="s">
        <v>41</v>
      </c>
      <c r="F47" s="5"/>
      <c r="G47" s="5"/>
      <c r="H47" s="5"/>
      <c r="I47" s="5"/>
      <c r="J47" s="4"/>
      <c r="K47" s="5"/>
      <c r="L47" s="5"/>
      <c r="M47" s="5"/>
      <c r="N47" s="116"/>
      <c r="O47" s="116"/>
      <c r="P47" s="116"/>
      <c r="Q47" s="116"/>
    </row>
    <row r="48" spans="1:19" s="1" customFormat="1" ht="36">
      <c r="A48" s="26"/>
      <c r="B48" s="9"/>
      <c r="C48" s="9"/>
      <c r="D48" s="9"/>
      <c r="E48" s="9"/>
      <c r="F48" s="7"/>
      <c r="G48" s="7"/>
      <c r="H48" s="3" t="s">
        <v>1</v>
      </c>
      <c r="I48" s="3" t="s">
        <v>2</v>
      </c>
      <c r="J48" s="3" t="s">
        <v>3</v>
      </c>
      <c r="K48" s="3" t="s">
        <v>4</v>
      </c>
      <c r="L48" s="3" t="s">
        <v>5</v>
      </c>
      <c r="M48" s="3" t="s">
        <v>6</v>
      </c>
      <c r="N48" s="8" t="s">
        <v>24</v>
      </c>
      <c r="O48" s="8" t="s">
        <v>25</v>
      </c>
      <c r="P48" s="3" t="s">
        <v>27</v>
      </c>
      <c r="Q48" s="3" t="s">
        <v>28</v>
      </c>
      <c r="R48" s="66">
        <f>SUM(P38:P47)</f>
        <v>0</v>
      </c>
      <c r="S48" s="67">
        <f>SUM(Q38:Q47)</f>
        <v>0</v>
      </c>
    </row>
    <row r="49" spans="1:17" s="1" customFormat="1" ht="46.5">
      <c r="A49" s="16"/>
      <c r="B49" s="23"/>
      <c r="C49" s="101" t="s">
        <v>56</v>
      </c>
      <c r="D49" s="101" t="s">
        <v>61</v>
      </c>
      <c r="E49" s="12" t="s">
        <v>20</v>
      </c>
      <c r="F49" s="5"/>
      <c r="G49" s="5"/>
      <c r="H49" s="5"/>
      <c r="I49" s="5"/>
      <c r="J49" s="4"/>
      <c r="K49" s="5"/>
      <c r="L49" s="5"/>
      <c r="M49" s="5"/>
      <c r="N49" s="117">
        <v>686</v>
      </c>
      <c r="O49" s="117">
        <v>1235</v>
      </c>
      <c r="P49" s="117">
        <f>SUM(J49:M51)</f>
        <v>0</v>
      </c>
      <c r="Q49" s="117">
        <f>P49*N49</f>
        <v>0</v>
      </c>
    </row>
    <row r="50" spans="1:17" s="1" customFormat="1" ht="46.5">
      <c r="A50" s="17"/>
      <c r="B50" s="23"/>
      <c r="C50" s="101"/>
      <c r="D50" s="101"/>
      <c r="E50" s="12" t="s">
        <v>36</v>
      </c>
      <c r="F50" s="5"/>
      <c r="G50" s="5"/>
      <c r="H50" s="5"/>
      <c r="I50" s="5"/>
      <c r="J50" s="4"/>
      <c r="K50" s="4"/>
      <c r="L50" s="10"/>
      <c r="M50" s="4"/>
      <c r="N50" s="116"/>
      <c r="O50" s="116"/>
      <c r="P50" s="116"/>
      <c r="Q50" s="116"/>
    </row>
    <row r="51" spans="1:17" s="1" customFormat="1" ht="47.25" thickBot="1">
      <c r="A51" s="17"/>
      <c r="B51" s="23"/>
      <c r="C51" s="101"/>
      <c r="D51" s="101"/>
      <c r="E51" s="12" t="s">
        <v>22</v>
      </c>
      <c r="F51" s="29"/>
      <c r="G51" s="29"/>
      <c r="H51" s="29"/>
      <c r="I51" s="29"/>
      <c r="J51" s="30"/>
      <c r="K51" s="30"/>
      <c r="L51" s="39"/>
      <c r="M51" s="30"/>
      <c r="N51" s="118"/>
      <c r="O51" s="118"/>
      <c r="P51" s="118"/>
      <c r="Q51" s="118"/>
    </row>
    <row r="52" spans="1:17" s="1" customFormat="1" ht="46.5">
      <c r="A52" s="17"/>
      <c r="B52" s="23"/>
      <c r="C52" s="94" t="s">
        <v>57</v>
      </c>
      <c r="D52" s="94" t="s">
        <v>62</v>
      </c>
      <c r="E52" s="12" t="s">
        <v>20</v>
      </c>
      <c r="F52" s="35"/>
      <c r="G52" s="35"/>
      <c r="H52" s="35"/>
      <c r="I52" s="35"/>
      <c r="J52" s="36"/>
      <c r="K52" s="36"/>
      <c r="L52" s="36"/>
      <c r="M52" s="36"/>
      <c r="N52" s="119">
        <v>528.65</v>
      </c>
      <c r="O52" s="119">
        <v>952</v>
      </c>
      <c r="P52" s="119">
        <f>SUM(J52:M54)</f>
        <v>0</v>
      </c>
      <c r="Q52" s="119">
        <f>P52*N52</f>
        <v>0</v>
      </c>
    </row>
    <row r="53" spans="1:17" s="1" customFormat="1" ht="46.5">
      <c r="A53" s="17"/>
      <c r="B53" s="23"/>
      <c r="C53" s="95"/>
      <c r="D53" s="95"/>
      <c r="E53" s="12" t="s">
        <v>36</v>
      </c>
      <c r="F53" s="5"/>
      <c r="G53" s="5"/>
      <c r="H53" s="5"/>
      <c r="I53" s="5"/>
      <c r="J53" s="4"/>
      <c r="K53" s="4"/>
      <c r="L53" s="4"/>
      <c r="M53" s="4"/>
      <c r="N53" s="116"/>
      <c r="O53" s="116"/>
      <c r="P53" s="116"/>
      <c r="Q53" s="116"/>
    </row>
    <row r="54" spans="1:17" s="1" customFormat="1" ht="47.25" thickBot="1">
      <c r="A54" s="17"/>
      <c r="B54" s="23"/>
      <c r="C54" s="96"/>
      <c r="D54" s="96"/>
      <c r="E54" s="12" t="s">
        <v>22</v>
      </c>
      <c r="F54" s="29"/>
      <c r="G54" s="29"/>
      <c r="H54" s="29"/>
      <c r="I54" s="29"/>
      <c r="J54" s="30"/>
      <c r="K54" s="39"/>
      <c r="L54" s="39"/>
      <c r="M54" s="30"/>
      <c r="N54" s="118"/>
      <c r="O54" s="118"/>
      <c r="P54" s="118"/>
      <c r="Q54" s="118"/>
    </row>
    <row r="55" spans="1:17" s="1" customFormat="1" ht="46.5">
      <c r="A55" s="17"/>
      <c r="B55" s="23"/>
      <c r="C55" s="80" t="s">
        <v>58</v>
      </c>
      <c r="D55" s="80" t="s">
        <v>59</v>
      </c>
      <c r="E55" s="12" t="s">
        <v>36</v>
      </c>
      <c r="F55" s="35"/>
      <c r="G55" s="35"/>
      <c r="H55" s="35"/>
      <c r="I55" s="35"/>
      <c r="J55" s="87"/>
      <c r="K55" s="35"/>
      <c r="L55" s="35"/>
      <c r="M55" s="35"/>
      <c r="N55" s="73">
        <v>600</v>
      </c>
      <c r="O55" s="73">
        <v>1080</v>
      </c>
      <c r="P55" s="73">
        <f>SUM(J55:M55)</f>
        <v>0</v>
      </c>
      <c r="Q55" s="73">
        <f>P55*N55</f>
        <v>0</v>
      </c>
    </row>
    <row r="56" spans="1:17" s="1" customFormat="1" ht="46.5">
      <c r="A56" s="17"/>
      <c r="B56" s="23"/>
      <c r="C56" s="94" t="s">
        <v>18</v>
      </c>
      <c r="D56" s="94" t="s">
        <v>60</v>
      </c>
      <c r="E56" s="12" t="s">
        <v>36</v>
      </c>
      <c r="F56" s="5"/>
      <c r="G56" s="5"/>
      <c r="H56" s="5"/>
      <c r="I56" s="4"/>
      <c r="J56" s="4"/>
      <c r="K56" s="4"/>
      <c r="L56" s="4"/>
      <c r="M56" s="5"/>
      <c r="N56" s="116">
        <v>600</v>
      </c>
      <c r="O56" s="116">
        <v>1080</v>
      </c>
      <c r="P56" s="116">
        <f>SUM(J56:M57)</f>
        <v>0</v>
      </c>
      <c r="Q56" s="116">
        <f>P56*N56</f>
        <v>0</v>
      </c>
    </row>
    <row r="57" spans="1:17" s="1" customFormat="1" ht="46.5">
      <c r="A57" s="79"/>
      <c r="B57" s="25"/>
      <c r="C57" s="95"/>
      <c r="D57" s="95"/>
      <c r="E57" s="12" t="s">
        <v>22</v>
      </c>
      <c r="F57" s="5"/>
      <c r="G57" s="5"/>
      <c r="H57" s="5"/>
      <c r="I57" s="5"/>
      <c r="J57" s="4"/>
      <c r="K57" s="5"/>
      <c r="L57" s="5"/>
      <c r="M57" s="5"/>
      <c r="N57" s="116"/>
      <c r="O57" s="116"/>
      <c r="P57" s="116"/>
      <c r="Q57" s="116"/>
    </row>
    <row r="58" spans="1:19" s="1" customFormat="1" ht="49.5" customHeight="1">
      <c r="A58" s="120"/>
      <c r="B58" s="121"/>
      <c r="C58" s="121"/>
      <c r="D58" s="121"/>
      <c r="E58" s="122"/>
      <c r="F58" s="46"/>
      <c r="G58" s="46" t="s">
        <v>0</v>
      </c>
      <c r="H58" s="46" t="s">
        <v>1</v>
      </c>
      <c r="I58" s="46" t="s">
        <v>2</v>
      </c>
      <c r="J58" s="46" t="s">
        <v>3</v>
      </c>
      <c r="K58" s="46" t="s">
        <v>4</v>
      </c>
      <c r="L58" s="46" t="s">
        <v>5</v>
      </c>
      <c r="M58" s="46" t="s">
        <v>6</v>
      </c>
      <c r="N58" s="55" t="s">
        <v>79</v>
      </c>
      <c r="O58" s="55" t="s">
        <v>25</v>
      </c>
      <c r="P58" s="56" t="s">
        <v>27</v>
      </c>
      <c r="Q58" s="57" t="s">
        <v>28</v>
      </c>
      <c r="R58" s="65">
        <f>SUM(P49:P57)</f>
        <v>0</v>
      </c>
      <c r="S58" s="64">
        <f>SUM(Q49:Q57)</f>
        <v>0</v>
      </c>
    </row>
    <row r="59" spans="1:17" s="1" customFormat="1" ht="49.5" customHeight="1">
      <c r="A59" s="76"/>
      <c r="B59" s="79"/>
      <c r="C59" s="123" t="s">
        <v>71</v>
      </c>
      <c r="D59" s="101" t="s">
        <v>78</v>
      </c>
      <c r="E59" s="47" t="s">
        <v>63</v>
      </c>
      <c r="F59" s="5"/>
      <c r="G59" s="5"/>
      <c r="H59" s="5"/>
      <c r="I59" s="6"/>
      <c r="J59" s="6"/>
      <c r="K59" s="5"/>
      <c r="L59" s="5"/>
      <c r="M59" s="6"/>
      <c r="N59" s="126">
        <v>581</v>
      </c>
      <c r="O59" s="128">
        <v>1046</v>
      </c>
      <c r="P59" s="130">
        <f>SUM(I59:M61)</f>
        <v>0</v>
      </c>
      <c r="Q59" s="132">
        <f>P59*N59</f>
        <v>0</v>
      </c>
    </row>
    <row r="60" spans="1:17" s="1" customFormat="1" ht="49.5" customHeight="1">
      <c r="A60" s="76"/>
      <c r="B60" s="79"/>
      <c r="C60" s="123"/>
      <c r="D60" s="101"/>
      <c r="E60" s="47" t="s">
        <v>32</v>
      </c>
      <c r="F60" s="5"/>
      <c r="G60" s="5"/>
      <c r="H60" s="5"/>
      <c r="I60" s="6"/>
      <c r="J60" s="5"/>
      <c r="K60" s="5"/>
      <c r="L60" s="5"/>
      <c r="M60" s="5"/>
      <c r="N60" s="126"/>
      <c r="O60" s="128"/>
      <c r="P60" s="130"/>
      <c r="Q60" s="132"/>
    </row>
    <row r="61" spans="1:17" s="1" customFormat="1" ht="49.5" customHeight="1" thickBot="1">
      <c r="A61" s="76"/>
      <c r="B61" s="79"/>
      <c r="C61" s="124"/>
      <c r="D61" s="125"/>
      <c r="E61" s="48" t="s">
        <v>22</v>
      </c>
      <c r="F61" s="5"/>
      <c r="G61" s="5"/>
      <c r="H61" s="5"/>
      <c r="I61" s="32"/>
      <c r="J61" s="32"/>
      <c r="K61" s="29"/>
      <c r="L61" s="29"/>
      <c r="M61" s="32"/>
      <c r="N61" s="127"/>
      <c r="O61" s="129"/>
      <c r="P61" s="131"/>
      <c r="Q61" s="133"/>
    </row>
    <row r="62" spans="1:17" s="1" customFormat="1" ht="49.5" customHeight="1">
      <c r="A62" s="76"/>
      <c r="B62" s="79"/>
      <c r="C62" s="123" t="s">
        <v>69</v>
      </c>
      <c r="D62" s="101" t="s">
        <v>75</v>
      </c>
      <c r="E62" s="47" t="s">
        <v>64</v>
      </c>
      <c r="F62" s="5"/>
      <c r="G62" s="5"/>
      <c r="H62" s="5"/>
      <c r="I62" s="5"/>
      <c r="J62" s="5"/>
      <c r="K62" s="6"/>
      <c r="L62" s="6"/>
      <c r="M62" s="5"/>
      <c r="N62" s="126">
        <v>392</v>
      </c>
      <c r="O62" s="128">
        <v>706</v>
      </c>
      <c r="P62" s="130">
        <f>SUM(I62:L65)</f>
        <v>0</v>
      </c>
      <c r="Q62" s="132">
        <f>P62*N62</f>
        <v>0</v>
      </c>
    </row>
    <row r="63" spans="1:17" s="1" customFormat="1" ht="49.5" customHeight="1">
      <c r="A63" s="76"/>
      <c r="B63" s="79"/>
      <c r="C63" s="123"/>
      <c r="D63" s="101"/>
      <c r="E63" s="47" t="s">
        <v>72</v>
      </c>
      <c r="F63" s="5"/>
      <c r="G63" s="5"/>
      <c r="H63" s="5"/>
      <c r="I63" s="5"/>
      <c r="J63" s="5"/>
      <c r="K63" s="5"/>
      <c r="L63" s="6"/>
      <c r="M63" s="5"/>
      <c r="N63" s="126"/>
      <c r="O63" s="128"/>
      <c r="P63" s="130"/>
      <c r="Q63" s="132"/>
    </row>
    <row r="64" spans="1:17" s="1" customFormat="1" ht="49.5" customHeight="1">
      <c r="A64" s="76"/>
      <c r="B64" s="79"/>
      <c r="C64" s="123"/>
      <c r="D64" s="101"/>
      <c r="E64" s="47" t="s">
        <v>77</v>
      </c>
      <c r="F64" s="5"/>
      <c r="G64" s="5"/>
      <c r="H64" s="5"/>
      <c r="I64" s="5"/>
      <c r="J64" s="5"/>
      <c r="K64" s="5"/>
      <c r="L64" s="6"/>
      <c r="M64" s="5"/>
      <c r="N64" s="126"/>
      <c r="O64" s="128"/>
      <c r="P64" s="130"/>
      <c r="Q64" s="132"/>
    </row>
    <row r="65" spans="1:17" s="1" customFormat="1" ht="49.5" customHeight="1" thickBot="1">
      <c r="A65" s="76"/>
      <c r="B65" s="79"/>
      <c r="C65" s="124"/>
      <c r="D65" s="125"/>
      <c r="E65" s="48" t="s">
        <v>22</v>
      </c>
      <c r="F65" s="5"/>
      <c r="G65" s="5"/>
      <c r="H65" s="5"/>
      <c r="I65" s="5"/>
      <c r="J65" s="5"/>
      <c r="K65" s="29"/>
      <c r="L65" s="32"/>
      <c r="M65" s="29"/>
      <c r="N65" s="127"/>
      <c r="O65" s="129"/>
      <c r="P65" s="131"/>
      <c r="Q65" s="133"/>
    </row>
    <row r="66" spans="1:19" s="1" customFormat="1" ht="49.5" customHeight="1">
      <c r="A66" s="76"/>
      <c r="B66" s="79"/>
      <c r="C66" s="82" t="s">
        <v>68</v>
      </c>
      <c r="D66" s="81" t="s">
        <v>74</v>
      </c>
      <c r="E66" s="49" t="s">
        <v>64</v>
      </c>
      <c r="F66" s="5"/>
      <c r="G66" s="5"/>
      <c r="H66" s="5"/>
      <c r="I66" s="27"/>
      <c r="J66" s="27"/>
      <c r="K66" s="27"/>
      <c r="L66" s="31"/>
      <c r="M66" s="27"/>
      <c r="N66" s="50">
        <v>1530</v>
      </c>
      <c r="O66" s="74">
        <v>2750</v>
      </c>
      <c r="P66" s="74">
        <f>SUM(H66:K66)</f>
        <v>0</v>
      </c>
      <c r="Q66" s="71">
        <f>P66*N66</f>
        <v>0</v>
      </c>
      <c r="R66" s="65"/>
      <c r="S66" s="68"/>
    </row>
    <row r="67" spans="1:17" s="1" customFormat="1" ht="49.5" customHeight="1">
      <c r="A67" s="76"/>
      <c r="B67" s="79"/>
      <c r="C67" s="123" t="s">
        <v>67</v>
      </c>
      <c r="D67" s="101" t="s">
        <v>73</v>
      </c>
      <c r="E67" s="47" t="s">
        <v>64</v>
      </c>
      <c r="F67" s="5"/>
      <c r="G67" s="5"/>
      <c r="H67" s="5"/>
      <c r="I67" s="6"/>
      <c r="J67" s="5"/>
      <c r="K67" s="5"/>
      <c r="L67" s="5"/>
      <c r="M67" s="27"/>
      <c r="N67" s="126">
        <v>1160</v>
      </c>
      <c r="O67" s="130">
        <v>2090</v>
      </c>
      <c r="P67" s="130">
        <f>SUM(I67:J70)</f>
        <v>0</v>
      </c>
      <c r="Q67" s="132">
        <f>P67*N67</f>
        <v>0</v>
      </c>
    </row>
    <row r="68" spans="1:17" s="1" customFormat="1" ht="49.5" customHeight="1">
      <c r="A68" s="76"/>
      <c r="B68" s="79"/>
      <c r="C68" s="123"/>
      <c r="D68" s="101"/>
      <c r="E68" s="47" t="s">
        <v>72</v>
      </c>
      <c r="F68" s="5"/>
      <c r="G68" s="5"/>
      <c r="H68" s="5"/>
      <c r="I68" s="6"/>
      <c r="J68" s="6"/>
      <c r="K68" s="5"/>
      <c r="L68" s="5"/>
      <c r="M68" s="5"/>
      <c r="N68" s="126"/>
      <c r="O68" s="130"/>
      <c r="P68" s="130"/>
      <c r="Q68" s="132"/>
    </row>
    <row r="69" spans="1:17" s="1" customFormat="1" ht="49.5" customHeight="1">
      <c r="A69" s="76"/>
      <c r="B69" s="79"/>
      <c r="C69" s="123"/>
      <c r="D69" s="101"/>
      <c r="E69" s="47" t="s">
        <v>77</v>
      </c>
      <c r="F69" s="5"/>
      <c r="G69" s="5"/>
      <c r="H69" s="5"/>
      <c r="I69" s="5"/>
      <c r="J69" s="5"/>
      <c r="K69" s="5"/>
      <c r="L69" s="5"/>
      <c r="M69" s="5"/>
      <c r="N69" s="126"/>
      <c r="O69" s="130"/>
      <c r="P69" s="130"/>
      <c r="Q69" s="132"/>
    </row>
    <row r="70" spans="1:17" s="1" customFormat="1" ht="49.5" customHeight="1" thickBot="1">
      <c r="A70" s="76"/>
      <c r="B70" s="79"/>
      <c r="C70" s="123"/>
      <c r="D70" s="125"/>
      <c r="E70" s="48" t="s">
        <v>22</v>
      </c>
      <c r="F70" s="5"/>
      <c r="G70" s="5"/>
      <c r="H70" s="5"/>
      <c r="I70" s="29"/>
      <c r="J70" s="29"/>
      <c r="K70" s="5"/>
      <c r="L70" s="5"/>
      <c r="M70" s="5"/>
      <c r="N70" s="127"/>
      <c r="O70" s="131"/>
      <c r="P70" s="131"/>
      <c r="Q70" s="133"/>
    </row>
    <row r="71" spans="1:17" s="1" customFormat="1" ht="49.5" customHeight="1" thickBot="1">
      <c r="A71" s="76"/>
      <c r="B71" s="79"/>
      <c r="C71" s="123" t="s">
        <v>70</v>
      </c>
      <c r="D71" s="101" t="s">
        <v>76</v>
      </c>
      <c r="E71" s="47" t="s">
        <v>63</v>
      </c>
      <c r="F71" s="5"/>
      <c r="G71" s="5"/>
      <c r="H71" s="5"/>
      <c r="I71" s="5"/>
      <c r="J71" s="5"/>
      <c r="K71" s="5"/>
      <c r="L71" s="5"/>
      <c r="M71" s="29"/>
      <c r="N71" s="126">
        <v>1364</v>
      </c>
      <c r="O71" s="128">
        <v>2457</v>
      </c>
      <c r="P71" s="130">
        <f>SUM(J71:M73)</f>
        <v>0</v>
      </c>
      <c r="Q71" s="132">
        <f>P71*N71</f>
        <v>0</v>
      </c>
    </row>
    <row r="72" spans="1:17" s="1" customFormat="1" ht="49.5" customHeight="1">
      <c r="A72" s="76"/>
      <c r="B72" s="79"/>
      <c r="C72" s="123"/>
      <c r="D72" s="101"/>
      <c r="E72" s="47" t="s">
        <v>32</v>
      </c>
      <c r="F72" s="5"/>
      <c r="G72" s="5"/>
      <c r="H72" s="5"/>
      <c r="I72" s="5"/>
      <c r="J72" s="6"/>
      <c r="K72" s="5"/>
      <c r="L72" s="5"/>
      <c r="M72" s="5"/>
      <c r="N72" s="126"/>
      <c r="O72" s="128"/>
      <c r="P72" s="130"/>
      <c r="Q72" s="132"/>
    </row>
    <row r="73" spans="1:17" s="1" customFormat="1" ht="49.5" customHeight="1">
      <c r="A73" s="76"/>
      <c r="B73" s="79"/>
      <c r="C73" s="123"/>
      <c r="D73" s="101"/>
      <c r="E73" s="47" t="s">
        <v>22</v>
      </c>
      <c r="F73" s="5"/>
      <c r="G73" s="5"/>
      <c r="H73" s="5"/>
      <c r="I73" s="5"/>
      <c r="J73" s="5"/>
      <c r="K73" s="5"/>
      <c r="L73" s="5"/>
      <c r="M73" s="5"/>
      <c r="N73" s="126"/>
      <c r="O73" s="128"/>
      <c r="P73" s="130"/>
      <c r="Q73" s="132"/>
    </row>
    <row r="74" spans="1:17" s="1" customFormat="1" ht="49.5" customHeight="1" thickBot="1">
      <c r="A74" s="76"/>
      <c r="B74" s="79"/>
      <c r="C74" s="51" t="s">
        <v>15</v>
      </c>
      <c r="D74" s="52" t="s">
        <v>65</v>
      </c>
      <c r="E74" s="53" t="s">
        <v>41</v>
      </c>
      <c r="F74" s="5"/>
      <c r="G74" s="5"/>
      <c r="H74" s="5"/>
      <c r="I74" s="61"/>
      <c r="J74" s="5"/>
      <c r="K74" s="5"/>
      <c r="L74" s="5"/>
      <c r="M74" s="5"/>
      <c r="N74" s="58">
        <v>1068</v>
      </c>
      <c r="O74" s="59">
        <v>1920</v>
      </c>
      <c r="P74" s="59">
        <f>SUM(I74)</f>
        <v>0</v>
      </c>
      <c r="Q74" s="60">
        <f>P74*N74</f>
        <v>0</v>
      </c>
    </row>
    <row r="75" spans="1:17" s="1" customFormat="1" ht="49.5" customHeight="1" thickBot="1">
      <c r="A75" s="77"/>
      <c r="B75" s="69"/>
      <c r="C75" s="51" t="s">
        <v>16</v>
      </c>
      <c r="D75" s="54" t="s">
        <v>66</v>
      </c>
      <c r="E75" s="53" t="s">
        <v>41</v>
      </c>
      <c r="F75" s="5"/>
      <c r="G75" s="5"/>
      <c r="H75" s="5"/>
      <c r="I75" s="88"/>
      <c r="J75" s="61"/>
      <c r="K75" s="61"/>
      <c r="L75" s="61"/>
      <c r="M75" s="61"/>
      <c r="N75" s="58">
        <v>1423.5</v>
      </c>
      <c r="O75" s="59">
        <v>2562</v>
      </c>
      <c r="P75" s="59">
        <f>SUM(J75:M75)</f>
        <v>0</v>
      </c>
      <c r="Q75" s="60">
        <f>P75*N75</f>
        <v>0</v>
      </c>
    </row>
  </sheetData>
  <sheetProtection/>
  <mergeCells count="120">
    <mergeCell ref="C71:C73"/>
    <mergeCell ref="D71:D73"/>
    <mergeCell ref="N71:N73"/>
    <mergeCell ref="O71:O73"/>
    <mergeCell ref="P71:P73"/>
    <mergeCell ref="Q71:Q73"/>
    <mergeCell ref="C67:C70"/>
    <mergeCell ref="D67:D70"/>
    <mergeCell ref="N67:N70"/>
    <mergeCell ref="O67:O70"/>
    <mergeCell ref="P67:P70"/>
    <mergeCell ref="Q67:Q70"/>
    <mergeCell ref="Q59:Q61"/>
    <mergeCell ref="C62:C65"/>
    <mergeCell ref="D62:D65"/>
    <mergeCell ref="N62:N65"/>
    <mergeCell ref="O62:O65"/>
    <mergeCell ref="P62:P65"/>
    <mergeCell ref="Q62:Q65"/>
    <mergeCell ref="A58:E58"/>
    <mergeCell ref="C59:C61"/>
    <mergeCell ref="D59:D61"/>
    <mergeCell ref="N59:N61"/>
    <mergeCell ref="O59:O61"/>
    <mergeCell ref="P59:P61"/>
    <mergeCell ref="C56:C57"/>
    <mergeCell ref="D56:D57"/>
    <mergeCell ref="N56:N57"/>
    <mergeCell ref="O56:O57"/>
    <mergeCell ref="P56:P57"/>
    <mergeCell ref="Q56:Q57"/>
    <mergeCell ref="C52:C54"/>
    <mergeCell ref="D52:D54"/>
    <mergeCell ref="N52:N54"/>
    <mergeCell ref="O52:O54"/>
    <mergeCell ref="P52:P54"/>
    <mergeCell ref="Q52:Q54"/>
    <mergeCell ref="C49:C51"/>
    <mergeCell ref="D49:D51"/>
    <mergeCell ref="N49:N51"/>
    <mergeCell ref="O49:O51"/>
    <mergeCell ref="P49:P51"/>
    <mergeCell ref="Q49:Q51"/>
    <mergeCell ref="C45:C47"/>
    <mergeCell ref="D45:D47"/>
    <mergeCell ref="N45:N47"/>
    <mergeCell ref="O45:O47"/>
    <mergeCell ref="P45:P47"/>
    <mergeCell ref="Q45:Q47"/>
    <mergeCell ref="C42:C44"/>
    <mergeCell ref="D42:D44"/>
    <mergeCell ref="N42:N44"/>
    <mergeCell ref="O42:O44"/>
    <mergeCell ref="P42:P44"/>
    <mergeCell ref="Q42:Q44"/>
    <mergeCell ref="Q33:Q35"/>
    <mergeCell ref="C38:C41"/>
    <mergeCell ref="D38:D41"/>
    <mergeCell ref="N38:N41"/>
    <mergeCell ref="O38:O41"/>
    <mergeCell ref="P38:P41"/>
    <mergeCell ref="Q38:Q41"/>
    <mergeCell ref="C32:E32"/>
    <mergeCell ref="C33:C36"/>
    <mergeCell ref="D33:D36"/>
    <mergeCell ref="N33:N35"/>
    <mergeCell ref="O33:O35"/>
    <mergeCell ref="P33:P35"/>
    <mergeCell ref="O28:O29"/>
    <mergeCell ref="P28:P29"/>
    <mergeCell ref="Q28:Q29"/>
    <mergeCell ref="I29:J29"/>
    <mergeCell ref="K29:L29"/>
    <mergeCell ref="D30:D31"/>
    <mergeCell ref="N30:N31"/>
    <mergeCell ref="O30:O31"/>
    <mergeCell ref="P30:P31"/>
    <mergeCell ref="Q30:Q31"/>
    <mergeCell ref="Q21:Q23"/>
    <mergeCell ref="C24:C27"/>
    <mergeCell ref="D24:D27"/>
    <mergeCell ref="N24:N26"/>
    <mergeCell ref="O24:O26"/>
    <mergeCell ref="P24:P26"/>
    <mergeCell ref="Q24:Q26"/>
    <mergeCell ref="A21:A29"/>
    <mergeCell ref="C21:C23"/>
    <mergeCell ref="D21:D23"/>
    <mergeCell ref="N21:N23"/>
    <mergeCell ref="O21:O23"/>
    <mergeCell ref="P21:P23"/>
    <mergeCell ref="D28:D29"/>
    <mergeCell ref="I28:J28"/>
    <mergeCell ref="K28:L28"/>
    <mergeCell ref="N28:N29"/>
    <mergeCell ref="P12:P15"/>
    <mergeCell ref="Q12:Q15"/>
    <mergeCell ref="C16:C19"/>
    <mergeCell ref="D16:D19"/>
    <mergeCell ref="N16:N19"/>
    <mergeCell ref="O16:O19"/>
    <mergeCell ref="P16:P19"/>
    <mergeCell ref="Q16:Q19"/>
    <mergeCell ref="Q3:Q6"/>
    <mergeCell ref="C7:C11"/>
    <mergeCell ref="D7:D11"/>
    <mergeCell ref="N7:N11"/>
    <mergeCell ref="O7:O11"/>
    <mergeCell ref="P7:P11"/>
    <mergeCell ref="Q7:Q11"/>
    <mergeCell ref="A1:O1"/>
    <mergeCell ref="A3:A19"/>
    <mergeCell ref="D3:D6"/>
    <mergeCell ref="N3:N6"/>
    <mergeCell ref="O3:O6"/>
    <mergeCell ref="P3:P6"/>
    <mergeCell ref="C12:C15"/>
    <mergeCell ref="D12:D15"/>
    <mergeCell ref="N12:N15"/>
    <mergeCell ref="O12:O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Majewski</dc:creator>
  <cp:keywords/>
  <dc:description/>
  <cp:lastModifiedBy>Дмитрий Терентьев</cp:lastModifiedBy>
  <cp:lastPrinted>2020-03-16T09:44:28Z</cp:lastPrinted>
  <dcterms:created xsi:type="dcterms:W3CDTF">2013-02-26T14:36:54Z</dcterms:created>
  <dcterms:modified xsi:type="dcterms:W3CDTF">2020-07-11T15:27:35Z</dcterms:modified>
  <cp:category/>
  <cp:version/>
  <cp:contentType/>
  <cp:contentStatus/>
</cp:coreProperties>
</file>