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3920" windowHeight="7305" activeTab="0"/>
  </bookViews>
  <sheets>
    <sheet name="информация о клиенте" sheetId="1" r:id="rId1"/>
    <sheet name="VIM" sheetId="2" r:id="rId2"/>
    <sheet name="условия сотрудничества" sheetId="3" r:id="rId3"/>
    <sheet name="скидк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H3" authorId="0">
      <text>
        <r>
          <rPr>
            <sz val="8"/>
            <rFont val="Tahoma"/>
            <family val="2"/>
          </rPr>
          <t>44-46</t>
        </r>
      </text>
    </comment>
    <comment ref="S3" authorId="0">
      <text>
        <r>
          <rPr>
            <sz val="8"/>
            <rFont val="Tahoma"/>
            <family val="2"/>
          </rPr>
          <t>44-46</t>
        </r>
      </text>
    </comment>
    <comment ref="I3" authorId="0">
      <text>
        <r>
          <rPr>
            <sz val="8"/>
            <rFont val="Tahoma"/>
            <family val="2"/>
          </rPr>
          <t>46-48</t>
        </r>
      </text>
    </comment>
    <comment ref="T3" authorId="0">
      <text>
        <r>
          <rPr>
            <sz val="8"/>
            <rFont val="Tahoma"/>
            <family val="2"/>
          </rPr>
          <t>46-48</t>
        </r>
      </text>
    </comment>
    <comment ref="J3" authorId="0">
      <text>
        <r>
          <rPr>
            <sz val="8"/>
            <rFont val="Tahoma"/>
            <family val="2"/>
          </rPr>
          <t>48-50</t>
        </r>
      </text>
    </comment>
    <comment ref="U3" authorId="0">
      <text>
        <r>
          <rPr>
            <sz val="8"/>
            <rFont val="Tahoma"/>
            <family val="2"/>
          </rPr>
          <t>48-50</t>
        </r>
      </text>
    </comment>
    <comment ref="K3" authorId="0">
      <text>
        <r>
          <rPr>
            <sz val="8"/>
            <rFont val="Tahoma"/>
            <family val="2"/>
          </rPr>
          <t>50-52</t>
        </r>
      </text>
    </comment>
    <comment ref="V3" authorId="0">
      <text>
        <r>
          <rPr>
            <sz val="8"/>
            <rFont val="Tahoma"/>
            <family val="2"/>
          </rPr>
          <t>50-52</t>
        </r>
      </text>
    </comment>
    <comment ref="L3" authorId="0">
      <text>
        <r>
          <rPr>
            <sz val="8"/>
            <rFont val="Tahoma"/>
            <family val="2"/>
          </rPr>
          <t>52-54</t>
        </r>
      </text>
    </comment>
    <comment ref="W3" authorId="0">
      <text>
        <r>
          <rPr>
            <sz val="8"/>
            <rFont val="Tahoma"/>
            <family val="2"/>
          </rPr>
          <t>52-54</t>
        </r>
      </text>
    </comment>
    <comment ref="M3" authorId="0">
      <text>
        <r>
          <rPr>
            <sz val="8"/>
            <rFont val="Tahoma"/>
            <family val="2"/>
          </rPr>
          <t>54-56</t>
        </r>
      </text>
    </comment>
    <comment ref="X3" authorId="0">
      <text>
        <r>
          <rPr>
            <sz val="8"/>
            <rFont val="Tahoma"/>
            <family val="2"/>
          </rPr>
          <t>54-56</t>
        </r>
      </text>
    </comment>
    <comment ref="N3" authorId="0">
      <text>
        <r>
          <rPr>
            <sz val="8"/>
            <rFont val="Tahoma"/>
            <family val="2"/>
          </rPr>
          <t>56-58</t>
        </r>
      </text>
    </comment>
    <comment ref="Y3" authorId="0">
      <text>
        <r>
          <rPr>
            <sz val="8"/>
            <rFont val="Tahoma"/>
            <family val="2"/>
          </rPr>
          <t>56-58</t>
        </r>
      </text>
    </comment>
    <comment ref="O3" authorId="0">
      <text>
        <r>
          <rPr>
            <sz val="8"/>
            <rFont val="Tahoma"/>
            <family val="2"/>
          </rPr>
          <t>58-60</t>
        </r>
      </text>
    </comment>
    <comment ref="Z3" authorId="0">
      <text>
        <r>
          <rPr>
            <sz val="8"/>
            <rFont val="Tahoma"/>
            <family val="2"/>
          </rPr>
          <t>58-60</t>
        </r>
      </text>
    </comment>
    <comment ref="P3" authorId="0">
      <text>
        <r>
          <rPr>
            <sz val="8"/>
            <rFont val="Tahoma"/>
            <family val="2"/>
          </rPr>
          <t>60-62</t>
        </r>
      </text>
    </comment>
    <comment ref="AA3" authorId="0">
      <text>
        <r>
          <rPr>
            <sz val="8"/>
            <rFont val="Tahoma"/>
            <family val="2"/>
          </rPr>
          <t>60-62</t>
        </r>
      </text>
    </comment>
    <comment ref="Q3" authorId="0">
      <text>
        <r>
          <rPr>
            <sz val="8"/>
            <rFont val="Tahoma"/>
            <family val="2"/>
          </rPr>
          <t>62-64</t>
        </r>
      </text>
    </comment>
    <comment ref="AB3" authorId="0">
      <text>
        <r>
          <rPr>
            <sz val="8"/>
            <rFont val="Tahoma"/>
            <family val="2"/>
          </rPr>
          <t>62-64</t>
        </r>
      </text>
    </comment>
  </commentList>
</comments>
</file>

<file path=xl/sharedStrings.xml><?xml version="1.0" encoding="utf-8"?>
<sst xmlns="http://schemas.openxmlformats.org/spreadsheetml/2006/main" count="142" uniqueCount="128">
  <si>
    <t>ARKO Ltd.</t>
  </si>
  <si>
    <t>ПРАЙС-ЛИСТ от 01 августа 2012 года</t>
  </si>
  <si>
    <t>РАЗДЕЛ: НИЖНЕЕ БЕЛЬЁ VIM</t>
  </si>
  <si>
    <t>Запрашивайте последний прайс-лист у менеджера</t>
  </si>
  <si>
    <t>Офис в России: 127572, г. Москва, ул. Угличская, дом 12, корп. 1</t>
  </si>
  <si>
    <t>Отдел продаж: тел.: +7 (499) 500-03-66</t>
  </si>
  <si>
    <t>тел./факс.: +7 (499) 500-03-36</t>
  </si>
  <si>
    <t>Работаем с 9-00 до 18-00, ПН-ПТ</t>
  </si>
  <si>
    <t>E-Mail: info@opttorgline.ru</t>
  </si>
  <si>
    <t>Сайт: http://www.opttorgline.ru</t>
  </si>
  <si>
    <t>Сайт: http://донелла.рф</t>
  </si>
  <si>
    <t>Уважаемые клиенты !</t>
  </si>
  <si>
    <t>Пожалуйста, внимательно прочитайте условия сотрудничества с нашей компанией, находящиеся на последнем листе.</t>
  </si>
  <si>
    <t>Тем самым Вы сэкономите свое время и найдете ответы на многие интересующие Вас вопросы.</t>
  </si>
  <si>
    <t>Внимание ! Бесплатная доставка по всей России при заказе от 60000 руб.</t>
  </si>
  <si>
    <t>Информация о покупателе</t>
  </si>
  <si>
    <t>Данные необходимы для отгрузки
через транспортную компанию</t>
  </si>
  <si>
    <t>Примечания/пожелания клиента</t>
  </si>
  <si>
    <r>
      <t>Ф.И.О.</t>
    </r>
    <r>
      <rPr>
        <b/>
        <sz val="10"/>
        <color indexed="10"/>
        <rFont val="Tahoma"/>
        <family val="2"/>
      </rPr>
      <t>*</t>
    </r>
  </si>
  <si>
    <r>
      <t>Телефон</t>
    </r>
    <r>
      <rPr>
        <b/>
        <sz val="10"/>
        <color indexed="10"/>
        <rFont val="Tahoma"/>
        <family val="2"/>
      </rPr>
      <t>*</t>
    </r>
  </si>
  <si>
    <r>
      <t>Адрес доставки</t>
    </r>
    <r>
      <rPr>
        <b/>
        <sz val="10"/>
        <color indexed="10"/>
        <rFont val="Tahoma"/>
        <family val="2"/>
      </rPr>
      <t>*</t>
    </r>
  </si>
  <si>
    <r>
      <t>Электронная почта</t>
    </r>
    <r>
      <rPr>
        <b/>
        <sz val="10"/>
        <color indexed="10"/>
        <rFont val="Tahoma"/>
        <family val="2"/>
      </rPr>
      <t>*</t>
    </r>
  </si>
  <si>
    <r>
      <t>Транспортная компания (выберите)</t>
    </r>
    <r>
      <rPr>
        <b/>
        <sz val="10"/>
        <color indexed="10"/>
        <rFont val="Tahoma"/>
        <family val="2"/>
      </rPr>
      <t>*</t>
    </r>
  </si>
  <si>
    <r>
      <t>Паспортные данные получателя</t>
    </r>
    <r>
      <rPr>
        <b/>
        <sz val="10"/>
        <color indexed="10"/>
        <rFont val="Tahoma"/>
        <family val="2"/>
      </rPr>
      <t>*</t>
    </r>
  </si>
  <si>
    <t>самовывоз</t>
  </si>
  <si>
    <t>доставка по Москве</t>
  </si>
  <si>
    <t>Деловые Линии</t>
  </si>
  <si>
    <t>ПЭК</t>
  </si>
  <si>
    <t>АВТОТРЕЙДИНГ</t>
  </si>
  <si>
    <t>Байкал-сервис</t>
  </si>
  <si>
    <t>http://www.dellin.ru/</t>
  </si>
  <si>
    <t>http://www.pecom.ru/ru/</t>
  </si>
  <si>
    <t>http://www.autotrading.ru/</t>
  </si>
  <si>
    <t>http://www.baikalsr.ru/</t>
  </si>
  <si>
    <t>поля со * обязательны для заполнения</t>
  </si>
  <si>
    <t>Для просмотра позиций прайс-листа используйте закладки с именами листов внизу окна программы !</t>
  </si>
  <si>
    <t>Для оформления заказа вводите требуемое количество в колонках справа от цены (где нули).
Будьте внимательны, у одного артикула может быть несколько разных размеров.
Количество каждой заказанной позиции подсвечивается желтым цветом, а её цена - зелёным.</t>
  </si>
  <si>
    <t>ФОТОГРАФИИ В ХОРОШЕМ КАЧЕСТВЕ СМОТРИТЕ НА НАШЕМ САЙТЕ</t>
  </si>
  <si>
    <t>№</t>
  </si>
  <si>
    <t>Фото</t>
  </si>
  <si>
    <t>Цвет</t>
  </si>
  <si>
    <t>Кратн.
заказа</t>
  </si>
  <si>
    <t>M</t>
  </si>
  <si>
    <t>L</t>
  </si>
  <si>
    <t>XL</t>
  </si>
  <si>
    <t>2XL</t>
  </si>
  <si>
    <t>3XL</t>
  </si>
  <si>
    <t>4XL</t>
  </si>
  <si>
    <t>5XL</t>
  </si>
  <si>
    <t>6XL</t>
  </si>
  <si>
    <t>7XL</t>
  </si>
  <si>
    <t>8XL</t>
  </si>
  <si>
    <t>ИТОГО</t>
  </si>
  <si>
    <t>СУММА</t>
  </si>
  <si>
    <t>Наведите курсор мышки на поле размера, чтобы увидеть российское соответствие</t>
  </si>
  <si>
    <t>трусы жен 01-0612</t>
  </si>
  <si>
    <t>01-0612 беж</t>
  </si>
  <si>
    <t>01-0612 бел</t>
  </si>
  <si>
    <t>01-0612 сер</t>
  </si>
  <si>
    <t>01-0612 чер</t>
  </si>
  <si>
    <t>трусы жен 02-0712</t>
  </si>
  <si>
    <t>02-0712 бел</t>
  </si>
  <si>
    <t>02-0712 роз</t>
  </si>
  <si>
    <t>трусы жен 03-0712</t>
  </si>
  <si>
    <t>03-0712 сер</t>
  </si>
  <si>
    <t>трусы жен 04-0712</t>
  </si>
  <si>
    <t>04-0712 бел</t>
  </si>
  <si>
    <t>04-0712 сер</t>
  </si>
  <si>
    <t>трусы жен 05-0712</t>
  </si>
  <si>
    <t>05-0712 лео</t>
  </si>
  <si>
    <t>трусы жен 06-0712</t>
  </si>
  <si>
    <t>06-0712 бел</t>
  </si>
  <si>
    <t>трусы жен 07-0712</t>
  </si>
  <si>
    <t>07-0712 бел-роз</t>
  </si>
  <si>
    <t>07-0712 бел-фиол</t>
  </si>
  <si>
    <t>07-0712 сер-роз</t>
  </si>
  <si>
    <t>07-0712 сер-фиол</t>
  </si>
  <si>
    <t>трусы жен 08-0712</t>
  </si>
  <si>
    <t>08-0712 бел</t>
  </si>
  <si>
    <t>08-0712 сер</t>
  </si>
  <si>
    <t>трусы жен 09-0712</t>
  </si>
  <si>
    <t>09-0712 бел</t>
  </si>
  <si>
    <t>трусы жен 10-0712</t>
  </si>
  <si>
    <t>10-0712 бел</t>
  </si>
  <si>
    <t>трусы жен 11-0712</t>
  </si>
  <si>
    <t>11-0712 бел</t>
  </si>
  <si>
    <t>трусы жен 12-0712</t>
  </si>
  <si>
    <t>12-0712 бел</t>
  </si>
  <si>
    <t>трусы жен 13-0712</t>
  </si>
  <si>
    <t>13-0712 сер</t>
  </si>
  <si>
    <t>Условия сотрудничества</t>
  </si>
  <si>
    <t>Бланк заказа</t>
  </si>
  <si>
    <t>2. Основной инструмент работы с нашей компанией - это бланк заказа, он же прайс-лист. Он обновляется ежедневно, так что в прайс-листе текущего дня находятся самые актуальные остатки товара. Поэтому, если по Вашему запросу вдруг прислали прайс-лист не сегодняшнего числа, требуйте от менеджеров прислать свежий прайс-лист (бланк заказа).</t>
  </si>
  <si>
    <t>3. Заявки (заказы) от Вас принимаются только на бланке заказа текущего дня ! Это увеличивает скорость их обработки, сбора, исключает лишние ошибки, а также увеличивает качество работы в целом.</t>
  </si>
  <si>
    <t>4. Посмотреть и изучить, как работать с бланком заказа, Вы можете по ссылке ниже:</t>
  </si>
  <si>
    <t>&lt;как работать с бланком заказа&gt;</t>
  </si>
  <si>
    <t>Заказ товара и финансовые условия</t>
  </si>
  <si>
    <t>5. Трусы женские можно заказывать только упаковками. В стандартной упаковке - 12 штук.</t>
  </si>
  <si>
    <t>6. После заполнения бланка заказа Вы высылаете его нам по электронной почте. Мы его получаем, обрабатываем и выставляем Вам счет на основании собранного товара. В процессе сборки Вашего заказа с Вами могут связываться наши менеджеры для уточнения тех или иных вопросов.</t>
  </si>
  <si>
    <t>7. Таблица скидок находится на следующем листе "Скидки".</t>
  </si>
  <si>
    <t>Оплата товара</t>
  </si>
  <si>
    <t>8. После выставления счета мы ожидаем от Вас прихода денег, и только после этого отгружаем товар. Возможны и другие варианты, но их надо обсуждать непосредственно с менеджером, курирующем Вашу компанию. Оплата счета, как правило, происходит безналичным платежом на расчетный счет нашей компании. Оплату от физических лиц мы принимаем также путем оплаты через банк на наш расчетный счет.</t>
  </si>
  <si>
    <t>9. Минимальная сумма заказа - 10000 руб.</t>
  </si>
  <si>
    <t>Доставка</t>
  </si>
  <si>
    <t>10. Отгрузка товара со склада нашей компании происходит день в день после получения от Вас денег.</t>
  </si>
  <si>
    <t>11. Доставка товара осуществляется несколькими транспортными компаниями. При необходимости мы можем отправить товар более удобной для Вас компанией, но для увеличения скорости и качества лучше придерживаться компаний, с которыми мы сотрудничаем.</t>
  </si>
  <si>
    <t>13. Доставка товара по Москве до транспортной компании осуществляется бесплатно, услуги же самой транспортной компании оплачиваете Вы при получении товара в своем городе.</t>
  </si>
  <si>
    <t>Отзывы и предложения</t>
  </si>
  <si>
    <t>14. Ваши отзывы и предложения присылайте на электронный адрес:</t>
  </si>
  <si>
    <t>direct@opttorgline.ru</t>
  </si>
  <si>
    <r>
      <t xml:space="preserve">1. Мы сотрудничаем со всеми организационно-правовыми формами фирм. Это </t>
    </r>
    <r>
      <rPr>
        <b/>
        <sz val="10"/>
        <color indexed="10"/>
        <rFont val="Tahoma"/>
        <family val="2"/>
      </rPr>
      <t>индивидуальные предприниматели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10"/>
        <rFont val="Tahoma"/>
        <family val="2"/>
      </rPr>
      <t>юридические лица</t>
    </r>
    <r>
      <rPr>
        <sz val="10"/>
        <color indexed="8"/>
        <rFont val="Tahoma"/>
        <family val="2"/>
      </rPr>
      <t xml:space="preserve">, а также </t>
    </r>
    <r>
      <rPr>
        <b/>
        <sz val="10"/>
        <color indexed="10"/>
        <rFont val="Tahoma"/>
        <family val="2"/>
      </rPr>
      <t>физические лица</t>
    </r>
    <r>
      <rPr>
        <sz val="10"/>
        <color indexed="8"/>
        <rFont val="Tahoma"/>
        <family val="2"/>
      </rPr>
      <t>.</t>
    </r>
  </si>
  <si>
    <r>
      <t xml:space="preserve">12. Укажите все свои контактные данные, необходимые для отправки и получения товара через транспортную компанию (название компании, паспортные данные, контактный телефон и т.п.). </t>
    </r>
    <r>
      <rPr>
        <b/>
        <sz val="10"/>
        <color indexed="10"/>
        <rFont val="Tahoma"/>
        <family val="2"/>
      </rPr>
      <t>При отсутствии контактных данных заказ не принимается !</t>
    </r>
  </si>
  <si>
    <t>мин.заказ</t>
  </si>
  <si>
    <t>от 30000 руб.</t>
  </si>
  <si>
    <t>от 50000 руб.</t>
  </si>
  <si>
    <t>от 100000 руб.</t>
  </si>
  <si>
    <t>от 200000 руб.</t>
  </si>
  <si>
    <t>от 500000 руб.</t>
  </si>
  <si>
    <t>от 1000000 руб.</t>
  </si>
  <si>
    <t>Donella</t>
  </si>
  <si>
    <t>10000 руб.</t>
  </si>
  <si>
    <t>Donna Lissa</t>
  </si>
  <si>
    <t>Hunex</t>
  </si>
  <si>
    <t>Sevim</t>
  </si>
  <si>
    <t>Lateks</t>
  </si>
  <si>
    <t>Intri</t>
  </si>
  <si>
    <t>Visavis</t>
  </si>
  <si>
    <t>VIM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</si>
</sst>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О_т_д_е_л_ _п_р_о_д_а_ж_:_ 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b/>
      <sz val="13"/>
      <color indexed="8"/>
      <name val="Tahoma"/>
      <family val="2"/>
    </font>
    <font>
      <b/>
      <sz val="13"/>
      <color indexed="10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8"/>
      <color indexed="12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b/>
      <i/>
      <sz val="9"/>
      <color indexed="8"/>
      <name val="Tahoma"/>
      <family val="2"/>
    </font>
    <font>
      <sz val="9"/>
      <color indexed="22"/>
      <name val="Tahoma"/>
      <family val="2"/>
    </font>
    <font>
      <sz val="8"/>
      <color indexed="22"/>
      <name val="Tahoma"/>
      <family val="2"/>
    </font>
    <font>
      <b/>
      <sz val="12"/>
      <color indexed="8"/>
      <name val="Tahoma"/>
      <family val="2"/>
    </font>
    <font>
      <b/>
      <u val="single"/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3"/>
      <color theme="1"/>
      <name val="Tahoma"/>
      <family val="2"/>
    </font>
    <font>
      <b/>
      <sz val="13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u val="single"/>
      <sz val="8"/>
      <color theme="10"/>
      <name val="Tahoma"/>
      <family val="2"/>
    </font>
    <font>
      <b/>
      <i/>
      <sz val="8"/>
      <color theme="1"/>
      <name val="Tahoma"/>
      <family val="2"/>
    </font>
    <font>
      <sz val="10"/>
      <color theme="1"/>
      <name val="Tahoma"/>
      <family val="2"/>
    </font>
    <font>
      <u val="single"/>
      <sz val="8"/>
      <color theme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8"/>
      <color rgb="FF000000"/>
      <name val="Tahoma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0"/>
      <color theme="1"/>
      <name val="Tahoma"/>
      <family val="2"/>
    </font>
    <font>
      <u val="single"/>
      <sz val="10"/>
      <color theme="1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66" fillId="33" borderId="0" xfId="0" applyNumberFormat="1" applyFont="1" applyFill="1" applyAlignment="1">
      <alignment horizontal="center"/>
    </xf>
    <xf numFmtId="49" fontId="67" fillId="33" borderId="0" xfId="0" applyNumberFormat="1" applyFont="1" applyFill="1" applyAlignment="1">
      <alignment horizontal="center"/>
    </xf>
    <xf numFmtId="49" fontId="68" fillId="34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/>
    </xf>
    <xf numFmtId="49" fontId="69" fillId="35" borderId="0" xfId="0" applyNumberFormat="1" applyFont="1" applyFill="1" applyAlignment="1">
      <alignment/>
    </xf>
    <xf numFmtId="164" fontId="69" fillId="35" borderId="0" xfId="0" applyNumberFormat="1" applyFont="1" applyFill="1" applyAlignment="1">
      <alignment/>
    </xf>
    <xf numFmtId="49" fontId="70" fillId="35" borderId="0" xfId="0" applyNumberFormat="1" applyFont="1" applyFill="1" applyAlignment="1">
      <alignment/>
    </xf>
    <xf numFmtId="49" fontId="24" fillId="36" borderId="0" xfId="0" applyNumberFormat="1" applyFont="1" applyFill="1" applyAlignment="1">
      <alignment horizontal="center"/>
    </xf>
    <xf numFmtId="49" fontId="25" fillId="37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 horizontal="right"/>
    </xf>
    <xf numFmtId="49" fontId="71" fillId="35" borderId="0" xfId="0" applyNumberFormat="1" applyFont="1" applyFill="1" applyAlignment="1">
      <alignment horizontal="right"/>
    </xf>
    <xf numFmtId="49" fontId="30" fillId="36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center"/>
    </xf>
    <xf numFmtId="49" fontId="72" fillId="33" borderId="0" xfId="0" applyNumberFormat="1" applyFont="1" applyFill="1" applyAlignment="1">
      <alignment horizontal="center"/>
    </xf>
    <xf numFmtId="49" fontId="73" fillId="33" borderId="0" xfId="0" applyNumberFormat="1" applyFont="1" applyFill="1" applyAlignment="1">
      <alignment horizontal="center"/>
    </xf>
    <xf numFmtId="49" fontId="74" fillId="34" borderId="0" xfId="0" applyNumberFormat="1" applyFont="1" applyFill="1" applyAlignment="1">
      <alignment horizontal="center"/>
    </xf>
    <xf numFmtId="49" fontId="74" fillId="35" borderId="0" xfId="0" applyNumberFormat="1" applyFont="1" applyFill="1" applyAlignment="1">
      <alignment/>
    </xf>
    <xf numFmtId="49" fontId="75" fillId="35" borderId="0" xfId="0" applyNumberFormat="1" applyFont="1" applyFill="1" applyAlignment="1">
      <alignment/>
    </xf>
    <xf numFmtId="164" fontId="75" fillId="35" borderId="0" xfId="0" applyNumberFormat="1" applyFont="1" applyFill="1" applyAlignment="1">
      <alignment/>
    </xf>
    <xf numFmtId="49" fontId="76" fillId="35" borderId="0" xfId="42" applyNumberFormat="1" applyFont="1" applyFill="1" applyAlignment="1" applyProtection="1">
      <alignment/>
      <protection/>
    </xf>
    <xf numFmtId="49" fontId="74" fillId="35" borderId="0" xfId="0" applyNumberFormat="1" applyFont="1" applyFill="1" applyAlignment="1">
      <alignment horizontal="right"/>
    </xf>
    <xf numFmtId="49" fontId="77" fillId="35" borderId="0" xfId="0" applyNumberFormat="1" applyFont="1" applyFill="1" applyAlignment="1">
      <alignment horizontal="right" wrapText="1"/>
    </xf>
    <xf numFmtId="49" fontId="78" fillId="35" borderId="10" xfId="0" applyNumberFormat="1" applyFont="1" applyFill="1" applyBorder="1" applyAlignment="1" applyProtection="1">
      <alignment/>
      <protection locked="0"/>
    </xf>
    <xf numFmtId="49" fontId="78" fillId="35" borderId="10" xfId="0" applyNumberFormat="1" applyFont="1" applyFill="1" applyBorder="1" applyAlignment="1" applyProtection="1">
      <alignment wrapText="1"/>
      <protection locked="0"/>
    </xf>
    <xf numFmtId="49" fontId="78" fillId="38" borderId="11" xfId="0" applyNumberFormat="1" applyFont="1" applyFill="1" applyBorder="1" applyAlignment="1">
      <alignment horizontal="center"/>
    </xf>
    <xf numFmtId="49" fontId="78" fillId="38" borderId="10" xfId="0" applyNumberFormat="1" applyFont="1" applyFill="1" applyBorder="1" applyAlignment="1">
      <alignment horizontal="center"/>
    </xf>
    <xf numFmtId="0" fontId="79" fillId="38" borderId="11" xfId="42" applyFont="1" applyFill="1" applyBorder="1" applyAlignment="1" applyProtection="1">
      <alignment/>
      <protection/>
    </xf>
    <xf numFmtId="0" fontId="79" fillId="38" borderId="10" xfId="42" applyFont="1" applyFill="1" applyBorder="1" applyAlignment="1" applyProtection="1">
      <alignment/>
      <protection/>
    </xf>
    <xf numFmtId="49" fontId="78" fillId="35" borderId="12" xfId="0" applyNumberFormat="1" applyFont="1" applyFill="1" applyBorder="1" applyAlignment="1" applyProtection="1">
      <alignment/>
      <protection locked="0"/>
    </xf>
    <xf numFmtId="49" fontId="78" fillId="35" borderId="13" xfId="0" applyNumberFormat="1" applyFont="1" applyFill="1" applyBorder="1" applyAlignment="1" applyProtection="1">
      <alignment/>
      <protection locked="0"/>
    </xf>
    <xf numFmtId="49" fontId="78" fillId="35" borderId="14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/>
      <protection locked="0"/>
    </xf>
    <xf numFmtId="49" fontId="78" fillId="35" borderId="16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 wrapText="1"/>
      <protection locked="0"/>
    </xf>
    <xf numFmtId="49" fontId="78" fillId="35" borderId="16" xfId="0" applyNumberFormat="1" applyFont="1" applyFill="1" applyBorder="1" applyAlignment="1" applyProtection="1">
      <alignment wrapText="1"/>
      <protection locked="0"/>
    </xf>
    <xf numFmtId="49" fontId="78" fillId="38" borderId="16" xfId="0" applyNumberFormat="1" applyFont="1" applyFill="1" applyBorder="1" applyAlignment="1">
      <alignment horizontal="center"/>
    </xf>
    <xf numFmtId="0" fontId="79" fillId="38" borderId="16" xfId="42" applyFont="1" applyFill="1" applyBorder="1" applyAlignment="1" applyProtection="1">
      <alignment/>
      <protection/>
    </xf>
    <xf numFmtId="49" fontId="78" fillId="35" borderId="17" xfId="0" applyNumberFormat="1" applyFont="1" applyFill="1" applyBorder="1" applyAlignment="1" applyProtection="1">
      <alignment wrapText="1"/>
      <protection locked="0"/>
    </xf>
    <xf numFmtId="49" fontId="78" fillId="35" borderId="18" xfId="0" applyNumberFormat="1" applyFont="1" applyFill="1" applyBorder="1" applyAlignment="1" applyProtection="1">
      <alignment wrapText="1"/>
      <protection locked="0"/>
    </xf>
    <xf numFmtId="49" fontId="78" fillId="35" borderId="19" xfId="0" applyNumberFormat="1" applyFont="1" applyFill="1" applyBorder="1" applyAlignment="1" applyProtection="1">
      <alignment wrapText="1"/>
      <protection locked="0"/>
    </xf>
    <xf numFmtId="49" fontId="78" fillId="38" borderId="12" xfId="0" applyNumberFormat="1" applyFont="1" applyFill="1" applyBorder="1" applyAlignment="1">
      <alignment horizontal="center"/>
    </xf>
    <xf numFmtId="49" fontId="78" fillId="38" borderId="14" xfId="0" applyNumberFormat="1" applyFont="1" applyFill="1" applyBorder="1" applyAlignment="1">
      <alignment horizontal="center"/>
    </xf>
    <xf numFmtId="49" fontId="80" fillId="38" borderId="17" xfId="0" applyNumberFormat="1" applyFont="1" applyFill="1" applyBorder="1" applyAlignment="1">
      <alignment/>
    </xf>
    <xf numFmtId="0" fontId="81" fillId="38" borderId="19" xfId="0" applyFont="1" applyFill="1" applyBorder="1" applyAlignment="1">
      <alignment/>
    </xf>
    <xf numFmtId="49" fontId="82" fillId="35" borderId="20" xfId="0" applyNumberFormat="1" applyFont="1" applyFill="1" applyBorder="1" applyAlignment="1">
      <alignment/>
    </xf>
    <xf numFmtId="49" fontId="82" fillId="35" borderId="21" xfId="0" applyNumberFormat="1" applyFont="1" applyFill="1" applyBorder="1" applyAlignment="1">
      <alignment/>
    </xf>
    <xf numFmtId="49" fontId="82" fillId="35" borderId="22" xfId="0" applyNumberFormat="1" applyFont="1" applyFill="1" applyBorder="1" applyAlignment="1">
      <alignment/>
    </xf>
    <xf numFmtId="49" fontId="78" fillId="33" borderId="0" xfId="0" applyNumberFormat="1" applyFont="1" applyFill="1" applyAlignment="1">
      <alignment/>
    </xf>
    <xf numFmtId="49" fontId="78" fillId="33" borderId="0" xfId="0" applyNumberFormat="1" applyFont="1" applyFill="1" applyAlignment="1">
      <alignment vertical="center"/>
    </xf>
    <xf numFmtId="49" fontId="78" fillId="33" borderId="0" xfId="0" applyNumberFormat="1" applyFont="1" applyFill="1" applyAlignment="1">
      <alignment vertical="center" wrapText="1"/>
    </xf>
    <xf numFmtId="49" fontId="83" fillId="0" borderId="0" xfId="0" applyNumberFormat="1" applyFont="1" applyAlignment="1">
      <alignment/>
    </xf>
    <xf numFmtId="49" fontId="74" fillId="39" borderId="0" xfId="0" applyNumberFormat="1" applyFont="1" applyFill="1" applyAlignment="1">
      <alignment horizontal="left" vertical="center"/>
    </xf>
    <xf numFmtId="3" fontId="84" fillId="0" borderId="0" xfId="0" applyNumberFormat="1" applyFont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49" fontId="75" fillId="38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>
      <alignment/>
    </xf>
    <xf numFmtId="49" fontId="7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0" fontId="44" fillId="38" borderId="10" xfId="0" applyFont="1" applyFill="1" applyBorder="1" applyAlignment="1">
      <alignment/>
    </xf>
    <xf numFmtId="4" fontId="85" fillId="40" borderId="10" xfId="0" applyNumberFormat="1" applyFont="1" applyFill="1" applyBorder="1" applyAlignment="1">
      <alignment horizontal="center" vertical="center"/>
    </xf>
    <xf numFmtId="0" fontId="85" fillId="41" borderId="10" xfId="0" applyFont="1" applyFill="1" applyBorder="1" applyAlignment="1">
      <alignment/>
    </xf>
    <xf numFmtId="0" fontId="45" fillId="38" borderId="10" xfId="0" applyFont="1" applyFill="1" applyBorder="1" applyAlignment="1">
      <alignment/>
    </xf>
    <xf numFmtId="3" fontId="81" fillId="0" borderId="10" xfId="0" applyNumberFormat="1" applyFont="1" applyBorder="1" applyAlignment="1" applyProtection="1">
      <alignment horizontal="center" vertical="center"/>
      <protection locked="0"/>
    </xf>
    <xf numFmtId="3" fontId="80" fillId="4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/>
    </xf>
    <xf numFmtId="49" fontId="86" fillId="0" borderId="23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 wrapText="1"/>
    </xf>
    <xf numFmtId="49" fontId="86" fillId="42" borderId="24" xfId="0" applyNumberFormat="1" applyFont="1" applyFill="1" applyBorder="1" applyAlignment="1">
      <alignment horizontal="center" vertical="center"/>
    </xf>
    <xf numFmtId="49" fontId="86" fillId="41" borderId="24" xfId="0" applyNumberFormat="1" applyFont="1" applyFill="1" applyBorder="1" applyAlignment="1">
      <alignment horizontal="center" vertical="center"/>
    </xf>
    <xf numFmtId="49" fontId="77" fillId="42" borderId="24" xfId="0" applyNumberFormat="1" applyFont="1" applyFill="1" applyBorder="1" applyAlignment="1">
      <alignment horizontal="center" vertical="center"/>
    </xf>
    <xf numFmtId="49" fontId="77" fillId="42" borderId="25" xfId="0" applyNumberFormat="1" applyFont="1" applyFill="1" applyBorder="1" applyAlignment="1">
      <alignment horizontal="center" vertical="center"/>
    </xf>
    <xf numFmtId="49" fontId="75" fillId="38" borderId="26" xfId="0" applyNumberFormat="1" applyFont="1" applyFill="1" applyBorder="1" applyAlignment="1">
      <alignment horizontal="left" vertical="center"/>
    </xf>
    <xf numFmtId="49" fontId="75" fillId="38" borderId="27" xfId="0" applyNumberFormat="1" applyFont="1" applyFill="1" applyBorder="1" applyAlignment="1">
      <alignment horizontal="left" vertical="center"/>
    </xf>
    <xf numFmtId="1" fontId="85" fillId="0" borderId="26" xfId="0" applyNumberFormat="1" applyFont="1" applyBorder="1" applyAlignment="1">
      <alignment horizontal="center" vertical="center"/>
    </xf>
    <xf numFmtId="4" fontId="80" fillId="40" borderId="27" xfId="0" applyNumberFormat="1" applyFont="1" applyFill="1" applyBorder="1" applyAlignment="1">
      <alignment horizontal="center" vertical="center"/>
    </xf>
    <xf numFmtId="1" fontId="85" fillId="0" borderId="28" xfId="0" applyNumberFormat="1" applyFont="1" applyBorder="1" applyAlignment="1">
      <alignment horizontal="center" vertical="center"/>
    </xf>
    <xf numFmtId="0" fontId="85" fillId="0" borderId="29" xfId="0" applyFont="1" applyBorder="1" applyAlignment="1">
      <alignment/>
    </xf>
    <xf numFmtId="49" fontId="75" fillId="0" borderId="29" xfId="0" applyNumberFormat="1" applyFont="1" applyBorder="1" applyAlignment="1">
      <alignment horizontal="center" vertical="center"/>
    </xf>
    <xf numFmtId="49" fontId="85" fillId="0" borderId="29" xfId="0" applyNumberFormat="1" applyFont="1" applyBorder="1" applyAlignment="1">
      <alignment horizontal="center" vertical="center"/>
    </xf>
    <xf numFmtId="4" fontId="85" fillId="40" borderId="29" xfId="0" applyNumberFormat="1" applyFont="1" applyFill="1" applyBorder="1" applyAlignment="1">
      <alignment horizontal="center" vertical="center"/>
    </xf>
    <xf numFmtId="0" fontId="44" fillId="38" borderId="29" xfId="0" applyFont="1" applyFill="1" applyBorder="1" applyAlignment="1">
      <alignment/>
    </xf>
    <xf numFmtId="0" fontId="85" fillId="41" borderId="29" xfId="0" applyFont="1" applyFill="1" applyBorder="1" applyAlignment="1">
      <alignment/>
    </xf>
    <xf numFmtId="3" fontId="81" fillId="0" borderId="29" xfId="0" applyNumberFormat="1" applyFont="1" applyBorder="1" applyAlignment="1" applyProtection="1">
      <alignment horizontal="center" vertical="center"/>
      <protection locked="0"/>
    </xf>
    <xf numFmtId="0" fontId="45" fillId="38" borderId="29" xfId="0" applyFont="1" applyFill="1" applyBorder="1" applyAlignment="1">
      <alignment/>
    </xf>
    <xf numFmtId="3" fontId="80" fillId="40" borderId="29" xfId="0" applyNumberFormat="1" applyFont="1" applyFill="1" applyBorder="1" applyAlignment="1">
      <alignment horizontal="center" vertical="center"/>
    </xf>
    <xf numFmtId="4" fontId="80" fillId="40" borderId="30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88" fillId="34" borderId="0" xfId="0" applyFont="1" applyFill="1" applyAlignment="1">
      <alignment/>
    </xf>
    <xf numFmtId="0" fontId="89" fillId="0" borderId="0" xfId="42" applyFont="1" applyAlignment="1" applyProtection="1">
      <alignment/>
      <protection/>
    </xf>
    <xf numFmtId="0" fontId="30" fillId="0" borderId="0" xfId="0" applyFont="1" applyAlignment="1">
      <alignment horizontal="left" wrapText="1"/>
    </xf>
    <xf numFmtId="0" fontId="74" fillId="0" borderId="10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9" fontId="78" fillId="0" borderId="10" xfId="0" applyNumberFormat="1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9" fontId="78" fillId="0" borderId="27" xfId="0" applyNumberFormat="1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8" fillId="0" borderId="29" xfId="0" applyFont="1" applyBorder="1" applyAlignment="1">
      <alignment horizontal="center"/>
    </xf>
    <xf numFmtId="9" fontId="78" fillId="0" borderId="29" xfId="0" applyNumberFormat="1" applyFont="1" applyBorder="1" applyAlignment="1">
      <alignment horizontal="center"/>
    </xf>
    <xf numFmtId="9" fontId="78" fillId="0" borderId="3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7">
    <dxf>
      <font>
        <color rgb="FFFF0000"/>
      </font>
    </dxf>
    <dxf>
      <font>
        <color rgb="FFFF000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6</xdr:row>
      <xdr:rowOff>133350</xdr:rowOff>
    </xdr:to>
    <xdr:pic>
      <xdr:nvPicPr>
        <xdr:cNvPr id="1" name="Рисунок 1" descr="01-0612_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9525</xdr:rowOff>
    </xdr:from>
    <xdr:to>
      <xdr:col>2</xdr:col>
      <xdr:colOff>771525</xdr:colOff>
      <xdr:row>6</xdr:row>
      <xdr:rowOff>133350</xdr:rowOff>
    </xdr:to>
    <xdr:pic>
      <xdr:nvPicPr>
        <xdr:cNvPr id="2" name="Рисунок 2" descr="01-0612_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0490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771525</xdr:colOff>
      <xdr:row>6</xdr:row>
      <xdr:rowOff>133350</xdr:rowOff>
    </xdr:to>
    <xdr:pic>
      <xdr:nvPicPr>
        <xdr:cNvPr id="3" name="Рисунок 3" descr="01-0612_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8595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9525</xdr:rowOff>
    </xdr:from>
    <xdr:to>
      <xdr:col>4</xdr:col>
      <xdr:colOff>771525</xdr:colOff>
      <xdr:row>6</xdr:row>
      <xdr:rowOff>133350</xdr:rowOff>
    </xdr:to>
    <xdr:pic>
      <xdr:nvPicPr>
        <xdr:cNvPr id="4" name="Рисунок 4" descr="01-0612_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6700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771525</xdr:colOff>
      <xdr:row>10</xdr:row>
      <xdr:rowOff>323850</xdr:rowOff>
    </xdr:to>
    <xdr:pic>
      <xdr:nvPicPr>
        <xdr:cNvPr id="5" name="Рисунок 5" descr="02-0712_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1828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771525</xdr:colOff>
      <xdr:row>10</xdr:row>
      <xdr:rowOff>323850</xdr:rowOff>
    </xdr:to>
    <xdr:pic>
      <xdr:nvPicPr>
        <xdr:cNvPr id="6" name="Рисунок 6" descr="02-0712_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04900" y="1828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9525</xdr:rowOff>
    </xdr:from>
    <xdr:to>
      <xdr:col>3</xdr:col>
      <xdr:colOff>771525</xdr:colOff>
      <xdr:row>10</xdr:row>
      <xdr:rowOff>323850</xdr:rowOff>
    </xdr:to>
    <xdr:pic>
      <xdr:nvPicPr>
        <xdr:cNvPr id="7" name="Рисунок 7" descr="02-0712_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885950" y="1828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9525</xdr:rowOff>
    </xdr:from>
    <xdr:to>
      <xdr:col>4</xdr:col>
      <xdr:colOff>771525</xdr:colOff>
      <xdr:row>10</xdr:row>
      <xdr:rowOff>323850</xdr:rowOff>
    </xdr:to>
    <xdr:pic>
      <xdr:nvPicPr>
        <xdr:cNvPr id="8" name="Рисунок 8" descr="02-0712_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667000" y="1828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771525</xdr:colOff>
      <xdr:row>12</xdr:row>
      <xdr:rowOff>514350</xdr:rowOff>
    </xdr:to>
    <xdr:pic>
      <xdr:nvPicPr>
        <xdr:cNvPr id="9" name="Рисунок 9" descr="03-0712_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23850" y="254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771525</xdr:colOff>
      <xdr:row>12</xdr:row>
      <xdr:rowOff>514350</xdr:rowOff>
    </xdr:to>
    <xdr:pic>
      <xdr:nvPicPr>
        <xdr:cNvPr id="10" name="Рисунок 10" descr="03-0712_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104900" y="254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771525</xdr:colOff>
      <xdr:row>12</xdr:row>
      <xdr:rowOff>514350</xdr:rowOff>
    </xdr:to>
    <xdr:pic>
      <xdr:nvPicPr>
        <xdr:cNvPr id="11" name="Рисунок 11" descr="03-0712_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885950" y="254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9525</xdr:rowOff>
    </xdr:from>
    <xdr:to>
      <xdr:col>4</xdr:col>
      <xdr:colOff>771525</xdr:colOff>
      <xdr:row>12</xdr:row>
      <xdr:rowOff>514350</xdr:rowOff>
    </xdr:to>
    <xdr:pic>
      <xdr:nvPicPr>
        <xdr:cNvPr id="12" name="Рисунок 12" descr="03-0712_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667000" y="254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771525</xdr:colOff>
      <xdr:row>15</xdr:row>
      <xdr:rowOff>323850</xdr:rowOff>
    </xdr:to>
    <xdr:pic>
      <xdr:nvPicPr>
        <xdr:cNvPr id="13" name="Рисунок 13" descr="04-0712_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3850" y="325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9525</xdr:rowOff>
    </xdr:from>
    <xdr:to>
      <xdr:col>2</xdr:col>
      <xdr:colOff>771525</xdr:colOff>
      <xdr:row>15</xdr:row>
      <xdr:rowOff>323850</xdr:rowOff>
    </xdr:to>
    <xdr:pic>
      <xdr:nvPicPr>
        <xdr:cNvPr id="14" name="Рисунок 14" descr="04-0712_4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04900" y="325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771525</xdr:colOff>
      <xdr:row>15</xdr:row>
      <xdr:rowOff>323850</xdr:rowOff>
    </xdr:to>
    <xdr:pic>
      <xdr:nvPicPr>
        <xdr:cNvPr id="15" name="Рисунок 15" descr="04-0712_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885950" y="325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14</xdr:row>
      <xdr:rowOff>9525</xdr:rowOff>
    </xdr:from>
    <xdr:to>
      <xdr:col>4</xdr:col>
      <xdr:colOff>771525</xdr:colOff>
      <xdr:row>15</xdr:row>
      <xdr:rowOff>323850</xdr:rowOff>
    </xdr:to>
    <xdr:pic>
      <xdr:nvPicPr>
        <xdr:cNvPr id="16" name="Рисунок 16" descr="04-0712_1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667000" y="325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771525</xdr:colOff>
      <xdr:row>17</xdr:row>
      <xdr:rowOff>514350</xdr:rowOff>
    </xdr:to>
    <xdr:pic>
      <xdr:nvPicPr>
        <xdr:cNvPr id="17" name="Рисунок 17" descr="05-0712_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3850" y="397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771525</xdr:colOff>
      <xdr:row>17</xdr:row>
      <xdr:rowOff>514350</xdr:rowOff>
    </xdr:to>
    <xdr:pic>
      <xdr:nvPicPr>
        <xdr:cNvPr id="18" name="Рисунок 18" descr="05-0712_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104900" y="397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3</xdr:col>
      <xdr:colOff>771525</xdr:colOff>
      <xdr:row>17</xdr:row>
      <xdr:rowOff>514350</xdr:rowOff>
    </xdr:to>
    <xdr:pic>
      <xdr:nvPicPr>
        <xdr:cNvPr id="19" name="Рисунок 19" descr="05-0712_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885950" y="397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771525</xdr:colOff>
      <xdr:row>19</xdr:row>
      <xdr:rowOff>514350</xdr:rowOff>
    </xdr:to>
    <xdr:pic>
      <xdr:nvPicPr>
        <xdr:cNvPr id="20" name="Рисунок 20" descr="06-0712_1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23850" y="468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771525</xdr:colOff>
      <xdr:row>19</xdr:row>
      <xdr:rowOff>514350</xdr:rowOff>
    </xdr:to>
    <xdr:pic>
      <xdr:nvPicPr>
        <xdr:cNvPr id="21" name="Рисунок 21" descr="06-0712_2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104900" y="468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9525</xdr:rowOff>
    </xdr:from>
    <xdr:to>
      <xdr:col>3</xdr:col>
      <xdr:colOff>771525</xdr:colOff>
      <xdr:row>19</xdr:row>
      <xdr:rowOff>514350</xdr:rowOff>
    </xdr:to>
    <xdr:pic>
      <xdr:nvPicPr>
        <xdr:cNvPr id="22" name="Рисунок 22" descr="06-0712_3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885950" y="468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1</xdr:col>
      <xdr:colOff>771525</xdr:colOff>
      <xdr:row>23</xdr:row>
      <xdr:rowOff>133350</xdr:rowOff>
    </xdr:to>
    <xdr:pic>
      <xdr:nvPicPr>
        <xdr:cNvPr id="23" name="Рисунок 23" descr="07-0712_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23850" y="540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771525</xdr:colOff>
      <xdr:row>23</xdr:row>
      <xdr:rowOff>133350</xdr:rowOff>
    </xdr:to>
    <xdr:pic>
      <xdr:nvPicPr>
        <xdr:cNvPr id="24" name="Рисунок 24" descr="07-0712_4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104900" y="540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771525</xdr:colOff>
      <xdr:row>23</xdr:row>
      <xdr:rowOff>133350</xdr:rowOff>
    </xdr:to>
    <xdr:pic>
      <xdr:nvPicPr>
        <xdr:cNvPr id="25" name="Рисунок 25" descr="07-0712_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885950" y="540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4</xdr:col>
      <xdr:colOff>771525</xdr:colOff>
      <xdr:row>23</xdr:row>
      <xdr:rowOff>133350</xdr:rowOff>
    </xdr:to>
    <xdr:pic>
      <xdr:nvPicPr>
        <xdr:cNvPr id="26" name="Рисунок 26" descr="07-0712_1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667000" y="540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9525</xdr:rowOff>
    </xdr:from>
    <xdr:to>
      <xdr:col>1</xdr:col>
      <xdr:colOff>771525</xdr:colOff>
      <xdr:row>27</xdr:row>
      <xdr:rowOff>323850</xdr:rowOff>
    </xdr:to>
    <xdr:pic>
      <xdr:nvPicPr>
        <xdr:cNvPr id="27" name="Рисунок 27" descr="08-0712_1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23850" y="635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26</xdr:row>
      <xdr:rowOff>9525</xdr:rowOff>
    </xdr:from>
    <xdr:to>
      <xdr:col>2</xdr:col>
      <xdr:colOff>771525</xdr:colOff>
      <xdr:row>27</xdr:row>
      <xdr:rowOff>323850</xdr:rowOff>
    </xdr:to>
    <xdr:pic>
      <xdr:nvPicPr>
        <xdr:cNvPr id="28" name="Рисунок 28" descr="08-0712_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104900" y="635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26</xdr:row>
      <xdr:rowOff>9525</xdr:rowOff>
    </xdr:from>
    <xdr:to>
      <xdr:col>3</xdr:col>
      <xdr:colOff>771525</xdr:colOff>
      <xdr:row>27</xdr:row>
      <xdr:rowOff>323850</xdr:rowOff>
    </xdr:to>
    <xdr:pic>
      <xdr:nvPicPr>
        <xdr:cNvPr id="29" name="Рисунок 29" descr="08-0712_7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885950" y="635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9525</xdr:rowOff>
    </xdr:from>
    <xdr:to>
      <xdr:col>4</xdr:col>
      <xdr:colOff>771525</xdr:colOff>
      <xdr:row>27</xdr:row>
      <xdr:rowOff>323850</xdr:rowOff>
    </xdr:to>
    <xdr:pic>
      <xdr:nvPicPr>
        <xdr:cNvPr id="30" name="Рисунок 30" descr="08-0712_8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667000" y="6353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771525</xdr:colOff>
      <xdr:row>29</xdr:row>
      <xdr:rowOff>514350</xdr:rowOff>
    </xdr:to>
    <xdr:pic>
      <xdr:nvPicPr>
        <xdr:cNvPr id="31" name="Рисунок 31" descr="09-0712_1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23850" y="706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29</xdr:row>
      <xdr:rowOff>9525</xdr:rowOff>
    </xdr:from>
    <xdr:to>
      <xdr:col>2</xdr:col>
      <xdr:colOff>771525</xdr:colOff>
      <xdr:row>29</xdr:row>
      <xdr:rowOff>514350</xdr:rowOff>
    </xdr:to>
    <xdr:pic>
      <xdr:nvPicPr>
        <xdr:cNvPr id="32" name="Рисунок 32" descr="09-0712_2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104900" y="706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771525</xdr:colOff>
      <xdr:row>29</xdr:row>
      <xdr:rowOff>514350</xdr:rowOff>
    </xdr:to>
    <xdr:pic>
      <xdr:nvPicPr>
        <xdr:cNvPr id="33" name="Рисунок 33" descr="09-0712_3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885950" y="7067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9525</xdr:rowOff>
    </xdr:from>
    <xdr:to>
      <xdr:col>1</xdr:col>
      <xdr:colOff>771525</xdr:colOff>
      <xdr:row>31</xdr:row>
      <xdr:rowOff>514350</xdr:rowOff>
    </xdr:to>
    <xdr:pic>
      <xdr:nvPicPr>
        <xdr:cNvPr id="34" name="Рисунок 34" descr="10-0712_1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23850" y="778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31</xdr:row>
      <xdr:rowOff>9525</xdr:rowOff>
    </xdr:from>
    <xdr:to>
      <xdr:col>2</xdr:col>
      <xdr:colOff>771525</xdr:colOff>
      <xdr:row>31</xdr:row>
      <xdr:rowOff>514350</xdr:rowOff>
    </xdr:to>
    <xdr:pic>
      <xdr:nvPicPr>
        <xdr:cNvPr id="35" name="Рисунок 35" descr="10-0712_2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104900" y="778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31</xdr:row>
      <xdr:rowOff>9525</xdr:rowOff>
    </xdr:from>
    <xdr:to>
      <xdr:col>3</xdr:col>
      <xdr:colOff>771525</xdr:colOff>
      <xdr:row>31</xdr:row>
      <xdr:rowOff>514350</xdr:rowOff>
    </xdr:to>
    <xdr:pic>
      <xdr:nvPicPr>
        <xdr:cNvPr id="36" name="Рисунок 36" descr="10-0712_4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85950" y="778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9525</xdr:rowOff>
    </xdr:from>
    <xdr:to>
      <xdr:col>4</xdr:col>
      <xdr:colOff>771525</xdr:colOff>
      <xdr:row>31</xdr:row>
      <xdr:rowOff>514350</xdr:rowOff>
    </xdr:to>
    <xdr:pic>
      <xdr:nvPicPr>
        <xdr:cNvPr id="37" name="Рисунок 37" descr="10-0712_5.jpg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67000" y="7781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771525</xdr:colOff>
      <xdr:row>33</xdr:row>
      <xdr:rowOff>514350</xdr:rowOff>
    </xdr:to>
    <xdr:pic>
      <xdr:nvPicPr>
        <xdr:cNvPr id="38" name="Рисунок 38" descr="11-0712_1.jp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23850" y="849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9525</xdr:rowOff>
    </xdr:from>
    <xdr:to>
      <xdr:col>2</xdr:col>
      <xdr:colOff>771525</xdr:colOff>
      <xdr:row>33</xdr:row>
      <xdr:rowOff>514350</xdr:rowOff>
    </xdr:to>
    <xdr:pic>
      <xdr:nvPicPr>
        <xdr:cNvPr id="39" name="Рисунок 39" descr="11-0712_2.jpg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1104900" y="849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9525</xdr:rowOff>
    </xdr:from>
    <xdr:to>
      <xdr:col>3</xdr:col>
      <xdr:colOff>771525</xdr:colOff>
      <xdr:row>33</xdr:row>
      <xdr:rowOff>514350</xdr:rowOff>
    </xdr:to>
    <xdr:pic>
      <xdr:nvPicPr>
        <xdr:cNvPr id="40" name="Рисунок 40" descr="11-0712_3.jpg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885950" y="849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9525</xdr:rowOff>
    </xdr:from>
    <xdr:to>
      <xdr:col>1</xdr:col>
      <xdr:colOff>771525</xdr:colOff>
      <xdr:row>35</xdr:row>
      <xdr:rowOff>514350</xdr:rowOff>
    </xdr:to>
    <xdr:pic>
      <xdr:nvPicPr>
        <xdr:cNvPr id="41" name="Рисунок 41" descr="12-0712_1.jpg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323850" y="921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35</xdr:row>
      <xdr:rowOff>9525</xdr:rowOff>
    </xdr:from>
    <xdr:to>
      <xdr:col>2</xdr:col>
      <xdr:colOff>771525</xdr:colOff>
      <xdr:row>35</xdr:row>
      <xdr:rowOff>514350</xdr:rowOff>
    </xdr:to>
    <xdr:pic>
      <xdr:nvPicPr>
        <xdr:cNvPr id="42" name="Рисунок 42" descr="12-0712_2.jpg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104900" y="921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9525</xdr:rowOff>
    </xdr:from>
    <xdr:to>
      <xdr:col>3</xdr:col>
      <xdr:colOff>771525</xdr:colOff>
      <xdr:row>35</xdr:row>
      <xdr:rowOff>514350</xdr:rowOff>
    </xdr:to>
    <xdr:pic>
      <xdr:nvPicPr>
        <xdr:cNvPr id="43" name="Рисунок 43" descr="12-0712_3.jpg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85950" y="921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771525</xdr:colOff>
      <xdr:row>37</xdr:row>
      <xdr:rowOff>514350</xdr:rowOff>
    </xdr:to>
    <xdr:pic>
      <xdr:nvPicPr>
        <xdr:cNvPr id="44" name="Рисунок 44" descr="13-0712_1.jpg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323850" y="992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9525</xdr:rowOff>
    </xdr:from>
    <xdr:to>
      <xdr:col>2</xdr:col>
      <xdr:colOff>771525</xdr:colOff>
      <xdr:row>37</xdr:row>
      <xdr:rowOff>514350</xdr:rowOff>
    </xdr:to>
    <xdr:pic>
      <xdr:nvPicPr>
        <xdr:cNvPr id="45" name="Рисунок 45" descr="13-0712_2.jpg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104900" y="992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</xdr:rowOff>
    </xdr:from>
    <xdr:to>
      <xdr:col>3</xdr:col>
      <xdr:colOff>771525</xdr:colOff>
      <xdr:row>37</xdr:row>
      <xdr:rowOff>514350</xdr:rowOff>
    </xdr:to>
    <xdr:pic>
      <xdr:nvPicPr>
        <xdr:cNvPr id="46" name="Рисунок 46" descr="13-0712_3.jp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885950" y="992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torgline.ru" TargetMode="External" /><Relationship Id="rId2" Type="http://schemas.openxmlformats.org/officeDocument/2006/relationships/hyperlink" Target="http://www.opttorgline.ru/" TargetMode="External" /><Relationship Id="rId3" Type="http://schemas.openxmlformats.org/officeDocument/2006/relationships/hyperlink" Target="http://&#1076;&#1086;&#1085;&#1077;&#1083;&#1083;&#1072;.&#1088;&#1092;/" TargetMode="External" /><Relationship Id="rId4" Type="http://schemas.openxmlformats.org/officeDocument/2006/relationships/hyperlink" Target="http://www.dellin.ru/" TargetMode="External" /><Relationship Id="rId5" Type="http://schemas.openxmlformats.org/officeDocument/2006/relationships/hyperlink" Target="http://www.pecom.ru/ru/" TargetMode="External" /><Relationship Id="rId6" Type="http://schemas.openxmlformats.org/officeDocument/2006/relationships/hyperlink" Target="http://www.autotrading.ru/" TargetMode="External" /><Relationship Id="rId7" Type="http://schemas.openxmlformats.org/officeDocument/2006/relationships/hyperlink" Target="http://www.baikalsr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ttorgline.ru/auxpage_blank/" TargetMode="External" /><Relationship Id="rId2" Type="http://schemas.openxmlformats.org/officeDocument/2006/relationships/hyperlink" Target="mailto:direct@opttorgline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6" width="21.7109375" style="0" customWidth="1"/>
  </cols>
  <sheetData>
    <row r="1" spans="1:6" ht="17.25">
      <c r="A1" s="14" t="s">
        <v>0</v>
      </c>
      <c r="B1" s="1"/>
      <c r="C1" s="1"/>
      <c r="D1" s="1"/>
      <c r="E1" s="1"/>
      <c r="F1" s="1"/>
    </row>
    <row r="2" spans="1:6" ht="17.25">
      <c r="A2" s="15" t="s">
        <v>1</v>
      </c>
      <c r="B2" s="2"/>
      <c r="C2" s="2"/>
      <c r="D2" s="2"/>
      <c r="E2" s="2"/>
      <c r="F2" s="2"/>
    </row>
    <row r="3" spans="1:6" ht="17.25">
      <c r="A3" s="14" t="s">
        <v>2</v>
      </c>
      <c r="B3" s="1"/>
      <c r="C3" s="1"/>
      <c r="D3" s="1"/>
      <c r="E3" s="1"/>
      <c r="F3" s="1"/>
    </row>
    <row r="4" spans="1:6" ht="15">
      <c r="A4" s="16" t="s">
        <v>3</v>
      </c>
      <c r="B4" s="3"/>
      <c r="C4" s="3"/>
      <c r="D4" s="3"/>
      <c r="E4" s="3"/>
      <c r="F4" s="3"/>
    </row>
    <row r="5" spans="1:6" ht="15">
      <c r="A5" s="17"/>
      <c r="B5" s="4"/>
      <c r="C5" s="4"/>
      <c r="D5" s="4"/>
      <c r="E5" s="4"/>
      <c r="F5" s="4"/>
    </row>
    <row r="6" spans="1:6" ht="15">
      <c r="A6" s="18" t="s">
        <v>4</v>
      </c>
      <c r="B6" s="5"/>
      <c r="C6" s="5"/>
      <c r="D6" s="5"/>
      <c r="E6" s="5"/>
      <c r="F6" s="5"/>
    </row>
    <row r="7" spans="1:6" ht="15">
      <c r="A7" s="18" t="s">
        <v>5</v>
      </c>
      <c r="B7" s="5"/>
      <c r="C7" s="5"/>
      <c r="D7" s="5"/>
      <c r="E7" s="5"/>
      <c r="F7" s="5"/>
    </row>
    <row r="8" spans="1:6" ht="15">
      <c r="A8" s="19" t="s">
        <v>6</v>
      </c>
      <c r="B8" s="6"/>
      <c r="C8" s="6"/>
      <c r="D8" s="6"/>
      <c r="E8" s="6"/>
      <c r="F8" s="6"/>
    </row>
    <row r="9" spans="1:6" ht="15">
      <c r="A9" s="18" t="s">
        <v>7</v>
      </c>
      <c r="B9" s="5"/>
      <c r="C9" s="5"/>
      <c r="D9" s="5"/>
      <c r="E9" s="5"/>
      <c r="F9" s="5"/>
    </row>
    <row r="10" spans="1:6" ht="15">
      <c r="A10" s="20" t="s">
        <v>8</v>
      </c>
      <c r="B10" s="7"/>
      <c r="C10" s="7"/>
      <c r="D10" s="7"/>
      <c r="E10" s="7"/>
      <c r="F10" s="7"/>
    </row>
    <row r="11" spans="1:6" ht="15">
      <c r="A11" s="20" t="s">
        <v>9</v>
      </c>
      <c r="B11" s="7"/>
      <c r="C11" s="7"/>
      <c r="D11" s="7"/>
      <c r="E11" s="7"/>
      <c r="F11" s="7"/>
    </row>
    <row r="12" spans="1:6" ht="15">
      <c r="A12" s="20" t="s">
        <v>10</v>
      </c>
      <c r="B12" s="7"/>
      <c r="C12" s="7"/>
      <c r="D12" s="7"/>
      <c r="E12" s="7"/>
      <c r="F12" s="7"/>
    </row>
    <row r="13" spans="1:6" ht="15">
      <c r="A13" s="17"/>
      <c r="B13" s="4"/>
      <c r="C13" s="4"/>
      <c r="D13" s="4"/>
      <c r="E13" s="4"/>
      <c r="F13" s="4"/>
    </row>
    <row r="14" spans="1:6" ht="15">
      <c r="A14" s="12" t="s">
        <v>11</v>
      </c>
      <c r="B14" s="8"/>
      <c r="C14" s="8"/>
      <c r="D14" s="8"/>
      <c r="E14" s="8"/>
      <c r="F14" s="8"/>
    </row>
    <row r="15" spans="1:6" ht="15">
      <c r="A15" s="12" t="s">
        <v>12</v>
      </c>
      <c r="B15" s="8"/>
      <c r="C15" s="8"/>
      <c r="D15" s="8"/>
      <c r="E15" s="8"/>
      <c r="F15" s="8"/>
    </row>
    <row r="16" spans="1:6" ht="15">
      <c r="A16" s="12" t="s">
        <v>13</v>
      </c>
      <c r="B16" s="8"/>
      <c r="C16" s="8"/>
      <c r="D16" s="8"/>
      <c r="E16" s="8"/>
      <c r="F16" s="8"/>
    </row>
    <row r="17" spans="1:6" ht="15">
      <c r="A17" s="13" t="s">
        <v>14</v>
      </c>
      <c r="B17" s="9"/>
      <c r="C17" s="9"/>
      <c r="D17" s="9"/>
      <c r="E17" s="9"/>
      <c r="F17" s="9"/>
    </row>
    <row r="18" spans="1:6" ht="15">
      <c r="A18" s="17"/>
      <c r="B18" s="4"/>
      <c r="C18" s="4"/>
      <c r="D18" s="4"/>
      <c r="E18" s="4"/>
      <c r="F18" s="4"/>
    </row>
    <row r="19" spans="1:6" ht="15">
      <c r="A19" s="16" t="s">
        <v>15</v>
      </c>
      <c r="B19" s="3"/>
      <c r="C19" s="3"/>
      <c r="D19" s="3"/>
      <c r="E19" s="3"/>
      <c r="F19" s="3"/>
    </row>
    <row r="20" spans="1:6" ht="15">
      <c r="A20" s="21" t="s">
        <v>18</v>
      </c>
      <c r="B20" s="10"/>
      <c r="C20" s="29"/>
      <c r="D20" s="30"/>
      <c r="E20" s="30"/>
      <c r="F20" s="31"/>
    </row>
    <row r="21" spans="1:6" ht="15">
      <c r="A21" s="21" t="s">
        <v>19</v>
      </c>
      <c r="B21" s="10"/>
      <c r="C21" s="32"/>
      <c r="D21" s="23"/>
      <c r="E21" s="23"/>
      <c r="F21" s="33"/>
    </row>
    <row r="22" spans="1:6" ht="15">
      <c r="A22" s="21" t="s">
        <v>20</v>
      </c>
      <c r="B22" s="10"/>
      <c r="C22" s="34"/>
      <c r="D22" s="24"/>
      <c r="E22" s="24"/>
      <c r="F22" s="35"/>
    </row>
    <row r="23" spans="1:6" ht="15">
      <c r="A23" s="21" t="s">
        <v>21</v>
      </c>
      <c r="B23" s="10"/>
      <c r="C23" s="32"/>
      <c r="D23" s="23"/>
      <c r="E23" s="23"/>
      <c r="F23" s="33"/>
    </row>
    <row r="24" spans="1:6" ht="15">
      <c r="A24" s="21" t="s">
        <v>22</v>
      </c>
      <c r="B24" s="10"/>
      <c r="C24" s="32"/>
      <c r="D24" s="23"/>
      <c r="E24" s="23"/>
      <c r="F24" s="33"/>
    </row>
    <row r="25" spans="1:6" ht="15">
      <c r="A25" s="41" t="s">
        <v>24</v>
      </c>
      <c r="B25" s="42" t="s">
        <v>25</v>
      </c>
      <c r="C25" s="25" t="s">
        <v>26</v>
      </c>
      <c r="D25" s="26" t="s">
        <v>27</v>
      </c>
      <c r="E25" s="26" t="s">
        <v>28</v>
      </c>
      <c r="F25" s="36" t="s">
        <v>29</v>
      </c>
    </row>
    <row r="26" spans="1:6" ht="15">
      <c r="A26" s="43"/>
      <c r="B26" s="44"/>
      <c r="C26" s="27" t="s">
        <v>30</v>
      </c>
      <c r="D26" s="28" t="s">
        <v>31</v>
      </c>
      <c r="E26" s="28" t="s">
        <v>32</v>
      </c>
      <c r="F26" s="37" t="s">
        <v>33</v>
      </c>
    </row>
    <row r="27" spans="1:6" ht="15">
      <c r="A27" s="21" t="s">
        <v>23</v>
      </c>
      <c r="B27" s="10"/>
      <c r="C27" s="32"/>
      <c r="D27" s="23"/>
      <c r="E27" s="23"/>
      <c r="F27" s="33"/>
    </row>
    <row r="28" spans="1:6" ht="25.5" customHeight="1">
      <c r="A28" s="22" t="s">
        <v>16</v>
      </c>
      <c r="B28" s="11"/>
      <c r="C28" s="45" t="s">
        <v>34</v>
      </c>
      <c r="D28" s="46"/>
      <c r="E28" s="46"/>
      <c r="F28" s="47"/>
    </row>
    <row r="29" spans="1:6" ht="30" customHeight="1">
      <c r="A29" s="21" t="s">
        <v>17</v>
      </c>
      <c r="B29" s="10"/>
      <c r="C29" s="38"/>
      <c r="D29" s="39"/>
      <c r="E29" s="39"/>
      <c r="F29" s="40"/>
    </row>
    <row r="30" spans="1:6" ht="15">
      <c r="A30" s="4"/>
      <c r="B30" s="4"/>
      <c r="C30" s="4"/>
      <c r="D30" s="4"/>
      <c r="E30" s="4"/>
      <c r="F30" s="4"/>
    </row>
    <row r="31" spans="1:6" ht="15">
      <c r="A31" s="48" t="s">
        <v>35</v>
      </c>
      <c r="B31" s="48"/>
      <c r="C31" s="48"/>
      <c r="D31" s="48"/>
      <c r="E31" s="48"/>
      <c r="F31" s="48"/>
    </row>
    <row r="32" spans="1:6" ht="45" customHeight="1">
      <c r="A32" s="50" t="s">
        <v>36</v>
      </c>
      <c r="B32" s="49"/>
      <c r="C32" s="49"/>
      <c r="D32" s="49"/>
      <c r="E32" s="49"/>
      <c r="F32" s="49"/>
    </row>
  </sheetData>
  <sheetProtection password="EEEC" sheet="1" objects="1" scenarios="1"/>
  <mergeCells count="38">
    <mergeCell ref="C28:F28"/>
    <mergeCell ref="A30:F30"/>
    <mergeCell ref="A31:F31"/>
    <mergeCell ref="A32:F32"/>
    <mergeCell ref="A27:B27"/>
    <mergeCell ref="A28:B28"/>
    <mergeCell ref="A29:B29"/>
    <mergeCell ref="C20:F20"/>
    <mergeCell ref="C21:F21"/>
    <mergeCell ref="C22:F22"/>
    <mergeCell ref="C23:F23"/>
    <mergeCell ref="C24:F24"/>
    <mergeCell ref="C27:F27"/>
    <mergeCell ref="C29:F29"/>
    <mergeCell ref="A19:F19"/>
    <mergeCell ref="A20:B20"/>
    <mergeCell ref="A21:B21"/>
    <mergeCell ref="A22:B22"/>
    <mergeCell ref="A23:B23"/>
    <mergeCell ref="A24:B24"/>
    <mergeCell ref="A13:F13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dataValidations count="1">
    <dataValidation type="list" operator="equal" allowBlank="1" showInputMessage="1" showErrorMessage="1" sqref="C24">
      <formula1>$A$25:$F$25</formula1>
    </dataValidation>
  </dataValidations>
  <hyperlinks>
    <hyperlink ref="A10" r:id="rId1" display="E-Mail: info@opttorgline.ru"/>
    <hyperlink ref="A11" r:id="rId2" display="Сайт: http://www.opttorgline.ru"/>
    <hyperlink ref="A12" r:id="rId3" display="Сайт: http://донелла.рф"/>
    <hyperlink ref="C26" r:id="rId4" display="http://www.dellin.ru/"/>
    <hyperlink ref="D26" r:id="rId5" display="http://www.pecom.ru/ru/"/>
    <hyperlink ref="E26" r:id="rId6" display="http://www.autotrading.ru/"/>
    <hyperlink ref="F26" r:id="rId7" display="http://www.baikalsr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4.7109375" style="0" customWidth="1"/>
    <col min="2" max="5" width="11.7109375" style="0" customWidth="1"/>
    <col min="6" max="6" width="18.28125" style="0" bestFit="1" customWidth="1"/>
    <col min="7" max="7" width="7.57421875" style="0" customWidth="1"/>
    <col min="8" max="17" width="5.57421875" style="0" bestFit="1" customWidth="1"/>
    <col min="18" max="18" width="1.7109375" style="0" customWidth="1"/>
    <col min="19" max="19" width="3.00390625" style="0" bestFit="1" customWidth="1"/>
    <col min="20" max="20" width="2.421875" style="0" bestFit="1" customWidth="1"/>
    <col min="21" max="21" width="3.421875" style="0" bestFit="1" customWidth="1"/>
    <col min="22" max="28" width="4.421875" style="0" bestFit="1" customWidth="1"/>
    <col min="29" max="29" width="7.7109375" style="0" customWidth="1"/>
    <col min="30" max="30" width="11.7109375" style="0" customWidth="1"/>
  </cols>
  <sheetData>
    <row r="1" ht="15">
      <c r="B1" s="51" t="s">
        <v>37</v>
      </c>
    </row>
    <row r="2" spans="8:30" ht="15.75" thickBot="1">
      <c r="H2" s="52" t="s">
        <v>54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22.5">
      <c r="A3" s="66" t="s">
        <v>38</v>
      </c>
      <c r="B3" s="67" t="s">
        <v>39</v>
      </c>
      <c r="C3" s="67"/>
      <c r="D3" s="67"/>
      <c r="E3" s="67"/>
      <c r="F3" s="68" t="s">
        <v>40</v>
      </c>
      <c r="G3" s="69" t="s">
        <v>41</v>
      </c>
      <c r="H3" s="70" t="s">
        <v>42</v>
      </c>
      <c r="I3" s="70" t="s">
        <v>43</v>
      </c>
      <c r="J3" s="70" t="s">
        <v>44</v>
      </c>
      <c r="K3" s="70" t="s">
        <v>45</v>
      </c>
      <c r="L3" s="70" t="s">
        <v>46</v>
      </c>
      <c r="M3" s="70" t="s">
        <v>47</v>
      </c>
      <c r="N3" s="70" t="s">
        <v>48</v>
      </c>
      <c r="O3" s="70" t="s">
        <v>49</v>
      </c>
      <c r="P3" s="70" t="s">
        <v>50</v>
      </c>
      <c r="Q3" s="70" t="s">
        <v>51</v>
      </c>
      <c r="R3" s="71"/>
      <c r="S3" s="72" t="s">
        <v>42</v>
      </c>
      <c r="T3" s="72" t="s">
        <v>43</v>
      </c>
      <c r="U3" s="72" t="s">
        <v>44</v>
      </c>
      <c r="V3" s="72" t="s">
        <v>45</v>
      </c>
      <c r="W3" s="72" t="s">
        <v>46</v>
      </c>
      <c r="X3" s="72" t="s">
        <v>47</v>
      </c>
      <c r="Y3" s="72" t="s">
        <v>48</v>
      </c>
      <c r="Z3" s="72" t="s">
        <v>49</v>
      </c>
      <c r="AA3" s="72" t="s">
        <v>50</v>
      </c>
      <c r="AB3" s="72" t="s">
        <v>51</v>
      </c>
      <c r="AC3" s="72" t="s">
        <v>52</v>
      </c>
      <c r="AD3" s="73" t="s">
        <v>53</v>
      </c>
    </row>
    <row r="4" spans="1:30" ht="15">
      <c r="A4" s="74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75"/>
    </row>
    <row r="5" spans="1:30" ht="15">
      <c r="A5" s="76">
        <v>1</v>
      </c>
      <c r="B5" s="56"/>
      <c r="C5" s="56"/>
      <c r="D5" s="56"/>
      <c r="E5" s="56"/>
      <c r="F5" s="57" t="s">
        <v>56</v>
      </c>
      <c r="G5" s="58">
        <v>12</v>
      </c>
      <c r="H5" s="59"/>
      <c r="I5" s="59"/>
      <c r="J5" s="60">
        <v>43.99</v>
      </c>
      <c r="K5" s="60">
        <v>47.36</v>
      </c>
      <c r="L5" s="60">
        <v>51.38</v>
      </c>
      <c r="M5" s="60">
        <v>44.4</v>
      </c>
      <c r="N5" s="59"/>
      <c r="O5" s="59"/>
      <c r="P5" s="59"/>
      <c r="Q5" s="59"/>
      <c r="R5" s="61"/>
      <c r="S5" s="62"/>
      <c r="T5" s="62"/>
      <c r="U5" s="63">
        <v>0</v>
      </c>
      <c r="V5" s="63">
        <v>0</v>
      </c>
      <c r="W5" s="63">
        <v>0</v>
      </c>
      <c r="X5" s="63">
        <v>0</v>
      </c>
      <c r="Y5" s="62"/>
      <c r="Z5" s="62"/>
      <c r="AA5" s="62"/>
      <c r="AB5" s="62"/>
      <c r="AC5" s="64">
        <f>U5+V5+W5+X5</f>
        <v>0</v>
      </c>
      <c r="AD5" s="77">
        <f>U5*J5+V5*K5+W5*L5+X5*M5</f>
        <v>0</v>
      </c>
    </row>
    <row r="6" spans="1:30" ht="15">
      <c r="A6" s="76">
        <v>2</v>
      </c>
      <c r="B6" s="56"/>
      <c r="C6" s="56"/>
      <c r="D6" s="56"/>
      <c r="E6" s="56"/>
      <c r="F6" s="57" t="s">
        <v>57</v>
      </c>
      <c r="G6" s="58">
        <v>12</v>
      </c>
      <c r="H6" s="59"/>
      <c r="I6" s="59"/>
      <c r="J6" s="60">
        <v>44.9</v>
      </c>
      <c r="K6" s="60">
        <v>48.44</v>
      </c>
      <c r="L6" s="60">
        <v>47.92</v>
      </c>
      <c r="M6" s="60">
        <v>44.8</v>
      </c>
      <c r="N6" s="59"/>
      <c r="O6" s="59"/>
      <c r="P6" s="59"/>
      <c r="Q6" s="59"/>
      <c r="R6" s="61"/>
      <c r="S6" s="62"/>
      <c r="T6" s="62"/>
      <c r="U6" s="63">
        <v>0</v>
      </c>
      <c r="V6" s="63">
        <v>0</v>
      </c>
      <c r="W6" s="63">
        <v>0</v>
      </c>
      <c r="X6" s="63">
        <v>0</v>
      </c>
      <c r="Y6" s="62"/>
      <c r="Z6" s="62"/>
      <c r="AA6" s="62"/>
      <c r="AB6" s="62"/>
      <c r="AC6" s="64">
        <f>U6+V6+W6+X6</f>
        <v>0</v>
      </c>
      <c r="AD6" s="77">
        <f>U6*J6+V6*K6+W6*L6+X6*M6</f>
        <v>0</v>
      </c>
    </row>
    <row r="7" spans="1:30" ht="15">
      <c r="A7" s="76">
        <v>3</v>
      </c>
      <c r="B7" s="56"/>
      <c r="C7" s="56"/>
      <c r="D7" s="56"/>
      <c r="E7" s="56"/>
      <c r="F7" s="57" t="s">
        <v>58</v>
      </c>
      <c r="G7" s="58">
        <v>12</v>
      </c>
      <c r="H7" s="59"/>
      <c r="I7" s="59"/>
      <c r="J7" s="60">
        <v>43.8</v>
      </c>
      <c r="K7" s="60">
        <v>46.59</v>
      </c>
      <c r="L7" s="60">
        <v>48.62</v>
      </c>
      <c r="M7" s="60">
        <v>51.44</v>
      </c>
      <c r="N7" s="59"/>
      <c r="O7" s="59"/>
      <c r="P7" s="59"/>
      <c r="Q7" s="59"/>
      <c r="R7" s="61"/>
      <c r="S7" s="62"/>
      <c r="T7" s="62"/>
      <c r="U7" s="63">
        <v>0</v>
      </c>
      <c r="V7" s="63">
        <v>0</v>
      </c>
      <c r="W7" s="63">
        <v>0</v>
      </c>
      <c r="X7" s="63">
        <v>0</v>
      </c>
      <c r="Y7" s="62"/>
      <c r="Z7" s="62"/>
      <c r="AA7" s="62"/>
      <c r="AB7" s="62"/>
      <c r="AC7" s="64">
        <f>U7+V7+W7+X7</f>
        <v>0</v>
      </c>
      <c r="AD7" s="77">
        <f>U7*J7+V7*K7+W7*L7+X7*M7</f>
        <v>0</v>
      </c>
    </row>
    <row r="8" spans="1:30" ht="15">
      <c r="A8" s="76">
        <v>4</v>
      </c>
      <c r="B8" s="56"/>
      <c r="C8" s="56"/>
      <c r="D8" s="56"/>
      <c r="E8" s="56"/>
      <c r="F8" s="57" t="s">
        <v>59</v>
      </c>
      <c r="G8" s="58">
        <v>12</v>
      </c>
      <c r="H8" s="59"/>
      <c r="I8" s="59"/>
      <c r="J8" s="60">
        <v>43.02</v>
      </c>
      <c r="K8" s="60">
        <v>45.71</v>
      </c>
      <c r="L8" s="60">
        <v>47.75</v>
      </c>
      <c r="M8" s="60">
        <v>50.48</v>
      </c>
      <c r="N8" s="59"/>
      <c r="O8" s="59"/>
      <c r="P8" s="59"/>
      <c r="Q8" s="59"/>
      <c r="R8" s="61"/>
      <c r="S8" s="62"/>
      <c r="T8" s="62"/>
      <c r="U8" s="63">
        <v>0</v>
      </c>
      <c r="V8" s="63">
        <v>0</v>
      </c>
      <c r="W8" s="63">
        <v>0</v>
      </c>
      <c r="X8" s="63">
        <v>0</v>
      </c>
      <c r="Y8" s="62"/>
      <c r="Z8" s="62"/>
      <c r="AA8" s="62"/>
      <c r="AB8" s="62"/>
      <c r="AC8" s="64">
        <f>U8+V8+W8+X8</f>
        <v>0</v>
      </c>
      <c r="AD8" s="77">
        <f>U8*J8+V8*K8+W8*L8+X8*M8</f>
        <v>0</v>
      </c>
    </row>
    <row r="9" spans="1:30" ht="15">
      <c r="A9" s="74" t="s">
        <v>60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75"/>
    </row>
    <row r="10" spans="1:30" ht="15">
      <c r="A10" s="76">
        <v>5</v>
      </c>
      <c r="B10" s="56"/>
      <c r="C10" s="56"/>
      <c r="D10" s="56"/>
      <c r="E10" s="56"/>
      <c r="F10" s="57" t="s">
        <v>61</v>
      </c>
      <c r="G10" s="58">
        <v>12</v>
      </c>
      <c r="H10" s="59"/>
      <c r="I10" s="60">
        <v>40.7</v>
      </c>
      <c r="J10" s="60">
        <v>43.36</v>
      </c>
      <c r="K10" s="60">
        <v>45.89</v>
      </c>
      <c r="L10" s="60">
        <v>50</v>
      </c>
      <c r="M10" s="60">
        <v>51.83</v>
      </c>
      <c r="N10" s="60">
        <v>56.67</v>
      </c>
      <c r="O10" s="60">
        <v>66.91</v>
      </c>
      <c r="P10" s="60">
        <v>70.97</v>
      </c>
      <c r="Q10" s="60">
        <v>74.56</v>
      </c>
      <c r="R10" s="61"/>
      <c r="S10" s="62"/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4">
        <f>T10+U10+V10+W10+X10+Y10+Z10+AA10+AB10</f>
        <v>0</v>
      </c>
      <c r="AD10" s="77">
        <f>T10*I10+U10*J10+V10*K10+W10*L10+X10*M10+Y10*N10+Z10*O10+AA10*P10+AB10*Q10</f>
        <v>0</v>
      </c>
    </row>
    <row r="11" spans="1:30" ht="26.25" customHeight="1">
      <c r="A11" s="76">
        <v>6</v>
      </c>
      <c r="B11" s="56"/>
      <c r="C11" s="56"/>
      <c r="D11" s="56"/>
      <c r="E11" s="56"/>
      <c r="F11" s="57" t="s">
        <v>62</v>
      </c>
      <c r="G11" s="58">
        <v>12</v>
      </c>
      <c r="H11" s="59"/>
      <c r="I11" s="60">
        <v>40.26</v>
      </c>
      <c r="J11" s="60">
        <v>42.87</v>
      </c>
      <c r="K11" s="60">
        <v>47</v>
      </c>
      <c r="L11" s="60">
        <v>49.36</v>
      </c>
      <c r="M11" s="60">
        <v>51.19</v>
      </c>
      <c r="N11" s="60">
        <v>55.95</v>
      </c>
      <c r="O11" s="60">
        <v>66.13</v>
      </c>
      <c r="P11" s="60">
        <v>70.08</v>
      </c>
      <c r="Q11" s="60">
        <v>73.57</v>
      </c>
      <c r="R11" s="61"/>
      <c r="S11" s="62"/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4">
        <f>T11+U11+V11+W11+X11+Y11+Z11+AA11+AB11</f>
        <v>0</v>
      </c>
      <c r="AD11" s="77">
        <f>T11*I11+U11*J11+V11*K11+W11*L11+X11*M11+Y11*N11+Z11*O11+AA11*P11+AB11*Q11</f>
        <v>0</v>
      </c>
    </row>
    <row r="12" spans="1:30" ht="15">
      <c r="A12" s="74" t="s">
        <v>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75"/>
    </row>
    <row r="13" spans="1:30" ht="41.25" customHeight="1">
      <c r="A13" s="76">
        <v>7</v>
      </c>
      <c r="B13" s="65"/>
      <c r="C13" s="65"/>
      <c r="D13" s="65"/>
      <c r="E13" s="65"/>
      <c r="F13" s="57" t="s">
        <v>64</v>
      </c>
      <c r="G13" s="58">
        <v>12</v>
      </c>
      <c r="H13" s="60">
        <v>36.18</v>
      </c>
      <c r="I13" s="60">
        <v>36.43</v>
      </c>
      <c r="J13" s="60">
        <v>36.99</v>
      </c>
      <c r="K13" s="59"/>
      <c r="L13" s="59"/>
      <c r="M13" s="59"/>
      <c r="N13" s="59"/>
      <c r="O13" s="59"/>
      <c r="P13" s="59"/>
      <c r="Q13" s="59"/>
      <c r="R13" s="61"/>
      <c r="S13" s="63">
        <v>0</v>
      </c>
      <c r="T13" s="63">
        <v>0</v>
      </c>
      <c r="U13" s="63">
        <v>0</v>
      </c>
      <c r="V13" s="62"/>
      <c r="W13" s="62"/>
      <c r="X13" s="62"/>
      <c r="Y13" s="62"/>
      <c r="Z13" s="62"/>
      <c r="AA13" s="62"/>
      <c r="AB13" s="62"/>
      <c r="AC13" s="64">
        <f>S13+T13+U13</f>
        <v>0</v>
      </c>
      <c r="AD13" s="77">
        <f>S13*H13+T13*I13+U13*J13</f>
        <v>0</v>
      </c>
    </row>
    <row r="14" spans="1:30" ht="15">
      <c r="A14" s="74" t="s">
        <v>65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75"/>
    </row>
    <row r="15" spans="1:30" ht="15">
      <c r="A15" s="76">
        <v>8</v>
      </c>
      <c r="B15" s="56"/>
      <c r="C15" s="56"/>
      <c r="D15" s="56"/>
      <c r="E15" s="56"/>
      <c r="F15" s="57" t="s">
        <v>66</v>
      </c>
      <c r="G15" s="58">
        <v>12</v>
      </c>
      <c r="H15" s="60">
        <v>34.2</v>
      </c>
      <c r="I15" s="60">
        <v>34.45</v>
      </c>
      <c r="J15" s="60">
        <v>34.87</v>
      </c>
      <c r="K15" s="59"/>
      <c r="L15" s="59"/>
      <c r="M15" s="59"/>
      <c r="N15" s="59"/>
      <c r="O15" s="59"/>
      <c r="P15" s="59"/>
      <c r="Q15" s="59"/>
      <c r="R15" s="61"/>
      <c r="S15" s="63">
        <v>0</v>
      </c>
      <c r="T15" s="63">
        <v>0</v>
      </c>
      <c r="U15" s="63">
        <v>0</v>
      </c>
      <c r="V15" s="62"/>
      <c r="W15" s="62"/>
      <c r="X15" s="62"/>
      <c r="Y15" s="62"/>
      <c r="Z15" s="62"/>
      <c r="AA15" s="62"/>
      <c r="AB15" s="62"/>
      <c r="AC15" s="64">
        <f>S15+T15+U15</f>
        <v>0</v>
      </c>
      <c r="AD15" s="77">
        <f>S15*H15+T15*I15+U15*J15</f>
        <v>0</v>
      </c>
    </row>
    <row r="16" spans="1:30" ht="26.25" customHeight="1">
      <c r="A16" s="76">
        <v>9</v>
      </c>
      <c r="B16" s="56"/>
      <c r="C16" s="56"/>
      <c r="D16" s="56"/>
      <c r="E16" s="56"/>
      <c r="F16" s="57" t="s">
        <v>67</v>
      </c>
      <c r="G16" s="58">
        <v>12</v>
      </c>
      <c r="H16" s="60">
        <v>34.39</v>
      </c>
      <c r="I16" s="60">
        <v>34.62</v>
      </c>
      <c r="J16" s="60">
        <v>35.07</v>
      </c>
      <c r="K16" s="59"/>
      <c r="L16" s="59"/>
      <c r="M16" s="59"/>
      <c r="N16" s="59"/>
      <c r="O16" s="59"/>
      <c r="P16" s="59"/>
      <c r="Q16" s="59"/>
      <c r="R16" s="61"/>
      <c r="S16" s="63">
        <v>0</v>
      </c>
      <c r="T16" s="63">
        <v>0</v>
      </c>
      <c r="U16" s="63">
        <v>0</v>
      </c>
      <c r="V16" s="62"/>
      <c r="W16" s="62"/>
      <c r="X16" s="62"/>
      <c r="Y16" s="62"/>
      <c r="Z16" s="62"/>
      <c r="AA16" s="62"/>
      <c r="AB16" s="62"/>
      <c r="AC16" s="64">
        <f>S16+T16+U16</f>
        <v>0</v>
      </c>
      <c r="AD16" s="77">
        <f>S16*H16+T16*I16+U16*J16</f>
        <v>0</v>
      </c>
    </row>
    <row r="17" spans="1:30" ht="15">
      <c r="A17" s="74" t="s">
        <v>68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75"/>
    </row>
    <row r="18" spans="1:30" ht="41.25" customHeight="1">
      <c r="A18" s="76">
        <v>10</v>
      </c>
      <c r="B18" s="65"/>
      <c r="C18" s="65"/>
      <c r="D18" s="65"/>
      <c r="E18" s="65"/>
      <c r="F18" s="57" t="s">
        <v>69</v>
      </c>
      <c r="G18" s="58">
        <v>12</v>
      </c>
      <c r="H18" s="59"/>
      <c r="I18" s="59"/>
      <c r="J18" s="60">
        <v>43.38</v>
      </c>
      <c r="K18" s="60">
        <v>46.15</v>
      </c>
      <c r="L18" s="60">
        <v>48.65</v>
      </c>
      <c r="M18" s="60">
        <v>51.7</v>
      </c>
      <c r="N18" s="59"/>
      <c r="O18" s="59"/>
      <c r="P18" s="59"/>
      <c r="Q18" s="59"/>
      <c r="R18" s="61"/>
      <c r="S18" s="62"/>
      <c r="T18" s="62"/>
      <c r="U18" s="63">
        <v>0</v>
      </c>
      <c r="V18" s="63">
        <v>0</v>
      </c>
      <c r="W18" s="63">
        <v>0</v>
      </c>
      <c r="X18" s="63">
        <v>0</v>
      </c>
      <c r="Y18" s="62"/>
      <c r="Z18" s="62"/>
      <c r="AA18" s="62"/>
      <c r="AB18" s="62"/>
      <c r="AC18" s="64">
        <f>U18+V18+W18+X18</f>
        <v>0</v>
      </c>
      <c r="AD18" s="77">
        <f>U18*J18+V18*K18+W18*L18+X18*M18</f>
        <v>0</v>
      </c>
    </row>
    <row r="19" spans="1:30" ht="15">
      <c r="A19" s="74" t="s">
        <v>70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75"/>
    </row>
    <row r="20" spans="1:30" ht="41.25" customHeight="1">
      <c r="A20" s="76">
        <v>11</v>
      </c>
      <c r="B20" s="65"/>
      <c r="C20" s="65"/>
      <c r="D20" s="65"/>
      <c r="E20" s="65"/>
      <c r="F20" s="57" t="s">
        <v>71</v>
      </c>
      <c r="G20" s="58">
        <v>12</v>
      </c>
      <c r="H20" s="60">
        <v>31.08</v>
      </c>
      <c r="I20" s="60">
        <v>31.99</v>
      </c>
      <c r="J20" s="60">
        <v>33.15</v>
      </c>
      <c r="K20" s="60">
        <v>34.44</v>
      </c>
      <c r="L20" s="59"/>
      <c r="M20" s="59"/>
      <c r="N20" s="59"/>
      <c r="O20" s="59"/>
      <c r="P20" s="59"/>
      <c r="Q20" s="59"/>
      <c r="R20" s="61"/>
      <c r="S20" s="63">
        <v>0</v>
      </c>
      <c r="T20" s="63">
        <v>0</v>
      </c>
      <c r="U20" s="63">
        <v>0</v>
      </c>
      <c r="V20" s="63">
        <v>0</v>
      </c>
      <c r="W20" s="62"/>
      <c r="X20" s="62"/>
      <c r="Y20" s="62"/>
      <c r="Z20" s="62"/>
      <c r="AA20" s="62"/>
      <c r="AB20" s="62"/>
      <c r="AC20" s="64">
        <f>S20+T20+U20+V20</f>
        <v>0</v>
      </c>
      <c r="AD20" s="77">
        <f>S20*H20+T20*I20+U20*J20+V20*K20</f>
        <v>0</v>
      </c>
    </row>
    <row r="21" spans="1:30" ht="15">
      <c r="A21" s="74" t="s">
        <v>72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75"/>
    </row>
    <row r="22" spans="1:30" ht="15">
      <c r="A22" s="76">
        <v>12</v>
      </c>
      <c r="B22" s="56"/>
      <c r="C22" s="56"/>
      <c r="D22" s="56"/>
      <c r="E22" s="56"/>
      <c r="F22" s="57" t="s">
        <v>73</v>
      </c>
      <c r="G22" s="58">
        <v>12</v>
      </c>
      <c r="H22" s="60">
        <v>42.87</v>
      </c>
      <c r="I22" s="60">
        <v>42.97</v>
      </c>
      <c r="J22" s="60">
        <v>43.34</v>
      </c>
      <c r="K22" s="59"/>
      <c r="L22" s="59"/>
      <c r="M22" s="59"/>
      <c r="N22" s="59"/>
      <c r="O22" s="59"/>
      <c r="P22" s="59"/>
      <c r="Q22" s="59"/>
      <c r="R22" s="61"/>
      <c r="S22" s="63">
        <v>0</v>
      </c>
      <c r="T22" s="63">
        <v>0</v>
      </c>
      <c r="U22" s="63">
        <v>0</v>
      </c>
      <c r="V22" s="62"/>
      <c r="W22" s="62"/>
      <c r="X22" s="62"/>
      <c r="Y22" s="62"/>
      <c r="Z22" s="62"/>
      <c r="AA22" s="62"/>
      <c r="AB22" s="62"/>
      <c r="AC22" s="64">
        <f>S22+T22+U22</f>
        <v>0</v>
      </c>
      <c r="AD22" s="77">
        <f>S22*H22+T22*I22+U22*J22</f>
        <v>0</v>
      </c>
    </row>
    <row r="23" spans="1:30" ht="15">
      <c r="A23" s="76">
        <v>13</v>
      </c>
      <c r="B23" s="56"/>
      <c r="C23" s="56"/>
      <c r="D23" s="56"/>
      <c r="E23" s="56"/>
      <c r="F23" s="57" t="s">
        <v>74</v>
      </c>
      <c r="G23" s="58">
        <v>12</v>
      </c>
      <c r="H23" s="60">
        <v>42.76</v>
      </c>
      <c r="I23" s="60">
        <v>42.85</v>
      </c>
      <c r="J23" s="60">
        <v>43.34</v>
      </c>
      <c r="K23" s="59"/>
      <c r="L23" s="59"/>
      <c r="M23" s="59"/>
      <c r="N23" s="59"/>
      <c r="O23" s="59"/>
      <c r="P23" s="59"/>
      <c r="Q23" s="59"/>
      <c r="R23" s="61"/>
      <c r="S23" s="63">
        <v>0</v>
      </c>
      <c r="T23" s="63">
        <v>0</v>
      </c>
      <c r="U23" s="63">
        <v>0</v>
      </c>
      <c r="V23" s="62"/>
      <c r="W23" s="62"/>
      <c r="X23" s="62"/>
      <c r="Y23" s="62"/>
      <c r="Z23" s="62"/>
      <c r="AA23" s="62"/>
      <c r="AB23" s="62"/>
      <c r="AC23" s="64">
        <f>S23+T23+U23</f>
        <v>0</v>
      </c>
      <c r="AD23" s="77">
        <f>S23*H23+T23*I23+U23*J23</f>
        <v>0</v>
      </c>
    </row>
    <row r="24" spans="1:30" ht="15">
      <c r="A24" s="76">
        <v>14</v>
      </c>
      <c r="B24" s="56"/>
      <c r="C24" s="56"/>
      <c r="D24" s="56"/>
      <c r="E24" s="56"/>
      <c r="F24" s="57" t="s">
        <v>75</v>
      </c>
      <c r="G24" s="58">
        <v>12</v>
      </c>
      <c r="H24" s="60">
        <v>42.76</v>
      </c>
      <c r="I24" s="60">
        <v>42.85</v>
      </c>
      <c r="J24" s="60">
        <v>43.45</v>
      </c>
      <c r="K24" s="59"/>
      <c r="L24" s="59"/>
      <c r="M24" s="59"/>
      <c r="N24" s="59"/>
      <c r="O24" s="59"/>
      <c r="P24" s="59"/>
      <c r="Q24" s="59"/>
      <c r="R24" s="61"/>
      <c r="S24" s="63">
        <v>0</v>
      </c>
      <c r="T24" s="63">
        <v>0</v>
      </c>
      <c r="U24" s="63">
        <v>0</v>
      </c>
      <c r="V24" s="62"/>
      <c r="W24" s="62"/>
      <c r="X24" s="62"/>
      <c r="Y24" s="62"/>
      <c r="Z24" s="62"/>
      <c r="AA24" s="62"/>
      <c r="AB24" s="62"/>
      <c r="AC24" s="64">
        <f>S24+T24+U24</f>
        <v>0</v>
      </c>
      <c r="AD24" s="77">
        <f>S24*H24+T24*I24+U24*J24</f>
        <v>0</v>
      </c>
    </row>
    <row r="25" spans="1:30" ht="15">
      <c r="A25" s="76">
        <v>15</v>
      </c>
      <c r="B25" s="56"/>
      <c r="C25" s="56"/>
      <c r="D25" s="56"/>
      <c r="E25" s="56"/>
      <c r="F25" s="57" t="s">
        <v>76</v>
      </c>
      <c r="G25" s="58">
        <v>12</v>
      </c>
      <c r="H25" s="60">
        <v>42.74</v>
      </c>
      <c r="I25" s="60">
        <v>42.97</v>
      </c>
      <c r="J25" s="60">
        <v>43.45</v>
      </c>
      <c r="K25" s="59"/>
      <c r="L25" s="59"/>
      <c r="M25" s="59"/>
      <c r="N25" s="59"/>
      <c r="O25" s="59"/>
      <c r="P25" s="59"/>
      <c r="Q25" s="59"/>
      <c r="R25" s="61"/>
      <c r="S25" s="63">
        <v>0</v>
      </c>
      <c r="T25" s="63">
        <v>0</v>
      </c>
      <c r="U25" s="63">
        <v>0</v>
      </c>
      <c r="V25" s="62"/>
      <c r="W25" s="62"/>
      <c r="X25" s="62"/>
      <c r="Y25" s="62"/>
      <c r="Z25" s="62"/>
      <c r="AA25" s="62"/>
      <c r="AB25" s="62"/>
      <c r="AC25" s="64">
        <f>S25+T25+U25</f>
        <v>0</v>
      </c>
      <c r="AD25" s="77">
        <f>S25*H25+T25*I25+U25*J25</f>
        <v>0</v>
      </c>
    </row>
    <row r="26" spans="1:30" ht="15">
      <c r="A26" s="74" t="s">
        <v>77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75"/>
    </row>
    <row r="27" spans="1:30" ht="15">
      <c r="A27" s="76">
        <v>16</v>
      </c>
      <c r="B27" s="56"/>
      <c r="C27" s="56"/>
      <c r="D27" s="56"/>
      <c r="E27" s="56"/>
      <c r="F27" s="57" t="s">
        <v>78</v>
      </c>
      <c r="G27" s="58">
        <v>12</v>
      </c>
      <c r="H27" s="60">
        <v>36.36</v>
      </c>
      <c r="I27" s="60">
        <v>36.57</v>
      </c>
      <c r="J27" s="60">
        <v>36.49</v>
      </c>
      <c r="K27" s="59"/>
      <c r="L27" s="59"/>
      <c r="M27" s="59"/>
      <c r="N27" s="59"/>
      <c r="O27" s="59"/>
      <c r="P27" s="59"/>
      <c r="Q27" s="59"/>
      <c r="R27" s="61"/>
      <c r="S27" s="63">
        <v>0</v>
      </c>
      <c r="T27" s="63">
        <v>0</v>
      </c>
      <c r="U27" s="63">
        <v>0</v>
      </c>
      <c r="V27" s="62"/>
      <c r="W27" s="62"/>
      <c r="X27" s="62"/>
      <c r="Y27" s="62"/>
      <c r="Z27" s="62"/>
      <c r="AA27" s="62"/>
      <c r="AB27" s="62"/>
      <c r="AC27" s="64">
        <f>S27+T27+U27</f>
        <v>0</v>
      </c>
      <c r="AD27" s="77">
        <f>S27*H27+T27*I27+U27*J27</f>
        <v>0</v>
      </c>
    </row>
    <row r="28" spans="1:30" ht="26.25" customHeight="1">
      <c r="A28" s="76">
        <v>17</v>
      </c>
      <c r="B28" s="56"/>
      <c r="C28" s="56"/>
      <c r="D28" s="56"/>
      <c r="E28" s="56"/>
      <c r="F28" s="57" t="s">
        <v>79</v>
      </c>
      <c r="G28" s="58">
        <v>12</v>
      </c>
      <c r="H28" s="60">
        <v>36.3</v>
      </c>
      <c r="I28" s="60">
        <v>36.8</v>
      </c>
      <c r="J28" s="60">
        <v>37.41</v>
      </c>
      <c r="K28" s="59"/>
      <c r="L28" s="59"/>
      <c r="M28" s="59"/>
      <c r="N28" s="59"/>
      <c r="O28" s="59"/>
      <c r="P28" s="59"/>
      <c r="Q28" s="59"/>
      <c r="R28" s="61"/>
      <c r="S28" s="63">
        <v>0</v>
      </c>
      <c r="T28" s="63">
        <v>0</v>
      </c>
      <c r="U28" s="63">
        <v>0</v>
      </c>
      <c r="V28" s="62"/>
      <c r="W28" s="62"/>
      <c r="X28" s="62"/>
      <c r="Y28" s="62"/>
      <c r="Z28" s="62"/>
      <c r="AA28" s="62"/>
      <c r="AB28" s="62"/>
      <c r="AC28" s="64">
        <f>S28+T28+U28</f>
        <v>0</v>
      </c>
      <c r="AD28" s="77">
        <f>S28*H28+T28*I28+U28*J28</f>
        <v>0</v>
      </c>
    </row>
    <row r="29" spans="1:30" ht="15">
      <c r="A29" s="74" t="s">
        <v>80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75"/>
    </row>
    <row r="30" spans="1:30" ht="41.25" customHeight="1">
      <c r="A30" s="76">
        <v>18</v>
      </c>
      <c r="B30" s="65"/>
      <c r="C30" s="65"/>
      <c r="D30" s="65"/>
      <c r="E30" s="65"/>
      <c r="F30" s="57" t="s">
        <v>81</v>
      </c>
      <c r="G30" s="58">
        <v>12</v>
      </c>
      <c r="H30" s="60">
        <v>33.71</v>
      </c>
      <c r="I30" s="60">
        <v>34.16</v>
      </c>
      <c r="J30" s="60">
        <v>35.3</v>
      </c>
      <c r="K30" s="59"/>
      <c r="L30" s="59"/>
      <c r="M30" s="59"/>
      <c r="N30" s="59"/>
      <c r="O30" s="59"/>
      <c r="P30" s="59"/>
      <c r="Q30" s="59"/>
      <c r="R30" s="61"/>
      <c r="S30" s="63">
        <v>0</v>
      </c>
      <c r="T30" s="63">
        <v>0</v>
      </c>
      <c r="U30" s="63">
        <v>0</v>
      </c>
      <c r="V30" s="62"/>
      <c r="W30" s="62"/>
      <c r="X30" s="62"/>
      <c r="Y30" s="62"/>
      <c r="Z30" s="62"/>
      <c r="AA30" s="62"/>
      <c r="AB30" s="62"/>
      <c r="AC30" s="64">
        <f>S30+T30+U30</f>
        <v>0</v>
      </c>
      <c r="AD30" s="77">
        <f>S30*H30+T30*I30+U30*J30</f>
        <v>0</v>
      </c>
    </row>
    <row r="31" spans="1:30" ht="15">
      <c r="A31" s="74" t="s">
        <v>82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75"/>
    </row>
    <row r="32" spans="1:30" ht="41.25" customHeight="1">
      <c r="A32" s="76">
        <v>19</v>
      </c>
      <c r="B32" s="65"/>
      <c r="C32" s="65"/>
      <c r="D32" s="65"/>
      <c r="E32" s="65"/>
      <c r="F32" s="57" t="s">
        <v>83</v>
      </c>
      <c r="G32" s="58">
        <v>12</v>
      </c>
      <c r="H32" s="60">
        <v>47.85</v>
      </c>
      <c r="I32" s="60">
        <v>48.14</v>
      </c>
      <c r="J32" s="60">
        <v>48.74</v>
      </c>
      <c r="K32" s="59"/>
      <c r="L32" s="59"/>
      <c r="M32" s="59"/>
      <c r="N32" s="59"/>
      <c r="O32" s="59"/>
      <c r="P32" s="59"/>
      <c r="Q32" s="59"/>
      <c r="R32" s="61"/>
      <c r="S32" s="63">
        <v>0</v>
      </c>
      <c r="T32" s="63">
        <v>0</v>
      </c>
      <c r="U32" s="63">
        <v>0</v>
      </c>
      <c r="V32" s="62"/>
      <c r="W32" s="62"/>
      <c r="X32" s="62"/>
      <c r="Y32" s="62"/>
      <c r="Z32" s="62"/>
      <c r="AA32" s="62"/>
      <c r="AB32" s="62"/>
      <c r="AC32" s="64">
        <f>S32+T32+U32</f>
        <v>0</v>
      </c>
      <c r="AD32" s="77">
        <f>S32*H32+T32*I32+U32*J32</f>
        <v>0</v>
      </c>
    </row>
    <row r="33" spans="1:30" ht="15">
      <c r="A33" s="74" t="s">
        <v>84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75"/>
    </row>
    <row r="34" spans="1:30" ht="41.25" customHeight="1">
      <c r="A34" s="76">
        <v>20</v>
      </c>
      <c r="B34" s="65"/>
      <c r="C34" s="65"/>
      <c r="D34" s="65"/>
      <c r="E34" s="65"/>
      <c r="F34" s="57" t="s">
        <v>85</v>
      </c>
      <c r="G34" s="58">
        <v>12</v>
      </c>
      <c r="H34" s="60">
        <v>47.72</v>
      </c>
      <c r="I34" s="60">
        <v>48</v>
      </c>
      <c r="J34" s="60">
        <v>48.57</v>
      </c>
      <c r="K34" s="59"/>
      <c r="L34" s="59"/>
      <c r="M34" s="59"/>
      <c r="N34" s="59"/>
      <c r="O34" s="59"/>
      <c r="P34" s="59"/>
      <c r="Q34" s="59"/>
      <c r="R34" s="61"/>
      <c r="S34" s="63">
        <v>0</v>
      </c>
      <c r="T34" s="63">
        <v>0</v>
      </c>
      <c r="U34" s="63">
        <v>0</v>
      </c>
      <c r="V34" s="62"/>
      <c r="W34" s="62"/>
      <c r="X34" s="62"/>
      <c r="Y34" s="62"/>
      <c r="Z34" s="62"/>
      <c r="AA34" s="62"/>
      <c r="AB34" s="62"/>
      <c r="AC34" s="64">
        <f>S34+T34+U34</f>
        <v>0</v>
      </c>
      <c r="AD34" s="77">
        <f>S34*H34+T34*I34+U34*J34</f>
        <v>0</v>
      </c>
    </row>
    <row r="35" spans="1:30" ht="15">
      <c r="A35" s="74" t="s">
        <v>86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75"/>
    </row>
    <row r="36" spans="1:30" ht="41.25" customHeight="1">
      <c r="A36" s="76">
        <v>21</v>
      </c>
      <c r="B36" s="65"/>
      <c r="C36" s="65"/>
      <c r="D36" s="65"/>
      <c r="E36" s="65"/>
      <c r="F36" s="57" t="s">
        <v>87</v>
      </c>
      <c r="G36" s="58">
        <v>12</v>
      </c>
      <c r="H36" s="60">
        <v>33.41</v>
      </c>
      <c r="I36" s="60">
        <v>33.71</v>
      </c>
      <c r="J36" s="60">
        <v>34</v>
      </c>
      <c r="K36" s="60">
        <v>34.63</v>
      </c>
      <c r="L36" s="59"/>
      <c r="M36" s="59"/>
      <c r="N36" s="59"/>
      <c r="O36" s="59"/>
      <c r="P36" s="59"/>
      <c r="Q36" s="59"/>
      <c r="R36" s="61"/>
      <c r="S36" s="63">
        <v>0</v>
      </c>
      <c r="T36" s="63">
        <v>0</v>
      </c>
      <c r="U36" s="63">
        <v>0</v>
      </c>
      <c r="V36" s="63">
        <v>0</v>
      </c>
      <c r="W36" s="62"/>
      <c r="X36" s="62"/>
      <c r="Y36" s="62"/>
      <c r="Z36" s="62"/>
      <c r="AA36" s="62"/>
      <c r="AB36" s="62"/>
      <c r="AC36" s="64">
        <f>S36+T36+U36+V36</f>
        <v>0</v>
      </c>
      <c r="AD36" s="77">
        <f>S36*H36+T36*I36+U36*J36+V36*K36</f>
        <v>0</v>
      </c>
    </row>
    <row r="37" spans="1:30" ht="15">
      <c r="A37" s="74" t="s">
        <v>88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75"/>
    </row>
    <row r="38" spans="1:30" ht="41.25" customHeight="1" thickBot="1">
      <c r="A38" s="78">
        <v>22</v>
      </c>
      <c r="B38" s="79"/>
      <c r="C38" s="79"/>
      <c r="D38" s="79"/>
      <c r="E38" s="79"/>
      <c r="F38" s="80" t="s">
        <v>89</v>
      </c>
      <c r="G38" s="81">
        <v>12</v>
      </c>
      <c r="H38" s="82">
        <v>32.54</v>
      </c>
      <c r="I38" s="82">
        <v>32.84</v>
      </c>
      <c r="J38" s="82">
        <v>33.49</v>
      </c>
      <c r="K38" s="83"/>
      <c r="L38" s="83"/>
      <c r="M38" s="83"/>
      <c r="N38" s="83"/>
      <c r="O38" s="83"/>
      <c r="P38" s="83"/>
      <c r="Q38" s="83"/>
      <c r="R38" s="84"/>
      <c r="S38" s="85">
        <v>0</v>
      </c>
      <c r="T38" s="85">
        <v>0</v>
      </c>
      <c r="U38" s="85">
        <v>0</v>
      </c>
      <c r="V38" s="86"/>
      <c r="W38" s="86"/>
      <c r="X38" s="86"/>
      <c r="Y38" s="86"/>
      <c r="Z38" s="86"/>
      <c r="AA38" s="86"/>
      <c r="AB38" s="86"/>
      <c r="AC38" s="87">
        <f>S38+T38+U38</f>
        <v>0</v>
      </c>
      <c r="AD38" s="88">
        <f>S38*H38+T38*I38+U38*J38</f>
        <v>0</v>
      </c>
    </row>
    <row r="39" spans="29:30" ht="15">
      <c r="AC39" s="53">
        <f>SUM(AC4:AC38)</f>
        <v>0</v>
      </c>
      <c r="AD39" s="54">
        <f>SUM(AD4:AD38)</f>
        <v>0</v>
      </c>
    </row>
  </sheetData>
  <sheetProtection password="EEEC" sheet="1" objects="1" scenarios="1"/>
  <mergeCells count="35">
    <mergeCell ref="A31:AD31"/>
    <mergeCell ref="A33:AD33"/>
    <mergeCell ref="A35:AD35"/>
    <mergeCell ref="A37:AD37"/>
    <mergeCell ref="A26:AD26"/>
    <mergeCell ref="B27:B28"/>
    <mergeCell ref="C27:C28"/>
    <mergeCell ref="D27:D28"/>
    <mergeCell ref="E27:E28"/>
    <mergeCell ref="A29:AD29"/>
    <mergeCell ref="A19:AD19"/>
    <mergeCell ref="A21:AD21"/>
    <mergeCell ref="B22:B25"/>
    <mergeCell ref="C22:C25"/>
    <mergeCell ref="D22:D25"/>
    <mergeCell ref="E22:E25"/>
    <mergeCell ref="A14:AD14"/>
    <mergeCell ref="B15:B16"/>
    <mergeCell ref="C15:C16"/>
    <mergeCell ref="D15:D16"/>
    <mergeCell ref="E15:E16"/>
    <mergeCell ref="A17:AD17"/>
    <mergeCell ref="A9:AD9"/>
    <mergeCell ref="B10:B11"/>
    <mergeCell ref="C10:C11"/>
    <mergeCell ref="D10:D11"/>
    <mergeCell ref="E10:E11"/>
    <mergeCell ref="A12:AD12"/>
    <mergeCell ref="B3:E3"/>
    <mergeCell ref="H2:AD2"/>
    <mergeCell ref="A4:AD4"/>
    <mergeCell ref="B5:B8"/>
    <mergeCell ref="C5:C8"/>
    <mergeCell ref="D5:D8"/>
    <mergeCell ref="E5:E8"/>
  </mergeCells>
  <conditionalFormatting sqref="J5">
    <cfRule type="expression" priority="1" dxfId="5" stopIfTrue="1">
      <formula>$U$5&gt;0</formula>
    </cfRule>
  </conditionalFormatting>
  <conditionalFormatting sqref="U5">
    <cfRule type="cellIs" priority="2" dxfId="2" operator="greaterThan" stopIfTrue="1">
      <formula>0</formula>
    </cfRule>
  </conditionalFormatting>
  <conditionalFormatting sqref="K5">
    <cfRule type="expression" priority="3" dxfId="5" stopIfTrue="1">
      <formula>$V$5&gt;0</formula>
    </cfRule>
  </conditionalFormatting>
  <conditionalFormatting sqref="V5">
    <cfRule type="cellIs" priority="4" dxfId="2" operator="greaterThan" stopIfTrue="1">
      <formula>0</formula>
    </cfRule>
  </conditionalFormatting>
  <conditionalFormatting sqref="L5">
    <cfRule type="expression" priority="5" dxfId="5" stopIfTrue="1">
      <formula>$W$5&gt;0</formula>
    </cfRule>
  </conditionalFormatting>
  <conditionalFormatting sqref="W5">
    <cfRule type="cellIs" priority="6" dxfId="2" operator="greaterThan" stopIfTrue="1">
      <formula>0</formula>
    </cfRule>
  </conditionalFormatting>
  <conditionalFormatting sqref="M5">
    <cfRule type="expression" priority="7" dxfId="5" stopIfTrue="1">
      <formula>$X$5&gt;0</formula>
    </cfRule>
  </conditionalFormatting>
  <conditionalFormatting sqref="X5">
    <cfRule type="cellIs" priority="8" dxfId="2" operator="greaterThan" stopIfTrue="1">
      <formula>0</formula>
    </cfRule>
  </conditionalFormatting>
  <conditionalFormatting sqref="AC5">
    <cfRule type="cellIs" priority="9" dxfId="2" operator="greaterThan" stopIfTrue="1">
      <formula>0</formula>
    </cfRule>
  </conditionalFormatting>
  <conditionalFormatting sqref="AD5">
    <cfRule type="cellIs" priority="10" dxfId="2" operator="greaterThan" stopIfTrue="1">
      <formula>0</formula>
    </cfRule>
  </conditionalFormatting>
  <conditionalFormatting sqref="J6">
    <cfRule type="expression" priority="11" dxfId="5" stopIfTrue="1">
      <formula>$U$6&gt;0</formula>
    </cfRule>
  </conditionalFormatting>
  <conditionalFormatting sqref="U6">
    <cfRule type="cellIs" priority="12" dxfId="2" operator="greaterThan" stopIfTrue="1">
      <formula>0</formula>
    </cfRule>
  </conditionalFormatting>
  <conditionalFormatting sqref="K6">
    <cfRule type="expression" priority="13" dxfId="5" stopIfTrue="1">
      <formula>$V$6&gt;0</formula>
    </cfRule>
  </conditionalFormatting>
  <conditionalFormatting sqref="V6">
    <cfRule type="cellIs" priority="14" dxfId="2" operator="greaterThan" stopIfTrue="1">
      <formula>0</formula>
    </cfRule>
  </conditionalFormatting>
  <conditionalFormatting sqref="L6">
    <cfRule type="expression" priority="15" dxfId="5" stopIfTrue="1">
      <formula>$W$6&gt;0</formula>
    </cfRule>
  </conditionalFormatting>
  <conditionalFormatting sqref="W6">
    <cfRule type="cellIs" priority="16" dxfId="2" operator="greaterThan" stopIfTrue="1">
      <formula>0</formula>
    </cfRule>
  </conditionalFormatting>
  <conditionalFormatting sqref="M6">
    <cfRule type="expression" priority="17" dxfId="5" stopIfTrue="1">
      <formula>$X$6&gt;0</formula>
    </cfRule>
  </conditionalFormatting>
  <conditionalFormatting sqref="X6">
    <cfRule type="cellIs" priority="18" dxfId="2" operator="greaterThan" stopIfTrue="1">
      <formula>0</formula>
    </cfRule>
  </conditionalFormatting>
  <conditionalFormatting sqref="AC6">
    <cfRule type="cellIs" priority="19" dxfId="2" operator="greaterThan" stopIfTrue="1">
      <formula>0</formula>
    </cfRule>
  </conditionalFormatting>
  <conditionalFormatting sqref="AD6">
    <cfRule type="cellIs" priority="20" dxfId="2" operator="greaterThan" stopIfTrue="1">
      <formula>0</formula>
    </cfRule>
  </conditionalFormatting>
  <conditionalFormatting sqref="J7">
    <cfRule type="expression" priority="21" dxfId="5" stopIfTrue="1">
      <formula>$U$7&gt;0</formula>
    </cfRule>
  </conditionalFormatting>
  <conditionalFormatting sqref="U7">
    <cfRule type="cellIs" priority="22" dxfId="2" operator="greaterThan" stopIfTrue="1">
      <formula>0</formula>
    </cfRule>
  </conditionalFormatting>
  <conditionalFormatting sqref="K7">
    <cfRule type="expression" priority="23" dxfId="5" stopIfTrue="1">
      <formula>$V$7&gt;0</formula>
    </cfRule>
  </conditionalFormatting>
  <conditionalFormatting sqref="V7">
    <cfRule type="cellIs" priority="24" dxfId="2" operator="greaterThan" stopIfTrue="1">
      <formula>0</formula>
    </cfRule>
  </conditionalFormatting>
  <conditionalFormatting sqref="L7">
    <cfRule type="expression" priority="25" dxfId="5" stopIfTrue="1">
      <formula>$W$7&gt;0</formula>
    </cfRule>
  </conditionalFormatting>
  <conditionalFormatting sqref="W7">
    <cfRule type="cellIs" priority="26" dxfId="2" operator="greaterThan" stopIfTrue="1">
      <formula>0</formula>
    </cfRule>
  </conditionalFormatting>
  <conditionalFormatting sqref="M7">
    <cfRule type="expression" priority="27" dxfId="5" stopIfTrue="1">
      <formula>$X$7&gt;0</formula>
    </cfRule>
  </conditionalFormatting>
  <conditionalFormatting sqref="X7">
    <cfRule type="cellIs" priority="28" dxfId="2" operator="greaterThan" stopIfTrue="1">
      <formula>0</formula>
    </cfRule>
  </conditionalFormatting>
  <conditionalFormatting sqref="AC7">
    <cfRule type="cellIs" priority="29" dxfId="2" operator="greaterThan" stopIfTrue="1">
      <formula>0</formula>
    </cfRule>
  </conditionalFormatting>
  <conditionalFormatting sqref="AD7">
    <cfRule type="cellIs" priority="30" dxfId="2" operator="greaterThan" stopIfTrue="1">
      <formula>0</formula>
    </cfRule>
  </conditionalFormatting>
  <conditionalFormatting sqref="J8">
    <cfRule type="expression" priority="31" dxfId="5" stopIfTrue="1">
      <formula>$U$8&gt;0</formula>
    </cfRule>
  </conditionalFormatting>
  <conditionalFormatting sqref="U8">
    <cfRule type="cellIs" priority="32" dxfId="2" operator="greaterThan" stopIfTrue="1">
      <formula>0</formula>
    </cfRule>
  </conditionalFormatting>
  <conditionalFormatting sqref="K8">
    <cfRule type="expression" priority="33" dxfId="5" stopIfTrue="1">
      <formula>$V$8&gt;0</formula>
    </cfRule>
  </conditionalFormatting>
  <conditionalFormatting sqref="V8">
    <cfRule type="cellIs" priority="34" dxfId="2" operator="greaterThan" stopIfTrue="1">
      <formula>0</formula>
    </cfRule>
  </conditionalFormatting>
  <conditionalFormatting sqref="L8">
    <cfRule type="expression" priority="35" dxfId="5" stopIfTrue="1">
      <formula>$W$8&gt;0</formula>
    </cfRule>
  </conditionalFormatting>
  <conditionalFormatting sqref="W8">
    <cfRule type="cellIs" priority="36" dxfId="2" operator="greaterThan" stopIfTrue="1">
      <formula>0</formula>
    </cfRule>
  </conditionalFormatting>
  <conditionalFormatting sqref="M8">
    <cfRule type="expression" priority="37" dxfId="5" stopIfTrue="1">
      <formula>$X$8&gt;0</formula>
    </cfRule>
  </conditionalFormatting>
  <conditionalFormatting sqref="X8">
    <cfRule type="cellIs" priority="38" dxfId="2" operator="greaterThan" stopIfTrue="1">
      <formula>0</formula>
    </cfRule>
  </conditionalFormatting>
  <conditionalFormatting sqref="AC8">
    <cfRule type="cellIs" priority="39" dxfId="2" operator="greaterThan" stopIfTrue="1">
      <formula>0</formula>
    </cfRule>
  </conditionalFormatting>
  <conditionalFormatting sqref="AD8">
    <cfRule type="cellIs" priority="40" dxfId="2" operator="greaterThan" stopIfTrue="1">
      <formula>0</formula>
    </cfRule>
  </conditionalFormatting>
  <conditionalFormatting sqref="I10">
    <cfRule type="expression" priority="41" dxfId="5" stopIfTrue="1">
      <formula>$T$10&gt;0</formula>
    </cfRule>
  </conditionalFormatting>
  <conditionalFormatting sqref="T10">
    <cfRule type="cellIs" priority="42" dxfId="2" operator="greaterThan" stopIfTrue="1">
      <formula>0</formula>
    </cfRule>
  </conditionalFormatting>
  <conditionalFormatting sqref="J10">
    <cfRule type="expression" priority="43" dxfId="5" stopIfTrue="1">
      <formula>$U$10&gt;0</formula>
    </cfRule>
  </conditionalFormatting>
  <conditionalFormatting sqref="U10">
    <cfRule type="cellIs" priority="44" dxfId="2" operator="greaterThan" stopIfTrue="1">
      <formula>0</formula>
    </cfRule>
  </conditionalFormatting>
  <conditionalFormatting sqref="K10">
    <cfRule type="expression" priority="45" dxfId="5" stopIfTrue="1">
      <formula>$V$10&gt;0</formula>
    </cfRule>
  </conditionalFormatting>
  <conditionalFormatting sqref="V10">
    <cfRule type="cellIs" priority="46" dxfId="2" operator="greaterThan" stopIfTrue="1">
      <formula>0</formula>
    </cfRule>
  </conditionalFormatting>
  <conditionalFormatting sqref="L10">
    <cfRule type="expression" priority="47" dxfId="5" stopIfTrue="1">
      <formula>$W$10&gt;0</formula>
    </cfRule>
  </conditionalFormatting>
  <conditionalFormatting sqref="W10">
    <cfRule type="cellIs" priority="48" dxfId="2" operator="greaterThan" stopIfTrue="1">
      <formula>0</formula>
    </cfRule>
  </conditionalFormatting>
  <conditionalFormatting sqref="M10">
    <cfRule type="expression" priority="49" dxfId="5" stopIfTrue="1">
      <formula>$X$10&gt;0</formula>
    </cfRule>
  </conditionalFormatting>
  <conditionalFormatting sqref="X10">
    <cfRule type="cellIs" priority="50" dxfId="2" operator="greaterThan" stopIfTrue="1">
      <formula>0</formula>
    </cfRule>
  </conditionalFormatting>
  <conditionalFormatting sqref="N10">
    <cfRule type="expression" priority="51" dxfId="5" stopIfTrue="1">
      <formula>$Y$10&gt;0</formula>
    </cfRule>
  </conditionalFormatting>
  <conditionalFormatting sqref="Y10">
    <cfRule type="cellIs" priority="52" dxfId="2" operator="greaterThan" stopIfTrue="1">
      <formula>0</formula>
    </cfRule>
  </conditionalFormatting>
  <conditionalFormatting sqref="O10">
    <cfRule type="expression" priority="53" dxfId="5" stopIfTrue="1">
      <formula>$Z$10&gt;0</formula>
    </cfRule>
  </conditionalFormatting>
  <conditionalFormatting sqref="Z10">
    <cfRule type="cellIs" priority="54" dxfId="2" operator="greaterThan" stopIfTrue="1">
      <formula>0</formula>
    </cfRule>
  </conditionalFormatting>
  <conditionalFormatting sqref="P10">
    <cfRule type="expression" priority="55" dxfId="5" stopIfTrue="1">
      <formula>$AA$10&gt;0</formula>
    </cfRule>
  </conditionalFormatting>
  <conditionalFormatting sqref="AA10">
    <cfRule type="cellIs" priority="56" dxfId="2" operator="greaterThan" stopIfTrue="1">
      <formula>0</formula>
    </cfRule>
  </conditionalFormatting>
  <conditionalFormatting sqref="Q10">
    <cfRule type="expression" priority="57" dxfId="5" stopIfTrue="1">
      <formula>$AB$10&gt;0</formula>
    </cfRule>
  </conditionalFormatting>
  <conditionalFormatting sqref="AB10">
    <cfRule type="cellIs" priority="58" dxfId="2" operator="greaterThan" stopIfTrue="1">
      <formula>0</formula>
    </cfRule>
  </conditionalFormatting>
  <conditionalFormatting sqref="AC10">
    <cfRule type="cellIs" priority="59" dxfId="2" operator="greaterThan" stopIfTrue="1">
      <formula>0</formula>
    </cfRule>
  </conditionalFormatting>
  <conditionalFormatting sqref="AD10">
    <cfRule type="cellIs" priority="60" dxfId="2" operator="greaterThan" stopIfTrue="1">
      <formula>0</formula>
    </cfRule>
  </conditionalFormatting>
  <conditionalFormatting sqref="I11">
    <cfRule type="expression" priority="61" dxfId="5" stopIfTrue="1">
      <formula>$T$11&gt;0</formula>
    </cfRule>
  </conditionalFormatting>
  <conditionalFormatting sqref="T11">
    <cfRule type="cellIs" priority="62" dxfId="2" operator="greaterThan" stopIfTrue="1">
      <formula>0</formula>
    </cfRule>
  </conditionalFormatting>
  <conditionalFormatting sqref="J11">
    <cfRule type="expression" priority="63" dxfId="5" stopIfTrue="1">
      <formula>$U$11&gt;0</formula>
    </cfRule>
  </conditionalFormatting>
  <conditionalFormatting sqref="U11">
    <cfRule type="cellIs" priority="64" dxfId="2" operator="greaterThan" stopIfTrue="1">
      <formula>0</formula>
    </cfRule>
  </conditionalFormatting>
  <conditionalFormatting sqref="K11">
    <cfRule type="expression" priority="65" dxfId="5" stopIfTrue="1">
      <formula>$V$11&gt;0</formula>
    </cfRule>
  </conditionalFormatting>
  <conditionalFormatting sqref="V11">
    <cfRule type="cellIs" priority="66" dxfId="2" operator="greaterThan" stopIfTrue="1">
      <formula>0</formula>
    </cfRule>
  </conditionalFormatting>
  <conditionalFormatting sqref="L11">
    <cfRule type="expression" priority="67" dxfId="5" stopIfTrue="1">
      <formula>$W$11&gt;0</formula>
    </cfRule>
  </conditionalFormatting>
  <conditionalFormatting sqref="W11">
    <cfRule type="cellIs" priority="68" dxfId="2" operator="greaterThan" stopIfTrue="1">
      <formula>0</formula>
    </cfRule>
  </conditionalFormatting>
  <conditionalFormatting sqref="M11">
    <cfRule type="expression" priority="69" dxfId="5" stopIfTrue="1">
      <formula>$X$11&gt;0</formula>
    </cfRule>
  </conditionalFormatting>
  <conditionalFormatting sqref="X11">
    <cfRule type="cellIs" priority="70" dxfId="2" operator="greaterThan" stopIfTrue="1">
      <formula>0</formula>
    </cfRule>
  </conditionalFormatting>
  <conditionalFormatting sqref="N11">
    <cfRule type="expression" priority="71" dxfId="5" stopIfTrue="1">
      <formula>$Y$11&gt;0</formula>
    </cfRule>
  </conditionalFormatting>
  <conditionalFormatting sqref="Y11">
    <cfRule type="cellIs" priority="72" dxfId="2" operator="greaterThan" stopIfTrue="1">
      <formula>0</formula>
    </cfRule>
  </conditionalFormatting>
  <conditionalFormatting sqref="O11">
    <cfRule type="expression" priority="73" dxfId="5" stopIfTrue="1">
      <formula>$Z$11&gt;0</formula>
    </cfRule>
  </conditionalFormatting>
  <conditionalFormatting sqref="Z11">
    <cfRule type="cellIs" priority="74" dxfId="2" operator="greaterThan" stopIfTrue="1">
      <formula>0</formula>
    </cfRule>
  </conditionalFormatting>
  <conditionalFormatting sqref="P11">
    <cfRule type="expression" priority="75" dxfId="5" stopIfTrue="1">
      <formula>$AA$11&gt;0</formula>
    </cfRule>
  </conditionalFormatting>
  <conditionalFormatting sqref="AA11">
    <cfRule type="cellIs" priority="76" dxfId="2" operator="greaterThan" stopIfTrue="1">
      <formula>0</formula>
    </cfRule>
  </conditionalFormatting>
  <conditionalFormatting sqref="Q11">
    <cfRule type="expression" priority="77" dxfId="5" stopIfTrue="1">
      <formula>$AB$11&gt;0</formula>
    </cfRule>
  </conditionalFormatting>
  <conditionalFormatting sqref="AB11">
    <cfRule type="cellIs" priority="78" dxfId="2" operator="greaterThan" stopIfTrue="1">
      <formula>0</formula>
    </cfRule>
  </conditionalFormatting>
  <conditionalFormatting sqref="AC11">
    <cfRule type="cellIs" priority="79" dxfId="2" operator="greaterThan" stopIfTrue="1">
      <formula>0</formula>
    </cfRule>
  </conditionalFormatting>
  <conditionalFormatting sqref="AD11">
    <cfRule type="cellIs" priority="80" dxfId="2" operator="greaterThan" stopIfTrue="1">
      <formula>0</formula>
    </cfRule>
  </conditionalFormatting>
  <conditionalFormatting sqref="H13">
    <cfRule type="expression" priority="81" dxfId="5" stopIfTrue="1">
      <formula>$S$13&gt;0</formula>
    </cfRule>
  </conditionalFormatting>
  <conditionalFormatting sqref="S13">
    <cfRule type="cellIs" priority="82" dxfId="2" operator="greaterThan" stopIfTrue="1">
      <formula>0</formula>
    </cfRule>
  </conditionalFormatting>
  <conditionalFormatting sqref="I13">
    <cfRule type="expression" priority="83" dxfId="5" stopIfTrue="1">
      <formula>$T$13&gt;0</formula>
    </cfRule>
  </conditionalFormatting>
  <conditionalFormatting sqref="T13">
    <cfRule type="cellIs" priority="84" dxfId="2" operator="greaterThan" stopIfTrue="1">
      <formula>0</formula>
    </cfRule>
  </conditionalFormatting>
  <conditionalFormatting sqref="J13">
    <cfRule type="expression" priority="85" dxfId="5" stopIfTrue="1">
      <formula>$U$13&gt;0</formula>
    </cfRule>
  </conditionalFormatting>
  <conditionalFormatting sqref="U13">
    <cfRule type="cellIs" priority="86" dxfId="2" operator="greaterThan" stopIfTrue="1">
      <formula>0</formula>
    </cfRule>
  </conditionalFormatting>
  <conditionalFormatting sqref="AC13">
    <cfRule type="cellIs" priority="87" dxfId="2" operator="greaterThan" stopIfTrue="1">
      <formula>0</formula>
    </cfRule>
  </conditionalFormatting>
  <conditionalFormatting sqref="AD13">
    <cfRule type="cellIs" priority="88" dxfId="2" operator="greaterThan" stopIfTrue="1">
      <formula>0</formula>
    </cfRule>
  </conditionalFormatting>
  <conditionalFormatting sqref="H15">
    <cfRule type="expression" priority="89" dxfId="5" stopIfTrue="1">
      <formula>$S$15&gt;0</formula>
    </cfRule>
  </conditionalFormatting>
  <conditionalFormatting sqref="S15">
    <cfRule type="cellIs" priority="90" dxfId="2" operator="greaterThan" stopIfTrue="1">
      <formula>0</formula>
    </cfRule>
  </conditionalFormatting>
  <conditionalFormatting sqref="I15">
    <cfRule type="expression" priority="91" dxfId="5" stopIfTrue="1">
      <formula>$T$15&gt;0</formula>
    </cfRule>
  </conditionalFormatting>
  <conditionalFormatting sqref="T15">
    <cfRule type="cellIs" priority="92" dxfId="2" operator="greaterThan" stopIfTrue="1">
      <formula>0</formula>
    </cfRule>
  </conditionalFormatting>
  <conditionalFormatting sqref="J15">
    <cfRule type="expression" priority="93" dxfId="5" stopIfTrue="1">
      <formula>$U$15&gt;0</formula>
    </cfRule>
  </conditionalFormatting>
  <conditionalFormatting sqref="U15">
    <cfRule type="cellIs" priority="94" dxfId="2" operator="greaterThan" stopIfTrue="1">
      <formula>0</formula>
    </cfRule>
  </conditionalFormatting>
  <conditionalFormatting sqref="AC15">
    <cfRule type="cellIs" priority="95" dxfId="2" operator="greaterThan" stopIfTrue="1">
      <formula>0</formula>
    </cfRule>
  </conditionalFormatting>
  <conditionalFormatting sqref="AD15">
    <cfRule type="cellIs" priority="96" dxfId="2" operator="greaterThan" stopIfTrue="1">
      <formula>0</formula>
    </cfRule>
  </conditionalFormatting>
  <conditionalFormatting sqref="H16">
    <cfRule type="expression" priority="97" dxfId="5" stopIfTrue="1">
      <formula>$S$16&gt;0</formula>
    </cfRule>
  </conditionalFormatting>
  <conditionalFormatting sqref="S16">
    <cfRule type="cellIs" priority="98" dxfId="2" operator="greaterThan" stopIfTrue="1">
      <formula>0</formula>
    </cfRule>
  </conditionalFormatting>
  <conditionalFormatting sqref="I16">
    <cfRule type="expression" priority="99" dxfId="5" stopIfTrue="1">
      <formula>$T$16&gt;0</formula>
    </cfRule>
  </conditionalFormatting>
  <conditionalFormatting sqref="T16">
    <cfRule type="cellIs" priority="100" dxfId="2" operator="greaterThan" stopIfTrue="1">
      <formula>0</formula>
    </cfRule>
  </conditionalFormatting>
  <conditionalFormatting sqref="J16">
    <cfRule type="expression" priority="101" dxfId="5" stopIfTrue="1">
      <formula>$U$16&gt;0</formula>
    </cfRule>
  </conditionalFormatting>
  <conditionalFormatting sqref="U16">
    <cfRule type="cellIs" priority="102" dxfId="2" operator="greaterThan" stopIfTrue="1">
      <formula>0</formula>
    </cfRule>
  </conditionalFormatting>
  <conditionalFormatting sqref="AC16">
    <cfRule type="cellIs" priority="103" dxfId="2" operator="greaterThan" stopIfTrue="1">
      <formula>0</formula>
    </cfRule>
  </conditionalFormatting>
  <conditionalFormatting sqref="AD16">
    <cfRule type="cellIs" priority="104" dxfId="2" operator="greaterThan" stopIfTrue="1">
      <formula>0</formula>
    </cfRule>
  </conditionalFormatting>
  <conditionalFormatting sqref="J18">
    <cfRule type="expression" priority="105" dxfId="5" stopIfTrue="1">
      <formula>$U$18&gt;0</formula>
    </cfRule>
  </conditionalFormatting>
  <conditionalFormatting sqref="U18">
    <cfRule type="cellIs" priority="106" dxfId="2" operator="greaterThan" stopIfTrue="1">
      <formula>0</formula>
    </cfRule>
  </conditionalFormatting>
  <conditionalFormatting sqref="K18">
    <cfRule type="expression" priority="107" dxfId="5" stopIfTrue="1">
      <formula>$V$18&gt;0</formula>
    </cfRule>
  </conditionalFormatting>
  <conditionalFormatting sqref="V18">
    <cfRule type="cellIs" priority="108" dxfId="2" operator="greaterThan" stopIfTrue="1">
      <formula>0</formula>
    </cfRule>
  </conditionalFormatting>
  <conditionalFormatting sqref="L18">
    <cfRule type="expression" priority="109" dxfId="5" stopIfTrue="1">
      <formula>$W$18&gt;0</formula>
    </cfRule>
  </conditionalFormatting>
  <conditionalFormatting sqref="W18">
    <cfRule type="cellIs" priority="110" dxfId="2" operator="greaterThan" stopIfTrue="1">
      <formula>0</formula>
    </cfRule>
  </conditionalFormatting>
  <conditionalFormatting sqref="M18">
    <cfRule type="expression" priority="111" dxfId="5" stopIfTrue="1">
      <formula>$X$18&gt;0</formula>
    </cfRule>
  </conditionalFormatting>
  <conditionalFormatting sqref="X18">
    <cfRule type="cellIs" priority="112" dxfId="2" operator="greaterThan" stopIfTrue="1">
      <formula>0</formula>
    </cfRule>
  </conditionalFormatting>
  <conditionalFormatting sqref="AC18">
    <cfRule type="cellIs" priority="113" dxfId="2" operator="greaterThan" stopIfTrue="1">
      <formula>0</formula>
    </cfRule>
  </conditionalFormatting>
  <conditionalFormatting sqref="AD18">
    <cfRule type="cellIs" priority="114" dxfId="2" operator="greaterThan" stopIfTrue="1">
      <formula>0</formula>
    </cfRule>
  </conditionalFormatting>
  <conditionalFormatting sqref="H20">
    <cfRule type="expression" priority="115" dxfId="5" stopIfTrue="1">
      <formula>$S$20&gt;0</formula>
    </cfRule>
  </conditionalFormatting>
  <conditionalFormatting sqref="S20">
    <cfRule type="cellIs" priority="116" dxfId="2" operator="greaterThan" stopIfTrue="1">
      <formula>0</formula>
    </cfRule>
  </conditionalFormatting>
  <conditionalFormatting sqref="I20">
    <cfRule type="expression" priority="117" dxfId="5" stopIfTrue="1">
      <formula>$T$20&gt;0</formula>
    </cfRule>
  </conditionalFormatting>
  <conditionalFormatting sqref="T20">
    <cfRule type="cellIs" priority="118" dxfId="2" operator="greaterThan" stopIfTrue="1">
      <formula>0</formula>
    </cfRule>
  </conditionalFormatting>
  <conditionalFormatting sqref="J20">
    <cfRule type="expression" priority="119" dxfId="5" stopIfTrue="1">
      <formula>$U$20&gt;0</formula>
    </cfRule>
  </conditionalFormatting>
  <conditionalFormatting sqref="U20">
    <cfRule type="cellIs" priority="120" dxfId="2" operator="greaterThan" stopIfTrue="1">
      <formula>0</formula>
    </cfRule>
  </conditionalFormatting>
  <conditionalFormatting sqref="K20">
    <cfRule type="expression" priority="121" dxfId="5" stopIfTrue="1">
      <formula>$V$20&gt;0</formula>
    </cfRule>
  </conditionalFormatting>
  <conditionalFormatting sqref="V20">
    <cfRule type="cellIs" priority="122" dxfId="2" operator="greaterThan" stopIfTrue="1">
      <formula>0</formula>
    </cfRule>
  </conditionalFormatting>
  <conditionalFormatting sqref="AC20">
    <cfRule type="cellIs" priority="123" dxfId="2" operator="greaterThan" stopIfTrue="1">
      <formula>0</formula>
    </cfRule>
  </conditionalFormatting>
  <conditionalFormatting sqref="AD20">
    <cfRule type="cellIs" priority="124" dxfId="2" operator="greaterThan" stopIfTrue="1">
      <formula>0</formula>
    </cfRule>
  </conditionalFormatting>
  <conditionalFormatting sqref="H22">
    <cfRule type="expression" priority="125" dxfId="5" stopIfTrue="1">
      <formula>$S$22&gt;0</formula>
    </cfRule>
  </conditionalFormatting>
  <conditionalFormatting sqref="S22">
    <cfRule type="cellIs" priority="126" dxfId="2" operator="greaterThan" stopIfTrue="1">
      <formula>0</formula>
    </cfRule>
  </conditionalFormatting>
  <conditionalFormatting sqref="I22">
    <cfRule type="expression" priority="127" dxfId="5" stopIfTrue="1">
      <formula>$T$22&gt;0</formula>
    </cfRule>
  </conditionalFormatting>
  <conditionalFormatting sqref="T22">
    <cfRule type="cellIs" priority="128" dxfId="2" operator="greaterThan" stopIfTrue="1">
      <formula>0</formula>
    </cfRule>
  </conditionalFormatting>
  <conditionalFormatting sqref="J22">
    <cfRule type="expression" priority="129" dxfId="5" stopIfTrue="1">
      <formula>$U$22&gt;0</formula>
    </cfRule>
  </conditionalFormatting>
  <conditionalFormatting sqref="U22">
    <cfRule type="cellIs" priority="130" dxfId="2" operator="greaterThan" stopIfTrue="1">
      <formula>0</formula>
    </cfRule>
  </conditionalFormatting>
  <conditionalFormatting sqref="AC22">
    <cfRule type="cellIs" priority="131" dxfId="2" operator="greaterThan" stopIfTrue="1">
      <formula>0</formula>
    </cfRule>
  </conditionalFormatting>
  <conditionalFormatting sqref="AD22">
    <cfRule type="cellIs" priority="132" dxfId="2" operator="greaterThan" stopIfTrue="1">
      <formula>0</formula>
    </cfRule>
  </conditionalFormatting>
  <conditionalFormatting sqref="H23">
    <cfRule type="expression" priority="133" dxfId="5" stopIfTrue="1">
      <formula>$S$23&gt;0</formula>
    </cfRule>
  </conditionalFormatting>
  <conditionalFormatting sqref="S23">
    <cfRule type="cellIs" priority="134" dxfId="2" operator="greaterThan" stopIfTrue="1">
      <formula>0</formula>
    </cfRule>
  </conditionalFormatting>
  <conditionalFormatting sqref="I23">
    <cfRule type="expression" priority="135" dxfId="5" stopIfTrue="1">
      <formula>$T$23&gt;0</formula>
    </cfRule>
  </conditionalFormatting>
  <conditionalFormatting sqref="T23">
    <cfRule type="cellIs" priority="136" dxfId="2" operator="greaterThan" stopIfTrue="1">
      <formula>0</formula>
    </cfRule>
  </conditionalFormatting>
  <conditionalFormatting sqref="J23">
    <cfRule type="expression" priority="137" dxfId="5" stopIfTrue="1">
      <formula>$U$23&gt;0</formula>
    </cfRule>
  </conditionalFormatting>
  <conditionalFormatting sqref="U23">
    <cfRule type="cellIs" priority="138" dxfId="2" operator="greaterThan" stopIfTrue="1">
      <formula>0</formula>
    </cfRule>
  </conditionalFormatting>
  <conditionalFormatting sqref="AC23">
    <cfRule type="cellIs" priority="139" dxfId="2" operator="greaterThan" stopIfTrue="1">
      <formula>0</formula>
    </cfRule>
  </conditionalFormatting>
  <conditionalFormatting sqref="AD23">
    <cfRule type="cellIs" priority="140" dxfId="2" operator="greaterThan" stopIfTrue="1">
      <formula>0</formula>
    </cfRule>
  </conditionalFormatting>
  <conditionalFormatting sqref="H24">
    <cfRule type="expression" priority="141" dxfId="5" stopIfTrue="1">
      <formula>$S$24&gt;0</formula>
    </cfRule>
  </conditionalFormatting>
  <conditionalFormatting sqref="S24">
    <cfRule type="cellIs" priority="142" dxfId="2" operator="greaterThan" stopIfTrue="1">
      <formula>0</formula>
    </cfRule>
  </conditionalFormatting>
  <conditionalFormatting sqref="I24">
    <cfRule type="expression" priority="143" dxfId="5" stopIfTrue="1">
      <formula>$T$24&gt;0</formula>
    </cfRule>
  </conditionalFormatting>
  <conditionalFormatting sqref="T24">
    <cfRule type="cellIs" priority="144" dxfId="2" operator="greaterThan" stopIfTrue="1">
      <formula>0</formula>
    </cfRule>
  </conditionalFormatting>
  <conditionalFormatting sqref="J24">
    <cfRule type="expression" priority="145" dxfId="5" stopIfTrue="1">
      <formula>$U$24&gt;0</formula>
    </cfRule>
  </conditionalFormatting>
  <conditionalFormatting sqref="U24">
    <cfRule type="cellIs" priority="146" dxfId="2" operator="greaterThan" stopIfTrue="1">
      <formula>0</formula>
    </cfRule>
  </conditionalFormatting>
  <conditionalFormatting sqref="AC24">
    <cfRule type="cellIs" priority="147" dxfId="2" operator="greaterThan" stopIfTrue="1">
      <formula>0</formula>
    </cfRule>
  </conditionalFormatting>
  <conditionalFormatting sqref="AD24">
    <cfRule type="cellIs" priority="148" dxfId="2" operator="greaterThan" stopIfTrue="1">
      <formula>0</formula>
    </cfRule>
  </conditionalFormatting>
  <conditionalFormatting sqref="H25">
    <cfRule type="expression" priority="149" dxfId="5" stopIfTrue="1">
      <formula>$S$25&gt;0</formula>
    </cfRule>
  </conditionalFormatting>
  <conditionalFormatting sqref="S25">
    <cfRule type="cellIs" priority="150" dxfId="2" operator="greaterThan" stopIfTrue="1">
      <formula>0</formula>
    </cfRule>
  </conditionalFormatting>
  <conditionalFormatting sqref="I25">
    <cfRule type="expression" priority="151" dxfId="5" stopIfTrue="1">
      <formula>$T$25&gt;0</formula>
    </cfRule>
  </conditionalFormatting>
  <conditionalFormatting sqref="T25">
    <cfRule type="cellIs" priority="152" dxfId="2" operator="greaterThan" stopIfTrue="1">
      <formula>0</formula>
    </cfRule>
  </conditionalFormatting>
  <conditionalFormatting sqref="J25">
    <cfRule type="expression" priority="153" dxfId="5" stopIfTrue="1">
      <formula>$U$25&gt;0</formula>
    </cfRule>
  </conditionalFormatting>
  <conditionalFormatting sqref="U25">
    <cfRule type="cellIs" priority="154" dxfId="2" operator="greaterThan" stopIfTrue="1">
      <formula>0</formula>
    </cfRule>
  </conditionalFormatting>
  <conditionalFormatting sqref="AC25">
    <cfRule type="cellIs" priority="155" dxfId="2" operator="greaterThan" stopIfTrue="1">
      <formula>0</formula>
    </cfRule>
  </conditionalFormatting>
  <conditionalFormatting sqref="AD25">
    <cfRule type="cellIs" priority="156" dxfId="2" operator="greaterThan" stopIfTrue="1">
      <formula>0</formula>
    </cfRule>
  </conditionalFormatting>
  <conditionalFormatting sqref="H27">
    <cfRule type="expression" priority="157" dxfId="5" stopIfTrue="1">
      <formula>$S$27&gt;0</formula>
    </cfRule>
  </conditionalFormatting>
  <conditionalFormatting sqref="S27">
    <cfRule type="cellIs" priority="158" dxfId="2" operator="greaterThan" stopIfTrue="1">
      <formula>0</formula>
    </cfRule>
  </conditionalFormatting>
  <conditionalFormatting sqref="I27">
    <cfRule type="expression" priority="159" dxfId="5" stopIfTrue="1">
      <formula>$T$27&gt;0</formula>
    </cfRule>
  </conditionalFormatting>
  <conditionalFormatting sqref="T27">
    <cfRule type="cellIs" priority="160" dxfId="2" operator="greaterThan" stopIfTrue="1">
      <formula>0</formula>
    </cfRule>
  </conditionalFormatting>
  <conditionalFormatting sqref="J27">
    <cfRule type="expression" priority="161" dxfId="5" stopIfTrue="1">
      <formula>$U$27&gt;0</formula>
    </cfRule>
  </conditionalFormatting>
  <conditionalFormatting sqref="U27">
    <cfRule type="cellIs" priority="162" dxfId="2" operator="greaterThan" stopIfTrue="1">
      <formula>0</formula>
    </cfRule>
  </conditionalFormatting>
  <conditionalFormatting sqref="AC27">
    <cfRule type="cellIs" priority="163" dxfId="2" operator="greaterThan" stopIfTrue="1">
      <formula>0</formula>
    </cfRule>
  </conditionalFormatting>
  <conditionalFormatting sqref="AD27">
    <cfRule type="cellIs" priority="164" dxfId="2" operator="greaterThan" stopIfTrue="1">
      <formula>0</formula>
    </cfRule>
  </conditionalFormatting>
  <conditionalFormatting sqref="H28">
    <cfRule type="expression" priority="165" dxfId="5" stopIfTrue="1">
      <formula>$S$28&gt;0</formula>
    </cfRule>
  </conditionalFormatting>
  <conditionalFormatting sqref="S28">
    <cfRule type="cellIs" priority="166" dxfId="2" operator="greaterThan" stopIfTrue="1">
      <formula>0</formula>
    </cfRule>
  </conditionalFormatting>
  <conditionalFormatting sqref="I28">
    <cfRule type="expression" priority="167" dxfId="5" stopIfTrue="1">
      <formula>$T$28&gt;0</formula>
    </cfRule>
  </conditionalFormatting>
  <conditionalFormatting sqref="T28">
    <cfRule type="cellIs" priority="168" dxfId="2" operator="greaterThan" stopIfTrue="1">
      <formula>0</formula>
    </cfRule>
  </conditionalFormatting>
  <conditionalFormatting sqref="J28">
    <cfRule type="expression" priority="169" dxfId="5" stopIfTrue="1">
      <formula>$U$28&gt;0</formula>
    </cfRule>
  </conditionalFormatting>
  <conditionalFormatting sqref="U28">
    <cfRule type="cellIs" priority="170" dxfId="2" operator="greaterThan" stopIfTrue="1">
      <formula>0</formula>
    </cfRule>
  </conditionalFormatting>
  <conditionalFormatting sqref="AC28">
    <cfRule type="cellIs" priority="171" dxfId="2" operator="greaterThan" stopIfTrue="1">
      <formula>0</formula>
    </cfRule>
  </conditionalFormatting>
  <conditionalFormatting sqref="AD28">
    <cfRule type="cellIs" priority="172" dxfId="2" operator="greaterThan" stopIfTrue="1">
      <formula>0</formula>
    </cfRule>
  </conditionalFormatting>
  <conditionalFormatting sqref="H30">
    <cfRule type="expression" priority="173" dxfId="5" stopIfTrue="1">
      <formula>$S$30&gt;0</formula>
    </cfRule>
  </conditionalFormatting>
  <conditionalFormatting sqref="S30">
    <cfRule type="cellIs" priority="174" dxfId="2" operator="greaterThan" stopIfTrue="1">
      <formula>0</formula>
    </cfRule>
  </conditionalFormatting>
  <conditionalFormatting sqref="I30">
    <cfRule type="expression" priority="175" dxfId="5" stopIfTrue="1">
      <formula>$T$30&gt;0</formula>
    </cfRule>
  </conditionalFormatting>
  <conditionalFormatting sqref="T30">
    <cfRule type="cellIs" priority="176" dxfId="2" operator="greaterThan" stopIfTrue="1">
      <formula>0</formula>
    </cfRule>
  </conditionalFormatting>
  <conditionalFormatting sqref="J30">
    <cfRule type="expression" priority="177" dxfId="5" stopIfTrue="1">
      <formula>$U$30&gt;0</formula>
    </cfRule>
  </conditionalFormatting>
  <conditionalFormatting sqref="U30">
    <cfRule type="cellIs" priority="178" dxfId="2" operator="greaterThan" stopIfTrue="1">
      <formula>0</formula>
    </cfRule>
  </conditionalFormatting>
  <conditionalFormatting sqref="AC30">
    <cfRule type="cellIs" priority="179" dxfId="2" operator="greaterThan" stopIfTrue="1">
      <formula>0</formula>
    </cfRule>
  </conditionalFormatting>
  <conditionalFormatting sqref="AD30">
    <cfRule type="cellIs" priority="180" dxfId="2" operator="greaterThan" stopIfTrue="1">
      <formula>0</formula>
    </cfRule>
  </conditionalFormatting>
  <conditionalFormatting sqref="H32">
    <cfRule type="expression" priority="181" dxfId="5" stopIfTrue="1">
      <formula>$S$32&gt;0</formula>
    </cfRule>
  </conditionalFormatting>
  <conditionalFormatting sqref="S32">
    <cfRule type="cellIs" priority="182" dxfId="2" operator="greaterThan" stopIfTrue="1">
      <formula>0</formula>
    </cfRule>
  </conditionalFormatting>
  <conditionalFormatting sqref="I32">
    <cfRule type="expression" priority="183" dxfId="5" stopIfTrue="1">
      <formula>$T$32&gt;0</formula>
    </cfRule>
  </conditionalFormatting>
  <conditionalFormatting sqref="T32">
    <cfRule type="cellIs" priority="184" dxfId="2" operator="greaterThan" stopIfTrue="1">
      <formula>0</formula>
    </cfRule>
  </conditionalFormatting>
  <conditionalFormatting sqref="J32">
    <cfRule type="expression" priority="185" dxfId="5" stopIfTrue="1">
      <formula>$U$32&gt;0</formula>
    </cfRule>
  </conditionalFormatting>
  <conditionalFormatting sqref="U32">
    <cfRule type="cellIs" priority="186" dxfId="2" operator="greaterThan" stopIfTrue="1">
      <formula>0</formula>
    </cfRule>
  </conditionalFormatting>
  <conditionalFormatting sqref="AC32">
    <cfRule type="cellIs" priority="187" dxfId="2" operator="greaterThan" stopIfTrue="1">
      <formula>0</formula>
    </cfRule>
  </conditionalFormatting>
  <conditionalFormatting sqref="AD32">
    <cfRule type="cellIs" priority="188" dxfId="2" operator="greaterThan" stopIfTrue="1">
      <formula>0</formula>
    </cfRule>
  </conditionalFormatting>
  <conditionalFormatting sqref="H34">
    <cfRule type="expression" priority="189" dxfId="5" stopIfTrue="1">
      <formula>$S$34&gt;0</formula>
    </cfRule>
  </conditionalFormatting>
  <conditionalFormatting sqref="S34">
    <cfRule type="cellIs" priority="190" dxfId="2" operator="greaterThan" stopIfTrue="1">
      <formula>0</formula>
    </cfRule>
  </conditionalFormatting>
  <conditionalFormatting sqref="I34">
    <cfRule type="expression" priority="191" dxfId="5" stopIfTrue="1">
      <formula>$T$34&gt;0</formula>
    </cfRule>
  </conditionalFormatting>
  <conditionalFormatting sqref="T34">
    <cfRule type="cellIs" priority="192" dxfId="2" operator="greaterThan" stopIfTrue="1">
      <formula>0</formula>
    </cfRule>
  </conditionalFormatting>
  <conditionalFormatting sqref="J34">
    <cfRule type="expression" priority="193" dxfId="5" stopIfTrue="1">
      <formula>$U$34&gt;0</formula>
    </cfRule>
  </conditionalFormatting>
  <conditionalFormatting sqref="U34">
    <cfRule type="cellIs" priority="194" dxfId="2" operator="greaterThan" stopIfTrue="1">
      <formula>0</formula>
    </cfRule>
  </conditionalFormatting>
  <conditionalFormatting sqref="AC34">
    <cfRule type="cellIs" priority="195" dxfId="2" operator="greaterThan" stopIfTrue="1">
      <formula>0</formula>
    </cfRule>
  </conditionalFormatting>
  <conditionalFormatting sqref="AD34">
    <cfRule type="cellIs" priority="196" dxfId="2" operator="greaterThan" stopIfTrue="1">
      <formula>0</formula>
    </cfRule>
  </conditionalFormatting>
  <conditionalFormatting sqref="H36">
    <cfRule type="expression" priority="197" dxfId="5" stopIfTrue="1">
      <formula>$S$36&gt;0</formula>
    </cfRule>
  </conditionalFormatting>
  <conditionalFormatting sqref="S36">
    <cfRule type="cellIs" priority="198" dxfId="2" operator="greaterThan" stopIfTrue="1">
      <formula>0</formula>
    </cfRule>
  </conditionalFormatting>
  <conditionalFormatting sqref="I36">
    <cfRule type="expression" priority="199" dxfId="5" stopIfTrue="1">
      <formula>$T$36&gt;0</formula>
    </cfRule>
  </conditionalFormatting>
  <conditionalFormatting sqref="T36">
    <cfRule type="cellIs" priority="200" dxfId="2" operator="greaterThan" stopIfTrue="1">
      <formula>0</formula>
    </cfRule>
  </conditionalFormatting>
  <conditionalFormatting sqref="J36">
    <cfRule type="expression" priority="201" dxfId="5" stopIfTrue="1">
      <formula>$U$36&gt;0</formula>
    </cfRule>
  </conditionalFormatting>
  <conditionalFormatting sqref="U36">
    <cfRule type="cellIs" priority="202" dxfId="2" operator="greaterThan" stopIfTrue="1">
      <formula>0</formula>
    </cfRule>
  </conditionalFormatting>
  <conditionalFormatting sqref="K36">
    <cfRule type="expression" priority="203" dxfId="5" stopIfTrue="1">
      <formula>$V$36&gt;0</formula>
    </cfRule>
  </conditionalFormatting>
  <conditionalFormatting sqref="V36">
    <cfRule type="cellIs" priority="204" dxfId="2" operator="greaterThan" stopIfTrue="1">
      <formula>0</formula>
    </cfRule>
  </conditionalFormatting>
  <conditionalFormatting sqref="AC36">
    <cfRule type="cellIs" priority="205" dxfId="2" operator="greaterThan" stopIfTrue="1">
      <formula>0</formula>
    </cfRule>
  </conditionalFormatting>
  <conditionalFormatting sqref="AD36">
    <cfRule type="cellIs" priority="206" dxfId="2" operator="greaterThan" stopIfTrue="1">
      <formula>0</formula>
    </cfRule>
  </conditionalFormatting>
  <conditionalFormatting sqref="H38">
    <cfRule type="expression" priority="207" dxfId="5" stopIfTrue="1">
      <formula>$S$38&gt;0</formula>
    </cfRule>
  </conditionalFormatting>
  <conditionalFormatting sqref="S38">
    <cfRule type="cellIs" priority="208" dxfId="2" operator="greaterThan" stopIfTrue="1">
      <formula>0</formula>
    </cfRule>
  </conditionalFormatting>
  <conditionalFormatting sqref="I38">
    <cfRule type="expression" priority="209" dxfId="5" stopIfTrue="1">
      <formula>$T$38&gt;0</formula>
    </cfRule>
  </conditionalFormatting>
  <conditionalFormatting sqref="T38">
    <cfRule type="cellIs" priority="210" dxfId="2" operator="greaterThan" stopIfTrue="1">
      <formula>0</formula>
    </cfRule>
  </conditionalFormatting>
  <conditionalFormatting sqref="J38">
    <cfRule type="expression" priority="211" dxfId="5" stopIfTrue="1">
      <formula>$U$38&gt;0</formula>
    </cfRule>
  </conditionalFormatting>
  <conditionalFormatting sqref="U38">
    <cfRule type="cellIs" priority="212" dxfId="2" operator="greaterThan" stopIfTrue="1">
      <formula>0</formula>
    </cfRule>
  </conditionalFormatting>
  <conditionalFormatting sqref="AC38">
    <cfRule type="cellIs" priority="213" dxfId="2" operator="greaterThan" stopIfTrue="1">
      <formula>0</formula>
    </cfRule>
  </conditionalFormatting>
  <conditionalFormatting sqref="AD38">
    <cfRule type="cellIs" priority="214" dxfId="2" operator="greaterThan" stopIfTrue="1">
      <formula>0</formula>
    </cfRule>
  </conditionalFormatting>
  <conditionalFormatting sqref="AC39">
    <cfRule type="cellIs" priority="215" dxfId="216" operator="greaterThan" stopIfTrue="1">
      <formula>0</formula>
    </cfRule>
  </conditionalFormatting>
  <conditionalFormatting sqref="AD39">
    <cfRule type="cellIs" priority="216" dxfId="216" operator="greaterThan" stopIfTrue="1">
      <formula>0</formula>
    </cfRule>
  </conditionalFormatting>
  <dataValidations count="85">
    <dataValidation type="custom" allowBlank="1" showInputMessage="1" showErrorMessage="1" error="Количество должно быть кратно 12.&#10;Для удаления количества нажмите &quot;Delete&quot;." sqref="U5">
      <formula1>AND(OR(MOD($U$5,12)=0,$U$5=0),$U$5&gt;=0)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5">
      <formula1>AND(OR(MOD($V$5,12)=0,$V$5=0),$V$5&gt;=0)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5">
      <formula1>AND(OR(MOD($W$5,12)=0,$W$5=0),$W$5&gt;=0)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5">
      <formula1>AND(OR(MOD($X$5,12)=0,$X$5=0),$X$5&gt;=0)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6">
      <formula1>AND(OR(MOD($U$6,12)=0,$U$6=0),$U$6&gt;=0)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6">
      <formula1>AND(OR(MOD($V$6,12)=0,$V$6=0),$V$6&gt;=0)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6">
      <formula1>AND(OR(MOD($W$6,12)=0,$W$6=0),$W$6&gt;=0)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6">
      <formula1>AND(OR(MOD($X$6,12)=0,$X$6=0),$X$6&gt;=0)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7">
      <formula1>AND(OR(MOD($U$7,12)=0,$U$7=0),$U$7&gt;=0)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7">
      <formula1>AND(OR(MOD($V$7,12)=0,$V$7=0),$V$7&gt;=0)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7">
      <formula1>AND(OR(MOD($W$7,12)=0,$W$7=0),$W$7&gt;=0)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7">
      <formula1>AND(OR(MOD($X$7,12)=0,$X$7=0),$X$7&gt;=0)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8">
      <formula1>AND(OR(MOD($U$8,12)=0,$U$8=0),$U$8&gt;=0)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8">
      <formula1>AND(OR(MOD($V$8,12)=0,$V$8=0),$V$8&gt;=0)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8">
      <formula1>AND(OR(MOD($W$8,12)=0,$W$8=0),$W$8&gt;=0)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8">
      <formula1>AND(OR(MOD($X$8,12)=0,$X$8=0),$X$8&gt;=0)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10">
      <formula1>AND(OR(MOD($T$10,12)=0,$T$10=0),$T$10&gt;=0)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10">
      <formula1>AND(OR(MOD($U$10,12)=0,$U$10=0),$U$10&gt;=0)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10">
      <formula1>AND(OR(MOD($V$10,12)=0,$V$10=0),$V$10&gt;=0)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10">
      <formula1>AND(OR(MOD($W$10,12)=0,$W$10=0),$W$10&gt;=0)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10">
      <formula1>AND(OR(MOD($X$10,12)=0,$X$10=0),$X$10&gt;=0)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Y10">
      <formula1>AND(OR(MOD($Y$10,12)=0,$Y$10=0),$Y$10&gt;=0)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Z10">
      <formula1>AND(OR(MOD($Z$10,12)=0,$Z$10=0),$Z$10&gt;=0)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AA10">
      <formula1>AND(OR(MOD($AA$10,12)=0,$AA$10=0),$AA$10&gt;=0)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AB10">
      <formula1>AND(OR(MOD($AB$10,12)=0,$AB$10=0),$AB$10&gt;=0)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11">
      <formula1>AND(OR(MOD($T$11,12)=0,$T$11=0),$T$11&gt;=0)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11">
      <formula1>AND(OR(MOD($U$11,12)=0,$U$11=0),$U$11&gt;=0)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11">
      <formula1>AND(OR(MOD($V$11,12)=0,$V$11=0),$V$11&gt;=0)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11">
      <formula1>AND(OR(MOD($W$11,12)=0,$W$11=0),$W$11&gt;=0)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11">
      <formula1>AND(OR(MOD($X$11,12)=0,$X$11=0),$X$11&gt;=0)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Y11">
      <formula1>AND(OR(MOD($Y$11,12)=0,$Y$11=0),$Y$11&gt;=0)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Z11">
      <formula1>AND(OR(MOD($Z$11,12)=0,$Z$11=0),$Z$11&gt;=0)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AA11">
      <formula1>AND(OR(MOD($AA$11,12)=0,$AA$11=0),$AA$11&gt;=0)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AB11">
      <formula1>AND(OR(MOD($AB$11,12)=0,$AB$11=0),$AB$11&gt;=0)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13">
      <formula1>AND(OR(MOD($S$13,12)=0,$S$13=0),$S$13&gt;=0)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13">
      <formula1>AND(OR(MOD($T$13,12)=0,$T$13=0),$T$13&gt;=0)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13">
      <formula1>AND(OR(MOD($U$13,12)=0,$U$13=0),$U$13&gt;=0)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15">
      <formula1>AND(OR(MOD($S$15,12)=0,$S$15=0),$S$15&gt;=0)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15">
      <formula1>AND(OR(MOD($T$15,12)=0,$T$15=0),$T$15&gt;=0)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15">
      <formula1>AND(OR(MOD($U$15,12)=0,$U$15=0),$U$15&gt;=0)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16">
      <formula1>AND(OR(MOD($S$16,12)=0,$S$16=0),$S$16&gt;=0)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16">
      <formula1>AND(OR(MOD($T$16,12)=0,$T$16=0),$T$16&gt;=0)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16">
      <formula1>AND(OR(MOD($U$16,12)=0,$U$16=0),$U$16&gt;=0)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18">
      <formula1>AND(OR(MOD($U$18,12)=0,$U$18=0),$U$18&gt;=0)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18">
      <formula1>AND(OR(MOD($V$18,12)=0,$V$18=0),$V$18&gt;=0)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W18">
      <formula1>AND(OR(MOD($W$18,12)=0,$W$18=0),$W$18&gt;=0)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X18">
      <formula1>AND(OR(MOD($X$18,12)=0,$X$18=0),$X$18&gt;=0)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0">
      <formula1>AND(OR(MOD($S$20,12)=0,$S$20=0),$S$20&gt;=0)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0">
      <formula1>AND(OR(MOD($T$20,12)=0,$T$20=0),$T$20&gt;=0)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0">
      <formula1>AND(OR(MOD($U$20,12)=0,$U$20=0),$U$20&gt;=0)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20">
      <formula1>AND(OR(MOD($V$20,12)=0,$V$20=0),$V$20&gt;=0)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2">
      <formula1>AND(OR(MOD($S$22,12)=0,$S$22=0),$S$22&gt;=0)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2">
      <formula1>AND(OR(MOD($T$22,12)=0,$T$22=0),$T$22&gt;=0)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2">
      <formula1>AND(OR(MOD($U$22,12)=0,$U$22=0),$U$22&gt;=0)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3">
      <formula1>AND(OR(MOD($S$23,12)=0,$S$23=0),$S$23&gt;=0)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3">
      <formula1>AND(OR(MOD($T$23,12)=0,$T$23=0),$T$23&gt;=0)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3">
      <formula1>AND(OR(MOD($U$23,12)=0,$U$23=0),$U$23&gt;=0)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4">
      <formula1>AND(OR(MOD($S$24,12)=0,$S$24=0),$S$24&gt;=0)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4">
      <formula1>AND(OR(MOD($T$24,12)=0,$T$24=0),$T$24&gt;=0)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4">
      <formula1>AND(OR(MOD($U$24,12)=0,$U$24=0),$U$24&gt;=0)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5">
      <formula1>AND(OR(MOD($S$25,12)=0,$S$25=0),$S$25&gt;=0)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5">
      <formula1>AND(OR(MOD($T$25,12)=0,$T$25=0),$T$25&gt;=0)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5">
      <formula1>AND(OR(MOD($U$25,12)=0,$U$25=0),$U$25&gt;=0)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7">
      <formula1>AND(OR(MOD($S$27,12)=0,$S$27=0),$S$27&gt;=0)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7">
      <formula1>AND(OR(MOD($T$27,12)=0,$T$27=0),$T$27&gt;=0)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7">
      <formula1>AND(OR(MOD($U$27,12)=0,$U$27=0),$U$27&gt;=0)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28">
      <formula1>AND(OR(MOD($S$28,12)=0,$S$28=0),$S$28&gt;=0)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28">
      <formula1>AND(OR(MOD($T$28,12)=0,$T$28=0),$T$28&gt;=0)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28">
      <formula1>AND(OR(MOD($U$28,12)=0,$U$28=0),$U$28&gt;=0)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30">
      <formula1>AND(OR(MOD($S$30,12)=0,$S$30=0),$S$30&gt;=0)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30">
      <formula1>AND(OR(MOD($T$30,12)=0,$T$30=0),$T$30&gt;=0)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30">
      <formula1>AND(OR(MOD($U$30,12)=0,$U$30=0),$U$30&gt;=0)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32">
      <formula1>AND(OR(MOD($S$32,12)=0,$S$32=0),$S$32&gt;=0)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32">
      <formula1>AND(OR(MOD($T$32,12)=0,$T$32=0),$T$32&gt;=0)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32">
      <formula1>AND(OR(MOD($U$32,12)=0,$U$32=0),$U$32&gt;=0)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34">
      <formula1>AND(OR(MOD($S$34,12)=0,$S$34=0),$S$34&gt;=0)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34">
      <formula1>AND(OR(MOD($T$34,12)=0,$T$34=0),$T$34&gt;=0)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34">
      <formula1>AND(OR(MOD($U$34,12)=0,$U$34=0),$U$34&gt;=0)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36">
      <formula1>AND(OR(MOD($S$36,12)=0,$S$36=0),$S$36&gt;=0)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36">
      <formula1>AND(OR(MOD($T$36,12)=0,$T$36=0),$T$36&gt;=0)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36">
      <formula1>AND(OR(MOD($U$36,12)=0,$U$36=0),$U$36&gt;=0)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V36">
      <formula1>AND(OR(MOD($V$36,12)=0,$V$36=0),$V$36&gt;=0)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S38">
      <formula1>AND(OR(MOD($S$38,12)=0,$S$38=0),$S$38&gt;=0)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T38">
      <formula1>AND(OR(MOD($T$38,12)=0,$T$38=0),$T$38&gt;=0)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U38">
      <formula1>AND(OR(MOD($U$38,12)=0,$U$38=0),$U$38&gt;=0)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5.7109375" style="0" customWidth="1"/>
  </cols>
  <sheetData>
    <row r="1" ht="15.75">
      <c r="A1" s="89" t="s">
        <v>90</v>
      </c>
    </row>
    <row r="2" ht="26.25">
      <c r="A2" s="90" t="s">
        <v>110</v>
      </c>
    </row>
    <row r="3" ht="15">
      <c r="A3" s="91"/>
    </row>
    <row r="4" ht="15">
      <c r="A4" s="92" t="s">
        <v>91</v>
      </c>
    </row>
    <row r="5" ht="39">
      <c r="A5" s="90" t="s">
        <v>92</v>
      </c>
    </row>
    <row r="6" ht="26.25">
      <c r="A6" s="90" t="s">
        <v>93</v>
      </c>
    </row>
    <row r="7" ht="15">
      <c r="A7" s="90" t="s">
        <v>94</v>
      </c>
    </row>
    <row r="8" ht="15">
      <c r="A8" s="93" t="s">
        <v>95</v>
      </c>
    </row>
    <row r="9" ht="15">
      <c r="A9" s="91"/>
    </row>
    <row r="10" ht="15">
      <c r="A10" s="92" t="s">
        <v>96</v>
      </c>
    </row>
    <row r="11" ht="15">
      <c r="A11" s="90" t="s">
        <v>97</v>
      </c>
    </row>
    <row r="12" ht="39">
      <c r="A12" s="90" t="s">
        <v>98</v>
      </c>
    </row>
    <row r="13" ht="15">
      <c r="A13" s="94" t="s">
        <v>99</v>
      </c>
    </row>
    <row r="14" ht="15">
      <c r="A14" s="91"/>
    </row>
    <row r="15" ht="15">
      <c r="A15" s="92" t="s">
        <v>100</v>
      </c>
    </row>
    <row r="16" ht="51.75">
      <c r="A16" s="90" t="s">
        <v>101</v>
      </c>
    </row>
    <row r="17" ht="15">
      <c r="A17" s="94" t="s">
        <v>102</v>
      </c>
    </row>
    <row r="18" ht="15">
      <c r="A18" s="91"/>
    </row>
    <row r="19" ht="15">
      <c r="A19" s="92" t="s">
        <v>103</v>
      </c>
    </row>
    <row r="20" ht="15">
      <c r="A20" s="90" t="s">
        <v>104</v>
      </c>
    </row>
    <row r="21" ht="26.25">
      <c r="A21" s="90" t="s">
        <v>105</v>
      </c>
    </row>
    <row r="22" ht="26.25">
      <c r="A22" s="90" t="s">
        <v>111</v>
      </c>
    </row>
    <row r="23" ht="26.25">
      <c r="A23" s="90" t="s">
        <v>106</v>
      </c>
    </row>
    <row r="24" ht="15">
      <c r="A24" s="91"/>
    </row>
    <row r="25" ht="15">
      <c r="A25" s="92" t="s">
        <v>107</v>
      </c>
    </row>
    <row r="26" ht="15">
      <c r="A26" s="90" t="s">
        <v>108</v>
      </c>
    </row>
    <row r="27" ht="15">
      <c r="A27" s="93" t="s">
        <v>109</v>
      </c>
    </row>
  </sheetData>
  <sheetProtection password="EEEC" sheet="1" objects="1" scenarios="1"/>
  <hyperlinks>
    <hyperlink ref="A8" r:id="rId1" display="&lt;как работать с бланком заказа&gt;"/>
    <hyperlink ref="A27" r:id="rId2" display="direct@opttorgline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bestFit="1" customWidth="1"/>
    <col min="2" max="2" width="12.00390625" style="0" bestFit="1" customWidth="1"/>
    <col min="3" max="3" width="10.00390625" style="0" bestFit="1" customWidth="1"/>
    <col min="4" max="5" width="14.00390625" style="0" bestFit="1" customWidth="1"/>
    <col min="6" max="8" width="15.140625" style="0" bestFit="1" customWidth="1"/>
    <col min="9" max="9" width="16.28125" style="0" bestFit="1" customWidth="1"/>
  </cols>
  <sheetData>
    <row r="1" spans="1:9" ht="15">
      <c r="A1" s="98"/>
      <c r="B1" s="99"/>
      <c r="C1" s="99" t="s">
        <v>112</v>
      </c>
      <c r="D1" s="99" t="s">
        <v>113</v>
      </c>
      <c r="E1" s="99" t="s">
        <v>114</v>
      </c>
      <c r="F1" s="99" t="s">
        <v>115</v>
      </c>
      <c r="G1" s="99" t="s">
        <v>116</v>
      </c>
      <c r="H1" s="99" t="s">
        <v>117</v>
      </c>
      <c r="I1" s="100" t="s">
        <v>118</v>
      </c>
    </row>
    <row r="2" spans="1:9" ht="15">
      <c r="A2" s="101">
        <v>1</v>
      </c>
      <c r="B2" s="95" t="s">
        <v>119</v>
      </c>
      <c r="C2" s="96" t="s">
        <v>120</v>
      </c>
      <c r="D2" s="96"/>
      <c r="E2" s="96"/>
      <c r="F2" s="97">
        <v>0.03</v>
      </c>
      <c r="G2" s="97">
        <v>0.05</v>
      </c>
      <c r="H2" s="97">
        <v>0.07</v>
      </c>
      <c r="I2" s="102">
        <v>0.1</v>
      </c>
    </row>
    <row r="3" spans="1:9" ht="15">
      <c r="A3" s="101">
        <v>2</v>
      </c>
      <c r="B3" s="95" t="s">
        <v>121</v>
      </c>
      <c r="C3" s="96" t="s">
        <v>120</v>
      </c>
      <c r="D3" s="96"/>
      <c r="E3" s="97">
        <v>0.03</v>
      </c>
      <c r="F3" s="97">
        <v>0.05</v>
      </c>
      <c r="G3" s="97">
        <v>0.07</v>
      </c>
      <c r="H3" s="97">
        <v>0.09</v>
      </c>
      <c r="I3" s="102">
        <v>0.12</v>
      </c>
    </row>
    <row r="4" spans="1:9" ht="15">
      <c r="A4" s="101">
        <v>3</v>
      </c>
      <c r="B4" s="95" t="s">
        <v>122</v>
      </c>
      <c r="C4" s="96" t="s">
        <v>120</v>
      </c>
      <c r="D4" s="96"/>
      <c r="E4" s="97">
        <v>0.05</v>
      </c>
      <c r="F4" s="97">
        <v>0.07</v>
      </c>
      <c r="G4" s="97">
        <v>0.09</v>
      </c>
      <c r="H4" s="97">
        <v>0.12</v>
      </c>
      <c r="I4" s="102">
        <v>0.15</v>
      </c>
    </row>
    <row r="5" spans="1:9" ht="15">
      <c r="A5" s="101">
        <v>4</v>
      </c>
      <c r="B5" s="95" t="s">
        <v>123</v>
      </c>
      <c r="C5" s="96" t="s">
        <v>120</v>
      </c>
      <c r="D5" s="96"/>
      <c r="E5" s="97">
        <v>0.05</v>
      </c>
      <c r="F5" s="97">
        <v>0.07</v>
      </c>
      <c r="G5" s="97">
        <v>0.09</v>
      </c>
      <c r="H5" s="97">
        <v>0.12</v>
      </c>
      <c r="I5" s="102">
        <v>0.15</v>
      </c>
    </row>
    <row r="6" spans="1:9" ht="15">
      <c r="A6" s="101">
        <v>5</v>
      </c>
      <c r="B6" s="95" t="s">
        <v>124</v>
      </c>
      <c r="C6" s="96"/>
      <c r="D6" s="97">
        <v>0.03</v>
      </c>
      <c r="E6" s="97">
        <v>0.05</v>
      </c>
      <c r="F6" s="97">
        <v>0.07</v>
      </c>
      <c r="G6" s="96"/>
      <c r="H6" s="96"/>
      <c r="I6" s="103"/>
    </row>
    <row r="7" spans="1:9" ht="15">
      <c r="A7" s="101">
        <v>6</v>
      </c>
      <c r="B7" s="95" t="s">
        <v>125</v>
      </c>
      <c r="C7" s="96"/>
      <c r="D7" s="97">
        <v>0.03</v>
      </c>
      <c r="E7" s="97">
        <v>0.05</v>
      </c>
      <c r="F7" s="97">
        <v>0.07</v>
      </c>
      <c r="G7" s="96"/>
      <c r="H7" s="96"/>
      <c r="I7" s="103"/>
    </row>
    <row r="8" spans="1:9" ht="15">
      <c r="A8" s="101">
        <v>7</v>
      </c>
      <c r="B8" s="95" t="s">
        <v>126</v>
      </c>
      <c r="C8" s="96"/>
      <c r="D8" s="97">
        <v>0.03</v>
      </c>
      <c r="E8" s="97">
        <v>0.05</v>
      </c>
      <c r="F8" s="97">
        <v>0.07</v>
      </c>
      <c r="G8" s="96"/>
      <c r="H8" s="96"/>
      <c r="I8" s="103"/>
    </row>
    <row r="9" spans="1:9" ht="15.75" thickBot="1">
      <c r="A9" s="104">
        <v>8</v>
      </c>
      <c r="B9" s="105" t="s">
        <v>127</v>
      </c>
      <c r="C9" s="106" t="s">
        <v>120</v>
      </c>
      <c r="D9" s="106"/>
      <c r="E9" s="107">
        <v>0.03</v>
      </c>
      <c r="F9" s="107">
        <v>0.05</v>
      </c>
      <c r="G9" s="107">
        <v>0.07</v>
      </c>
      <c r="H9" s="107">
        <v>0.09</v>
      </c>
      <c r="I9" s="108">
        <v>0.12</v>
      </c>
    </row>
  </sheetData>
  <sheetProtection password="EEE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Garibaldi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2012-08-01T07:11:54Z</dcterms:created>
  <dcterms:modified xsi:type="dcterms:W3CDTF">2012-08-01T07:11:59Z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