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Прайс-лист" sheetId="1" r:id="rId1"/>
    <sheet name="таблица размеров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<sst xmlns="http://schemas.openxmlformats.org/spreadsheetml/2006/main" count="90" uniqueCount="51">
  <si>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>№</t>
  </si>
  <si>
    <t>МУЖСКИЕ</t>
  </si>
  <si>
    <t>Таблица размеров.</t>
  </si>
  <si>
    <t>Таблица соответствия размеров женской обуви</t>
  </si>
  <si>
    <t>Сантиметры</t>
  </si>
  <si>
    <t>Европа</t>
  </si>
  <si>
    <t>Grubin</t>
  </si>
  <si>
    <t>Таблица соответствия размеров мужской обуви</t>
  </si>
  <si>
    <t xml:space="preserve">Arizona                        </t>
  </si>
  <si>
    <t xml:space="preserve">Derby                          </t>
  </si>
  <si>
    <t xml:space="preserve">Madrid                          </t>
  </si>
  <si>
    <t xml:space="preserve">Sayonara                    </t>
  </si>
  <si>
    <t xml:space="preserve">Dara                        </t>
  </si>
  <si>
    <t xml:space="preserve">Lucca                     </t>
  </si>
  <si>
    <t xml:space="preserve">Rio            </t>
  </si>
  <si>
    <t xml:space="preserve">Beograd           </t>
  </si>
  <si>
    <t xml:space="preserve">Oxford            </t>
  </si>
  <si>
    <t xml:space="preserve">Milano       </t>
  </si>
  <si>
    <t xml:space="preserve">Kairo         </t>
  </si>
  <si>
    <t xml:space="preserve">Beograd    </t>
  </si>
  <si>
    <t>Цена</t>
  </si>
  <si>
    <t>36-41</t>
  </si>
  <si>
    <t>серебристый, кожа</t>
  </si>
  <si>
    <t>белый, кожа</t>
  </si>
  <si>
    <t>темно-синий, нубук</t>
  </si>
  <si>
    <t>красный, нубук</t>
  </si>
  <si>
    <t>желтый, кожа</t>
  </si>
  <si>
    <t>голубой, кожа</t>
  </si>
  <si>
    <t>черный, кожа</t>
  </si>
  <si>
    <t>коричневый, нубук</t>
  </si>
  <si>
    <t>темно-синий, кожа</t>
  </si>
  <si>
    <t>41-45</t>
  </si>
  <si>
    <t>ООО "ОПТОМЕД"</t>
  </si>
  <si>
    <t>Тел.:  +7 (495) 979-17-75</t>
  </si>
  <si>
    <t>E-mail: info@ortopt.ru</t>
  </si>
  <si>
    <t>www.ortopt.ru</t>
  </si>
  <si>
    <t>Наименование</t>
  </si>
  <si>
    <t xml:space="preserve">Venezia                    </t>
  </si>
  <si>
    <t>светло-бежевый, нубук</t>
  </si>
  <si>
    <t>Оптовый прайс-лист на ортопедическую обувь от 01.02.14</t>
  </si>
  <si>
    <t>Цвет</t>
  </si>
  <si>
    <t>Сумма</t>
  </si>
  <si>
    <t>Размеры</t>
  </si>
  <si>
    <t xml:space="preserve">Cortina </t>
  </si>
  <si>
    <t>SARA</t>
  </si>
  <si>
    <r>
      <t xml:space="preserve">Milano </t>
    </r>
    <r>
      <rPr>
        <i/>
        <sz val="11"/>
        <rFont val="Calibri"/>
        <family val="2"/>
      </rPr>
      <t xml:space="preserve">женские </t>
    </r>
    <r>
      <rPr>
        <sz val="11"/>
        <rFont val="Calibri"/>
        <family val="2"/>
      </rPr>
      <t xml:space="preserve">   </t>
    </r>
  </si>
  <si>
    <t>36-42</t>
  </si>
  <si>
    <t>41-46</t>
  </si>
  <si>
    <t>ЖЕНСКИЕ</t>
  </si>
  <si>
    <t>ИТОГО:</t>
  </si>
  <si>
    <r>
      <t xml:space="preserve">Заказ </t>
    </r>
    <r>
      <rPr>
        <i/>
        <sz val="11"/>
        <color indexed="8"/>
        <rFont val="Calibri"/>
        <family val="2"/>
      </rPr>
      <t>(только количество)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</si>
</sst>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0"/>
      <color indexed="23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 tint="0.49998000264167786"/>
      <name val="Arial"/>
      <family val="2"/>
    </font>
    <font>
      <b/>
      <i/>
      <sz val="12"/>
      <color theme="1" tint="0.49998000264167786"/>
      <name val="Arial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9" fillId="32" borderId="0" xfId="0" applyFont="1" applyFill="1" applyBorder="1" applyAlignment="1" applyProtection="1">
      <alignment horizontal="center"/>
      <protection hidden="1"/>
    </xf>
    <xf numFmtId="0" fontId="9" fillId="32" borderId="0" xfId="0" applyFont="1" applyFill="1" applyBorder="1" applyAlignment="1" applyProtection="1">
      <alignment horizontal="center"/>
      <protection hidden="1"/>
    </xf>
    <xf numFmtId="0" fontId="10" fillId="32" borderId="0" xfId="0" applyFont="1" applyFill="1" applyBorder="1" applyAlignment="1" applyProtection="1">
      <alignment horizontal="center"/>
      <protection hidden="1"/>
    </xf>
    <xf numFmtId="0" fontId="9" fillId="32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32" borderId="14" xfId="0" applyFont="1" applyFill="1" applyBorder="1" applyAlignment="1" applyProtection="1">
      <alignment horizontal="center" vertical="center"/>
      <protection hidden="1"/>
    </xf>
    <xf numFmtId="0" fontId="12" fillId="32" borderId="14" xfId="42" applyFont="1" applyFill="1" applyBorder="1" applyAlignment="1" applyProtection="1">
      <alignment horizontal="center"/>
      <protection hidden="1"/>
    </xf>
    <xf numFmtId="0" fontId="12" fillId="32" borderId="14" xfId="42" applyFont="1" applyFill="1" applyBorder="1" applyAlignment="1" applyProtection="1">
      <alignment horizontal="center"/>
      <protection hidden="1"/>
    </xf>
    <xf numFmtId="0" fontId="12" fillId="32" borderId="0" xfId="42" applyFont="1" applyFill="1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17" fillId="32" borderId="15" xfId="0" applyFont="1" applyFill="1" applyBorder="1" applyAlignment="1" applyProtection="1">
      <alignment horizontal="left"/>
      <protection hidden="1"/>
    </xf>
    <xf numFmtId="0" fontId="17" fillId="32" borderId="15" xfId="0" applyFont="1" applyFill="1" applyBorder="1" applyAlignment="1" applyProtection="1">
      <alignment/>
      <protection hidden="1"/>
    </xf>
    <xf numFmtId="0" fontId="58" fillId="32" borderId="15" xfId="0" applyFont="1" applyFill="1" applyBorder="1" applyAlignment="1" applyProtection="1">
      <alignment/>
      <protection hidden="1"/>
    </xf>
    <xf numFmtId="0" fontId="59" fillId="32" borderId="16" xfId="0" applyFont="1" applyFill="1" applyBorder="1" applyAlignment="1" applyProtection="1">
      <alignment horizontal="center" vertical="center"/>
      <protection hidden="1"/>
    </xf>
    <xf numFmtId="0" fontId="59" fillId="32" borderId="17" xfId="0" applyFont="1" applyFill="1" applyBorder="1" applyAlignment="1" applyProtection="1">
      <alignment horizontal="center" vertical="center"/>
      <protection hidden="1"/>
    </xf>
    <xf numFmtId="1" fontId="59" fillId="32" borderId="17" xfId="0" applyNumberFormat="1" applyFont="1" applyFill="1" applyBorder="1" applyAlignment="1" applyProtection="1">
      <alignment horizontal="center" vertical="center"/>
      <protection hidden="1"/>
    </xf>
    <xf numFmtId="0" fontId="59" fillId="32" borderId="18" xfId="0" applyFont="1" applyFill="1" applyBorder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 horizontal="center"/>
      <protection hidden="1"/>
    </xf>
    <xf numFmtId="0" fontId="14" fillId="32" borderId="0" xfId="0" applyFont="1" applyFill="1" applyBorder="1" applyAlignment="1" applyProtection="1">
      <alignment horizontal="center"/>
      <protection hidden="1"/>
    </xf>
    <xf numFmtId="0" fontId="15" fillId="32" borderId="0" xfId="0" applyFont="1" applyFill="1" applyBorder="1" applyAlignment="1" applyProtection="1">
      <alignment horizontal="center"/>
      <protection hidden="1"/>
    </xf>
    <xf numFmtId="0" fontId="10" fillId="32" borderId="0" xfId="0" applyFont="1" applyFill="1" applyBorder="1" applyAlignment="1" applyProtection="1">
      <alignment/>
      <protection hidden="1"/>
    </xf>
    <xf numFmtId="49" fontId="16" fillId="32" borderId="0" xfId="0" applyNumberFormat="1" applyFont="1" applyFill="1" applyBorder="1" applyAlignment="1" applyProtection="1">
      <alignment horizontal="center"/>
      <protection hidden="1"/>
    </xf>
    <xf numFmtId="0" fontId="58" fillId="32" borderId="0" xfId="0" applyFont="1" applyFill="1" applyBorder="1" applyAlignment="1" applyProtection="1">
      <alignment/>
      <protection hidden="1"/>
    </xf>
    <xf numFmtId="0" fontId="59" fillId="32" borderId="19" xfId="0" applyFont="1" applyFill="1" applyBorder="1" applyAlignment="1" applyProtection="1">
      <alignment horizontal="center" vertical="center"/>
      <protection hidden="1"/>
    </xf>
    <xf numFmtId="0" fontId="59" fillId="32" borderId="0" xfId="0" applyFont="1" applyFill="1" applyBorder="1" applyAlignment="1" applyProtection="1">
      <alignment horizontal="center" vertical="center"/>
      <protection hidden="1"/>
    </xf>
    <xf numFmtId="0" fontId="59" fillId="32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1" fontId="49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1" fontId="0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1" fontId="49" fillId="34" borderId="0" xfId="0" applyNumberFormat="1" applyFont="1" applyFill="1" applyBorder="1" applyAlignment="1" applyProtection="1">
      <alignment horizontal="center" vertical="center"/>
      <protection hidden="1"/>
    </xf>
    <xf numFmtId="1" fontId="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" fillId="35" borderId="22" xfId="0" applyFont="1" applyFill="1" applyBorder="1" applyAlignment="1" applyProtection="1">
      <alignment horizontal="center" vertical="top"/>
      <protection hidden="1"/>
    </xf>
    <xf numFmtId="0" fontId="22" fillId="35" borderId="23" xfId="0" applyFont="1" applyFill="1" applyBorder="1" applyAlignment="1" applyProtection="1">
      <alignment horizontal="center" vertical="top"/>
      <protection hidden="1"/>
    </xf>
    <xf numFmtId="0" fontId="2" fillId="35" borderId="23" xfId="0" applyFont="1" applyFill="1" applyBorder="1" applyAlignment="1" applyProtection="1">
      <alignment horizontal="center" vertical="top"/>
      <protection hidden="1"/>
    </xf>
    <xf numFmtId="0" fontId="2" fillId="35" borderId="23" xfId="0" applyFont="1" applyFill="1" applyBorder="1" applyAlignment="1" applyProtection="1">
      <alignment horizontal="center" vertical="center"/>
      <protection hidden="1"/>
    </xf>
    <xf numFmtId="1" fontId="49" fillId="35" borderId="23" xfId="0" applyNumberFormat="1" applyFont="1" applyFill="1" applyBorder="1" applyAlignment="1" applyProtection="1">
      <alignment horizontal="center" vertical="center"/>
      <protection hidden="1"/>
    </xf>
    <xf numFmtId="1" fontId="0" fillId="35" borderId="23" xfId="0" applyNumberFormat="1" applyFont="1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3" fillId="0" borderId="26" xfId="0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0" borderId="28" xfId="0" applyFont="1" applyFill="1" applyBorder="1" applyAlignment="1" applyProtection="1">
      <alignment horizontal="left"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hidden="1"/>
    </xf>
    <xf numFmtId="0" fontId="7" fillId="0" borderId="26" xfId="0" applyFont="1" applyFill="1" applyBorder="1" applyAlignment="1" applyProtection="1">
      <alignment horizontal="left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1" fontId="0" fillId="0" borderId="26" xfId="0" applyNumberFormat="1" applyBorder="1" applyAlignment="1" applyProtection="1">
      <alignment horizontal="center" vertical="center"/>
      <protection hidden="1"/>
    </xf>
    <xf numFmtId="1" fontId="0" fillId="36" borderId="28" xfId="0" applyNumberFormat="1" applyFill="1" applyBorder="1" applyAlignment="1" applyProtection="1">
      <alignment horizontal="center" vertical="center"/>
      <protection hidden="1"/>
    </xf>
    <xf numFmtId="0" fontId="0" fillId="36" borderId="28" xfId="0" applyFill="1" applyBorder="1" applyAlignment="1" applyProtection="1">
      <alignment horizontal="center" vertical="center"/>
      <protection hidden="1"/>
    </xf>
    <xf numFmtId="1" fontId="0" fillId="0" borderId="30" xfId="0" applyNumberForma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0" fillId="0" borderId="32" xfId="0" applyFill="1" applyBorder="1" applyAlignment="1" applyProtection="1">
      <alignment horizontal="left" vertical="center"/>
      <protection hidden="1"/>
    </xf>
    <xf numFmtId="0" fontId="0" fillId="0" borderId="33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34" xfId="0" applyFill="1" applyBorder="1" applyAlignment="1" applyProtection="1">
      <alignment horizontal="left" vertical="center"/>
      <protection hidden="1"/>
    </xf>
    <xf numFmtId="0" fontId="60" fillId="0" borderId="32" xfId="0" applyFont="1" applyFill="1" applyBorder="1" applyAlignment="1" applyProtection="1">
      <alignment horizontal="left" vertical="center"/>
      <protection hidden="1"/>
    </xf>
    <xf numFmtId="0" fontId="60" fillId="0" borderId="32" xfId="0" applyFont="1" applyFill="1" applyBorder="1" applyAlignment="1" applyProtection="1">
      <alignment horizontal="center" vertical="center"/>
      <protection hidden="1"/>
    </xf>
    <xf numFmtId="1" fontId="0" fillId="0" borderId="32" xfId="0" applyNumberFormat="1" applyBorder="1" applyAlignment="1" applyProtection="1">
      <alignment horizontal="center" vertical="center"/>
      <protection hidden="1"/>
    </xf>
    <xf numFmtId="1" fontId="0" fillId="36" borderId="17" xfId="0" applyNumberFormat="1" applyFill="1" applyBorder="1" applyAlignment="1" applyProtection="1">
      <alignment horizontal="center" vertical="center"/>
      <protection hidden="1"/>
    </xf>
    <xf numFmtId="0" fontId="0" fillId="36" borderId="17" xfId="0" applyFill="1" applyBorder="1" applyAlignment="1" applyProtection="1">
      <alignment horizontal="center" vertical="center"/>
      <protection hidden="1"/>
    </xf>
    <xf numFmtId="1" fontId="0" fillId="0" borderId="35" xfId="0" applyNumberForma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37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38" xfId="0" applyFill="1" applyBorder="1" applyAlignment="1" applyProtection="1">
      <alignment horizontal="left" vertical="center"/>
      <protection hidden="1"/>
    </xf>
    <xf numFmtId="0" fontId="60" fillId="0" borderId="21" xfId="0" applyFont="1" applyFill="1" applyBorder="1" applyAlignment="1" applyProtection="1">
      <alignment horizontal="left" vertical="center"/>
      <protection hidden="1"/>
    </xf>
    <xf numFmtId="0" fontId="60" fillId="0" borderId="21" xfId="0" applyFont="1" applyFill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1" fontId="0" fillId="36" borderId="0" xfId="0" applyNumberForma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1" fontId="0" fillId="0" borderId="39" xfId="0" applyNumberForma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Fill="1" applyBorder="1" applyAlignment="1" applyProtection="1">
      <alignment horizontal="left" vertical="center"/>
      <protection hidden="1"/>
    </xf>
    <xf numFmtId="0" fontId="0" fillId="0" borderId="42" xfId="0" applyFill="1" applyBorder="1" applyAlignment="1" applyProtection="1">
      <alignment horizontal="left" vertical="center"/>
      <protection hidden="1"/>
    </xf>
    <xf numFmtId="0" fontId="0" fillId="0" borderId="43" xfId="0" applyFill="1" applyBorder="1" applyAlignment="1" applyProtection="1">
      <alignment horizontal="left" vertical="center"/>
      <protection hidden="1"/>
    </xf>
    <xf numFmtId="0" fontId="0" fillId="0" borderId="44" xfId="0" applyFill="1" applyBorder="1" applyAlignment="1" applyProtection="1">
      <alignment horizontal="left" vertical="center"/>
      <protection hidden="1"/>
    </xf>
    <xf numFmtId="0" fontId="60" fillId="0" borderId="41" xfId="0" applyFont="1" applyFill="1" applyBorder="1" applyAlignment="1" applyProtection="1">
      <alignment horizontal="left" vertical="center"/>
      <protection hidden="1"/>
    </xf>
    <xf numFmtId="0" fontId="60" fillId="0" borderId="41" xfId="0" applyFont="1" applyFill="1" applyBorder="1" applyAlignment="1" applyProtection="1">
      <alignment horizontal="center" vertical="center"/>
      <protection hidden="1"/>
    </xf>
    <xf numFmtId="1" fontId="0" fillId="0" borderId="41" xfId="0" applyNumberFormat="1" applyBorder="1" applyAlignment="1" applyProtection="1">
      <alignment horizontal="center" vertical="center"/>
      <protection hidden="1"/>
    </xf>
    <xf numFmtId="1" fontId="0" fillId="36" borderId="43" xfId="0" applyNumberFormat="1" applyFill="1" applyBorder="1" applyAlignment="1" applyProtection="1">
      <alignment horizontal="center" vertical="center"/>
      <protection hidden="1"/>
    </xf>
    <xf numFmtId="0" fontId="0" fillId="36" borderId="43" xfId="0" applyFill="1" applyBorder="1" applyAlignment="1" applyProtection="1">
      <alignment horizontal="center" vertical="center"/>
      <protection hidden="1"/>
    </xf>
    <xf numFmtId="1" fontId="0" fillId="0" borderId="45" xfId="0" applyNumberForma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left" vertical="center"/>
      <protection hidden="1"/>
    </xf>
    <xf numFmtId="0" fontId="3" fillId="0" borderId="42" xfId="0" applyFont="1" applyBorder="1" applyAlignment="1" applyProtection="1">
      <alignment horizontal="left" vertical="center"/>
      <protection hidden="1"/>
    </xf>
    <xf numFmtId="0" fontId="3" fillId="0" borderId="43" xfId="0" applyFont="1" applyBorder="1" applyAlignment="1" applyProtection="1">
      <alignment horizontal="left" vertical="center"/>
      <protection hidden="1"/>
    </xf>
    <xf numFmtId="0" fontId="3" fillId="0" borderId="44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left" vertical="center"/>
      <protection hidden="1"/>
    </xf>
    <xf numFmtId="0" fontId="7" fillId="0" borderId="32" xfId="0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3" fillId="0" borderId="37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38" xfId="0" applyFont="1" applyFill="1" applyBorder="1" applyAlignment="1" applyProtection="1">
      <alignment horizontal="left" vertical="center"/>
      <protection hidden="1"/>
    </xf>
    <xf numFmtId="0" fontId="7" fillId="0" borderId="21" xfId="0" applyFont="1" applyFill="1" applyBorder="1" applyAlignment="1" applyProtection="1">
      <alignment horizontal="left" vertical="center"/>
      <protection hidden="1"/>
    </xf>
    <xf numFmtId="0" fontId="3" fillId="0" borderId="41" xfId="0" applyFont="1" applyFill="1" applyBorder="1" applyAlignment="1" applyProtection="1">
      <alignment horizontal="left" vertical="center"/>
      <protection hidden="1"/>
    </xf>
    <xf numFmtId="0" fontId="3" fillId="0" borderId="42" xfId="0" applyFont="1" applyFill="1" applyBorder="1" applyAlignment="1" applyProtection="1">
      <alignment horizontal="left" vertical="center"/>
      <protection hidden="1"/>
    </xf>
    <xf numFmtId="0" fontId="3" fillId="0" borderId="43" xfId="0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left" vertical="center"/>
      <protection hidden="1"/>
    </xf>
    <xf numFmtId="0" fontId="7" fillId="0" borderId="41" xfId="0" applyFont="1" applyFill="1" applyBorder="1" applyAlignment="1" applyProtection="1">
      <alignment horizontal="left" vertic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27" xfId="0" applyFill="1" applyBorder="1" applyAlignment="1" applyProtection="1">
      <alignment horizontal="left" vertical="center"/>
      <protection hidden="1"/>
    </xf>
    <xf numFmtId="0" fontId="0" fillId="0" borderId="28" xfId="0" applyFill="1" applyBorder="1" applyAlignment="1" applyProtection="1">
      <alignment horizontal="left" vertical="center"/>
      <protection hidden="1"/>
    </xf>
    <xf numFmtId="0" fontId="0" fillId="0" borderId="29" xfId="0" applyFill="1" applyBorder="1" applyAlignment="1" applyProtection="1">
      <alignment horizontal="left" vertical="center"/>
      <protection hidden="1"/>
    </xf>
    <xf numFmtId="0" fontId="60" fillId="0" borderId="26" xfId="0" applyFont="1" applyFill="1" applyBorder="1" applyAlignment="1" applyProtection="1">
      <alignment horizontal="left" vertical="center"/>
      <protection hidden="1"/>
    </xf>
    <xf numFmtId="0" fontId="60" fillId="0" borderId="26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60" fillId="0" borderId="26" xfId="0" applyFont="1" applyBorder="1" applyAlignment="1" applyProtection="1">
      <alignment horizontal="left" vertical="center"/>
      <protection hidden="1"/>
    </xf>
    <xf numFmtId="0" fontId="60" fillId="0" borderId="26" xfId="0" applyFont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60" fillId="34" borderId="0" xfId="0" applyFont="1" applyFill="1" applyBorder="1" applyAlignment="1" applyProtection="1">
      <alignment horizontal="left" vertical="center"/>
      <protection hidden="1"/>
    </xf>
    <xf numFmtId="0" fontId="60" fillId="34" borderId="0" xfId="0" applyFont="1" applyFill="1" applyBorder="1" applyAlignment="1" applyProtection="1">
      <alignment horizontal="center" vertical="center"/>
      <protection hidden="1"/>
    </xf>
    <xf numFmtId="1" fontId="0" fillId="34" borderId="0" xfId="0" applyNumberForma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21" fillId="35" borderId="22" xfId="0" applyFont="1" applyFill="1" applyBorder="1" applyAlignment="1" applyProtection="1">
      <alignment horizontal="left" vertical="center"/>
      <protection hidden="1"/>
    </xf>
    <xf numFmtId="0" fontId="22" fillId="35" borderId="23" xfId="0" applyFont="1" applyFill="1" applyBorder="1" applyAlignment="1" applyProtection="1">
      <alignment horizontal="center" vertical="center"/>
      <protection hidden="1"/>
    </xf>
    <xf numFmtId="0" fontId="21" fillId="35" borderId="23" xfId="0" applyFont="1" applyFill="1" applyBorder="1" applyAlignment="1" applyProtection="1">
      <alignment horizontal="left" vertical="center"/>
      <protection hidden="1"/>
    </xf>
    <xf numFmtId="0" fontId="18" fillId="35" borderId="23" xfId="0" applyFont="1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1" fontId="0" fillId="36" borderId="33" xfId="0" applyNumberFormat="1" applyFill="1" applyBorder="1" applyAlignment="1" applyProtection="1">
      <alignment horizontal="center" vertical="center"/>
      <protection hidden="1"/>
    </xf>
    <xf numFmtId="1" fontId="0" fillId="36" borderId="34" xfId="0" applyNumberForma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1" fontId="0" fillId="36" borderId="37" xfId="0" applyNumberFormat="1" applyFill="1" applyBorder="1" applyAlignment="1" applyProtection="1">
      <alignment horizontal="center" vertical="center"/>
      <protection hidden="1"/>
    </xf>
    <xf numFmtId="1" fontId="0" fillId="36" borderId="38" xfId="0" applyNumberFormat="1" applyFill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1" fontId="0" fillId="36" borderId="42" xfId="0" applyNumberFormat="1" applyFill="1" applyBorder="1" applyAlignment="1" applyProtection="1">
      <alignment horizontal="center" vertical="center"/>
      <protection hidden="1"/>
    </xf>
    <xf numFmtId="1" fontId="0" fillId="36" borderId="44" xfId="0" applyNumberForma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60" fillId="0" borderId="32" xfId="0" applyFont="1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60" fillId="0" borderId="41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1" fillId="0" borderId="25" xfId="0" applyNumberFormat="1" applyFont="1" applyBorder="1" applyAlignment="1" applyProtection="1">
      <alignment horizontal="center" vertical="center"/>
      <protection hidden="1"/>
    </xf>
    <xf numFmtId="1" fontId="61" fillId="0" borderId="26" xfId="0" applyNumberFormat="1" applyFont="1" applyBorder="1" applyAlignment="1" applyProtection="1">
      <alignment horizontal="center" vertical="center"/>
      <protection hidden="1"/>
    </xf>
    <xf numFmtId="1" fontId="61" fillId="0" borderId="27" xfId="0" applyNumberFormat="1" applyFont="1" applyBorder="1" applyAlignment="1" applyProtection="1">
      <alignment horizontal="center" vertical="center"/>
      <protection hidden="1"/>
    </xf>
    <xf numFmtId="1" fontId="61" fillId="0" borderId="46" xfId="0" applyNumberFormat="1" applyFont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hidden="1" locked="0"/>
    </xf>
    <xf numFmtId="1" fontId="0" fillId="0" borderId="32" xfId="0" applyNumberForma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1" fontId="0" fillId="0" borderId="21" xfId="0" applyNumberFormat="1" applyBorder="1" applyAlignment="1" applyProtection="1">
      <alignment horizontal="center" vertical="center"/>
      <protection hidden="1" locked="0"/>
    </xf>
    <xf numFmtId="1" fontId="0" fillId="0" borderId="47" xfId="0" applyNumberFormat="1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 horizontal="center" vertical="center"/>
      <protection hidden="1" locked="0"/>
    </xf>
    <xf numFmtId="1" fontId="0" fillId="0" borderId="41" xfId="0" applyNumberFormat="1" applyBorder="1" applyAlignment="1" applyProtection="1">
      <alignment horizontal="center" vertical="center"/>
      <protection hidden="1" locked="0"/>
    </xf>
    <xf numFmtId="1" fontId="0" fillId="0" borderId="48" xfId="0" applyNumberFormat="1" applyBorder="1" applyAlignment="1" applyProtection="1">
      <alignment horizontal="center" vertical="center"/>
      <protection hidden="1" locked="0"/>
    </xf>
    <xf numFmtId="0" fontId="0" fillId="0" borderId="48" xfId="0" applyBorder="1" applyAlignment="1" applyProtection="1">
      <alignment horizontal="center" vertical="center"/>
      <protection hidden="1" locked="0"/>
    </xf>
    <xf numFmtId="0" fontId="0" fillId="0" borderId="41" xfId="0" applyBorder="1" applyAlignment="1" applyProtection="1">
      <alignment horizontal="center" vertical="center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Relationship Id="rId11" Type="http://schemas.openxmlformats.org/officeDocument/2006/relationships/image" Target="../media/image35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3.png" /><Relationship Id="rId20" Type="http://schemas.openxmlformats.org/officeDocument/2006/relationships/image" Target="../media/image2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0.png" /><Relationship Id="rId28" Type="http://schemas.openxmlformats.org/officeDocument/2006/relationships/image" Target="../media/image11.png" /><Relationship Id="rId29" Type="http://schemas.openxmlformats.org/officeDocument/2006/relationships/image" Target="../media/image20.png" /><Relationship Id="rId30" Type="http://schemas.openxmlformats.org/officeDocument/2006/relationships/image" Target="../media/image21.png" /><Relationship Id="rId31" Type="http://schemas.openxmlformats.org/officeDocument/2006/relationships/image" Target="../media/image22.png" /><Relationship Id="rId32" Type="http://schemas.openxmlformats.org/officeDocument/2006/relationships/image" Target="../media/image23.png" /><Relationship Id="rId33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Relationship Id="rId3" Type="http://schemas.openxmlformats.org/officeDocument/2006/relationships/image" Target="../media/image3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31</xdr:row>
      <xdr:rowOff>0</xdr:rowOff>
    </xdr:from>
    <xdr:ext cx="304800" cy="304800"/>
    <xdr:sp>
      <xdr:nvSpPr>
        <xdr:cNvPr id="1" name="AutoShape 16" descr="CORTINA%20138367"/>
        <xdr:cNvSpPr>
          <a:spLocks noChangeAspect="1"/>
        </xdr:cNvSpPr>
      </xdr:nvSpPr>
      <xdr:spPr>
        <a:xfrm>
          <a:off x="594360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304800" cy="304800"/>
    <xdr:sp>
      <xdr:nvSpPr>
        <xdr:cNvPr id="2" name="AutoShape 17" descr="CORTINA%20138367"/>
        <xdr:cNvSpPr>
          <a:spLocks noChangeAspect="1"/>
        </xdr:cNvSpPr>
      </xdr:nvSpPr>
      <xdr:spPr>
        <a:xfrm>
          <a:off x="594360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304800" cy="304800"/>
    <xdr:sp>
      <xdr:nvSpPr>
        <xdr:cNvPr id="3" name="AutoShape 18" descr="CORTINA%20138367"/>
        <xdr:cNvSpPr>
          <a:spLocks noChangeAspect="1"/>
        </xdr:cNvSpPr>
      </xdr:nvSpPr>
      <xdr:spPr>
        <a:xfrm>
          <a:off x="594360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304800" cy="304800"/>
    <xdr:sp>
      <xdr:nvSpPr>
        <xdr:cNvPr id="4" name="AutoShape 19" descr="CORTINA%20138367"/>
        <xdr:cNvSpPr>
          <a:spLocks noChangeAspect="1"/>
        </xdr:cNvSpPr>
      </xdr:nvSpPr>
      <xdr:spPr>
        <a:xfrm>
          <a:off x="594360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304800" cy="304800"/>
    <xdr:sp>
      <xdr:nvSpPr>
        <xdr:cNvPr id="5" name="AutoShape 20" descr="SARA%20137365"/>
        <xdr:cNvSpPr>
          <a:spLocks noChangeAspect="1"/>
        </xdr:cNvSpPr>
      </xdr:nvSpPr>
      <xdr:spPr>
        <a:xfrm>
          <a:off x="5943600" y="7115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304800" cy="304800"/>
    <xdr:sp>
      <xdr:nvSpPr>
        <xdr:cNvPr id="6" name="AutoShape 21" descr="SARA%20137365"/>
        <xdr:cNvSpPr>
          <a:spLocks noChangeAspect="1"/>
        </xdr:cNvSpPr>
      </xdr:nvSpPr>
      <xdr:spPr>
        <a:xfrm>
          <a:off x="5943600" y="7115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19050</xdr:rowOff>
    </xdr:from>
    <xdr:to>
      <xdr:col>1</xdr:col>
      <xdr:colOff>190500</xdr:colOff>
      <xdr:row>1</xdr:row>
      <xdr:rowOff>161925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333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8" name="AutoShape 16" descr="CORTINA%20138367"/>
        <xdr:cNvSpPr>
          <a:spLocks noChangeAspect="1"/>
        </xdr:cNvSpPr>
      </xdr:nvSpPr>
      <xdr:spPr>
        <a:xfrm>
          <a:off x="828675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9" name="AutoShape 17" descr="CORTINA%20138367"/>
        <xdr:cNvSpPr>
          <a:spLocks noChangeAspect="1"/>
        </xdr:cNvSpPr>
      </xdr:nvSpPr>
      <xdr:spPr>
        <a:xfrm>
          <a:off x="828675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0" name="AutoShape 18" descr="CORTINA%20138367"/>
        <xdr:cNvSpPr>
          <a:spLocks noChangeAspect="1"/>
        </xdr:cNvSpPr>
      </xdr:nvSpPr>
      <xdr:spPr>
        <a:xfrm>
          <a:off x="828675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1" name="AutoShape 19" descr="CORTINA%20138367"/>
        <xdr:cNvSpPr>
          <a:spLocks noChangeAspect="1"/>
        </xdr:cNvSpPr>
      </xdr:nvSpPr>
      <xdr:spPr>
        <a:xfrm>
          <a:off x="828675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12" name="AutoShape 20" descr="SARA%20137365"/>
        <xdr:cNvSpPr>
          <a:spLocks noChangeAspect="1"/>
        </xdr:cNvSpPr>
      </xdr:nvSpPr>
      <xdr:spPr>
        <a:xfrm>
          <a:off x="8286750" y="7115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19050</xdr:colOff>
      <xdr:row>8</xdr:row>
      <xdr:rowOff>66675</xdr:rowOff>
    </xdr:from>
    <xdr:to>
      <xdr:col>3</xdr:col>
      <xdr:colOff>114300</xdr:colOff>
      <xdr:row>8</xdr:row>
      <xdr:rowOff>476250</xdr:rowOff>
    </xdr:to>
    <xdr:pic>
      <xdr:nvPicPr>
        <xdr:cNvPr id="13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5335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76200</xdr:rowOff>
    </xdr:from>
    <xdr:to>
      <xdr:col>3</xdr:col>
      <xdr:colOff>133350</xdr:colOff>
      <xdr:row>11</xdr:row>
      <xdr:rowOff>104775</xdr:rowOff>
    </xdr:to>
    <xdr:pic>
      <xdr:nvPicPr>
        <xdr:cNvPr id="14" name="Picture 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204787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504825</xdr:colOff>
      <xdr:row>9</xdr:row>
      <xdr:rowOff>57150</xdr:rowOff>
    </xdr:from>
    <xdr:to>
      <xdr:col>5</xdr:col>
      <xdr:colOff>600075</xdr:colOff>
      <xdr:row>11</xdr:row>
      <xdr:rowOff>95250</xdr:rowOff>
    </xdr:to>
    <xdr:pic>
      <xdr:nvPicPr>
        <xdr:cNvPr id="15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202882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9</xdr:row>
      <xdr:rowOff>85725</xdr:rowOff>
    </xdr:from>
    <xdr:to>
      <xdr:col>4</xdr:col>
      <xdr:colOff>381000</xdr:colOff>
      <xdr:row>11</xdr:row>
      <xdr:rowOff>104775</xdr:rowOff>
    </xdr:to>
    <xdr:pic>
      <xdr:nvPicPr>
        <xdr:cNvPr id="16" name="Picture 6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2057400"/>
          <a:ext cx="7620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28575</xdr:rowOff>
    </xdr:from>
    <xdr:to>
      <xdr:col>3</xdr:col>
      <xdr:colOff>133350</xdr:colOff>
      <xdr:row>13</xdr:row>
      <xdr:rowOff>180975</xdr:rowOff>
    </xdr:to>
    <xdr:pic>
      <xdr:nvPicPr>
        <xdr:cNvPr id="17" name="Picture 6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2571750"/>
          <a:ext cx="7620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12</xdr:row>
      <xdr:rowOff>38100</xdr:rowOff>
    </xdr:from>
    <xdr:to>
      <xdr:col>4</xdr:col>
      <xdr:colOff>342900</xdr:colOff>
      <xdr:row>13</xdr:row>
      <xdr:rowOff>180975</xdr:rowOff>
    </xdr:to>
    <xdr:pic>
      <xdr:nvPicPr>
        <xdr:cNvPr id="18" name="Picture 6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2581275"/>
          <a:ext cx="7620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114300</xdr:rowOff>
    </xdr:from>
    <xdr:to>
      <xdr:col>3</xdr:col>
      <xdr:colOff>114300</xdr:colOff>
      <xdr:row>17</xdr:row>
      <xdr:rowOff>142875</xdr:rowOff>
    </xdr:to>
    <xdr:pic>
      <xdr:nvPicPr>
        <xdr:cNvPr id="19" name="Picture 6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2550" y="32861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14</xdr:row>
      <xdr:rowOff>9525</xdr:rowOff>
    </xdr:from>
    <xdr:to>
      <xdr:col>3</xdr:col>
      <xdr:colOff>628650</xdr:colOff>
      <xdr:row>16</xdr:row>
      <xdr:rowOff>57150</xdr:rowOff>
    </xdr:to>
    <xdr:pic>
      <xdr:nvPicPr>
        <xdr:cNvPr id="20" name="Picture 6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66900" y="2990850"/>
          <a:ext cx="7620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638175</xdr:colOff>
      <xdr:row>15</xdr:row>
      <xdr:rowOff>95250</xdr:rowOff>
    </xdr:from>
    <xdr:to>
      <xdr:col>5</xdr:col>
      <xdr:colOff>66675</xdr:colOff>
      <xdr:row>17</xdr:row>
      <xdr:rowOff>133350</xdr:rowOff>
    </xdr:to>
    <xdr:pic>
      <xdr:nvPicPr>
        <xdr:cNvPr id="21" name="Picture 6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38425" y="32670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552450</xdr:colOff>
      <xdr:row>14</xdr:row>
      <xdr:rowOff>19050</xdr:rowOff>
    </xdr:from>
    <xdr:to>
      <xdr:col>5</xdr:col>
      <xdr:colOff>647700</xdr:colOff>
      <xdr:row>16</xdr:row>
      <xdr:rowOff>57150</xdr:rowOff>
    </xdr:to>
    <xdr:pic>
      <xdr:nvPicPr>
        <xdr:cNvPr id="22" name="Picture 6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0003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3</xdr:col>
      <xdr:colOff>190500</xdr:colOff>
      <xdr:row>19</xdr:row>
      <xdr:rowOff>190500</xdr:rowOff>
    </xdr:to>
    <xdr:pic>
      <xdr:nvPicPr>
        <xdr:cNvPr id="23" name="Picture 6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0" y="3762375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333375</xdr:colOff>
      <xdr:row>18</xdr:row>
      <xdr:rowOff>9525</xdr:rowOff>
    </xdr:from>
    <xdr:to>
      <xdr:col>4</xdr:col>
      <xdr:colOff>428625</xdr:colOff>
      <xdr:row>19</xdr:row>
      <xdr:rowOff>200025</xdr:rowOff>
    </xdr:to>
    <xdr:pic>
      <xdr:nvPicPr>
        <xdr:cNvPr id="24" name="Picture 6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33625" y="375285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20</xdr:row>
      <xdr:rowOff>57150</xdr:rowOff>
    </xdr:from>
    <xdr:to>
      <xdr:col>3</xdr:col>
      <xdr:colOff>171450</xdr:colOff>
      <xdr:row>22</xdr:row>
      <xdr:rowOff>76200</xdr:rowOff>
    </xdr:to>
    <xdr:pic>
      <xdr:nvPicPr>
        <xdr:cNvPr id="25" name="Picture 6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9700" y="4238625"/>
          <a:ext cx="7620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20</xdr:row>
      <xdr:rowOff>57150</xdr:rowOff>
    </xdr:from>
    <xdr:to>
      <xdr:col>4</xdr:col>
      <xdr:colOff>361950</xdr:colOff>
      <xdr:row>22</xdr:row>
      <xdr:rowOff>95250</xdr:rowOff>
    </xdr:to>
    <xdr:pic>
      <xdr:nvPicPr>
        <xdr:cNvPr id="26" name="Picture 6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66950" y="423862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38100</xdr:rowOff>
    </xdr:from>
    <xdr:to>
      <xdr:col>3</xdr:col>
      <xdr:colOff>152400</xdr:colOff>
      <xdr:row>25</xdr:row>
      <xdr:rowOff>161925</xdr:rowOff>
    </xdr:to>
    <xdr:pic>
      <xdr:nvPicPr>
        <xdr:cNvPr id="27" name="Picture 6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90650" y="4791075"/>
          <a:ext cx="7620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28575</xdr:rowOff>
    </xdr:from>
    <xdr:to>
      <xdr:col>3</xdr:col>
      <xdr:colOff>152400</xdr:colOff>
      <xdr:row>38</xdr:row>
      <xdr:rowOff>114300</xdr:rowOff>
    </xdr:to>
    <xdr:pic>
      <xdr:nvPicPr>
        <xdr:cNvPr id="28" name="Picture 6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90650" y="8543925"/>
          <a:ext cx="7620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9525</xdr:rowOff>
    </xdr:from>
    <xdr:to>
      <xdr:col>3</xdr:col>
      <xdr:colOff>114300</xdr:colOff>
      <xdr:row>27</xdr:row>
      <xdr:rowOff>200025</xdr:rowOff>
    </xdr:to>
    <xdr:pic>
      <xdr:nvPicPr>
        <xdr:cNvPr id="29" name="Picture 67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00175" y="5334000"/>
          <a:ext cx="7143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19050</xdr:rowOff>
    </xdr:from>
    <xdr:to>
      <xdr:col>3</xdr:col>
      <xdr:colOff>161925</xdr:colOff>
      <xdr:row>29</xdr:row>
      <xdr:rowOff>228600</xdr:rowOff>
    </xdr:to>
    <xdr:pic>
      <xdr:nvPicPr>
        <xdr:cNvPr id="30" name="Picture 6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0175" y="5781675"/>
          <a:ext cx="7620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30</xdr:row>
      <xdr:rowOff>28575</xdr:rowOff>
    </xdr:from>
    <xdr:to>
      <xdr:col>3</xdr:col>
      <xdr:colOff>180975</xdr:colOff>
      <xdr:row>30</xdr:row>
      <xdr:rowOff>390525</xdr:rowOff>
    </xdr:to>
    <xdr:pic>
      <xdr:nvPicPr>
        <xdr:cNvPr id="31" name="Picture 6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19225" y="6267450"/>
          <a:ext cx="7620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31</xdr:row>
      <xdr:rowOff>9525</xdr:rowOff>
    </xdr:from>
    <xdr:to>
      <xdr:col>3</xdr:col>
      <xdr:colOff>152400</xdr:colOff>
      <xdr:row>31</xdr:row>
      <xdr:rowOff>400050</xdr:rowOff>
    </xdr:to>
    <xdr:pic>
      <xdr:nvPicPr>
        <xdr:cNvPr id="32" name="Picture 6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90650" y="6686550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9525</xdr:rowOff>
    </xdr:from>
    <xdr:to>
      <xdr:col>3</xdr:col>
      <xdr:colOff>152400</xdr:colOff>
      <xdr:row>32</xdr:row>
      <xdr:rowOff>447675</xdr:rowOff>
    </xdr:to>
    <xdr:pic>
      <xdr:nvPicPr>
        <xdr:cNvPr id="33" name="Picture 6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90650" y="7124700"/>
          <a:ext cx="7620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33</xdr:row>
      <xdr:rowOff>9525</xdr:rowOff>
    </xdr:from>
    <xdr:to>
      <xdr:col>3</xdr:col>
      <xdr:colOff>152400</xdr:colOff>
      <xdr:row>33</xdr:row>
      <xdr:rowOff>504825</xdr:rowOff>
    </xdr:to>
    <xdr:pic>
      <xdr:nvPicPr>
        <xdr:cNvPr id="34" name="Picture 6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90650" y="7591425"/>
          <a:ext cx="7620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39</xdr:row>
      <xdr:rowOff>19050</xdr:rowOff>
    </xdr:from>
    <xdr:to>
      <xdr:col>3</xdr:col>
      <xdr:colOff>180975</xdr:colOff>
      <xdr:row>40</xdr:row>
      <xdr:rowOff>219075</xdr:rowOff>
    </xdr:to>
    <xdr:pic>
      <xdr:nvPicPr>
        <xdr:cNvPr id="35" name="Picture 6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19225" y="9105900"/>
          <a:ext cx="7620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41</xdr:row>
      <xdr:rowOff>9525</xdr:rowOff>
    </xdr:from>
    <xdr:to>
      <xdr:col>3</xdr:col>
      <xdr:colOff>171450</xdr:colOff>
      <xdr:row>42</xdr:row>
      <xdr:rowOff>190500</xdr:rowOff>
    </xdr:to>
    <xdr:pic>
      <xdr:nvPicPr>
        <xdr:cNvPr id="36" name="Picture 72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09700" y="955357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352425</xdr:colOff>
      <xdr:row>41</xdr:row>
      <xdr:rowOff>19050</xdr:rowOff>
    </xdr:from>
    <xdr:to>
      <xdr:col>4</xdr:col>
      <xdr:colOff>447675</xdr:colOff>
      <xdr:row>42</xdr:row>
      <xdr:rowOff>180975</xdr:rowOff>
    </xdr:to>
    <xdr:pic>
      <xdr:nvPicPr>
        <xdr:cNvPr id="37" name="Picture 72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52675" y="9563100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533400</xdr:colOff>
      <xdr:row>36</xdr:row>
      <xdr:rowOff>57150</xdr:rowOff>
    </xdr:from>
    <xdr:to>
      <xdr:col>5</xdr:col>
      <xdr:colOff>628650</xdr:colOff>
      <xdr:row>38</xdr:row>
      <xdr:rowOff>133350</xdr:rowOff>
    </xdr:to>
    <xdr:pic>
      <xdr:nvPicPr>
        <xdr:cNvPr id="38" name="Picture 7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00400" y="8572500"/>
          <a:ext cx="7620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485775</xdr:colOff>
      <xdr:row>20</xdr:row>
      <xdr:rowOff>114300</xdr:rowOff>
    </xdr:from>
    <xdr:to>
      <xdr:col>5</xdr:col>
      <xdr:colOff>581025</xdr:colOff>
      <xdr:row>22</xdr:row>
      <xdr:rowOff>104775</xdr:rowOff>
    </xdr:to>
    <xdr:pic>
      <xdr:nvPicPr>
        <xdr:cNvPr id="39" name="Picture 8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52775" y="4295775"/>
          <a:ext cx="7620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23</xdr:row>
      <xdr:rowOff>57150</xdr:rowOff>
    </xdr:from>
    <xdr:to>
      <xdr:col>4</xdr:col>
      <xdr:colOff>352425</xdr:colOff>
      <xdr:row>25</xdr:row>
      <xdr:rowOff>171450</xdr:rowOff>
    </xdr:to>
    <xdr:pic>
      <xdr:nvPicPr>
        <xdr:cNvPr id="40" name="Picture 8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57425" y="4810125"/>
          <a:ext cx="7620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514350</xdr:colOff>
      <xdr:row>23</xdr:row>
      <xdr:rowOff>123825</xdr:rowOff>
    </xdr:from>
    <xdr:to>
      <xdr:col>5</xdr:col>
      <xdr:colOff>609600</xdr:colOff>
      <xdr:row>25</xdr:row>
      <xdr:rowOff>114300</xdr:rowOff>
    </xdr:to>
    <xdr:pic>
      <xdr:nvPicPr>
        <xdr:cNvPr id="41" name="Picture 8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81350" y="4876800"/>
          <a:ext cx="7620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314325</xdr:colOff>
      <xdr:row>28</xdr:row>
      <xdr:rowOff>38100</xdr:rowOff>
    </xdr:from>
    <xdr:to>
      <xdr:col>4</xdr:col>
      <xdr:colOff>409575</xdr:colOff>
      <xdr:row>29</xdr:row>
      <xdr:rowOff>209550</xdr:rowOff>
    </xdr:to>
    <xdr:pic>
      <xdr:nvPicPr>
        <xdr:cNvPr id="42" name="Picture 88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14575" y="58007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36</xdr:row>
      <xdr:rowOff>76200</xdr:rowOff>
    </xdr:from>
    <xdr:to>
      <xdr:col>4</xdr:col>
      <xdr:colOff>381000</xdr:colOff>
      <xdr:row>38</xdr:row>
      <xdr:rowOff>104775</xdr:rowOff>
    </xdr:to>
    <xdr:pic>
      <xdr:nvPicPr>
        <xdr:cNvPr id="43" name="Picture 88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0" y="859155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295275</xdr:colOff>
      <xdr:row>26</xdr:row>
      <xdr:rowOff>9525</xdr:rowOff>
    </xdr:from>
    <xdr:to>
      <xdr:col>4</xdr:col>
      <xdr:colOff>390525</xdr:colOff>
      <xdr:row>27</xdr:row>
      <xdr:rowOff>209550</xdr:rowOff>
    </xdr:to>
    <xdr:pic>
      <xdr:nvPicPr>
        <xdr:cNvPr id="44" name="Picture 88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95525" y="533400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323850</xdr:colOff>
      <xdr:row>39</xdr:row>
      <xdr:rowOff>28575</xdr:rowOff>
    </xdr:from>
    <xdr:to>
      <xdr:col>4</xdr:col>
      <xdr:colOff>419100</xdr:colOff>
      <xdr:row>40</xdr:row>
      <xdr:rowOff>200025</xdr:rowOff>
    </xdr:to>
    <xdr:pic>
      <xdr:nvPicPr>
        <xdr:cNvPr id="45" name="Picture 9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24100" y="9115425"/>
          <a:ext cx="7620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</xdr:row>
      <xdr:rowOff>0</xdr:rowOff>
    </xdr:from>
    <xdr:to>
      <xdr:col>9</xdr:col>
      <xdr:colOff>476250</xdr:colOff>
      <xdr:row>6</xdr:row>
      <xdr:rowOff>285750</xdr:rowOff>
    </xdr:to>
    <xdr:pic>
      <xdr:nvPicPr>
        <xdr:cNvPr id="1" name="Picture 1" descr="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906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476250</xdr:colOff>
      <xdr:row>8</xdr:row>
      <xdr:rowOff>95250</xdr:rowOff>
    </xdr:to>
    <xdr:pic>
      <xdr:nvPicPr>
        <xdr:cNvPr id="2" name="Picture 2" descr="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571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476250</xdr:colOff>
      <xdr:row>9</xdr:row>
      <xdr:rowOff>95250</xdr:rowOff>
    </xdr:to>
    <xdr:pic>
      <xdr:nvPicPr>
        <xdr:cNvPr id="3" name="Picture 3" descr="eu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19526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476250</xdr:colOff>
      <xdr:row>13</xdr:row>
      <xdr:rowOff>285750</xdr:rowOff>
    </xdr:to>
    <xdr:pic>
      <xdr:nvPicPr>
        <xdr:cNvPr id="4" name="Picture 4" descr="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9051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476250</xdr:colOff>
      <xdr:row>15</xdr:row>
      <xdr:rowOff>95250</xdr:rowOff>
    </xdr:to>
    <xdr:pic>
      <xdr:nvPicPr>
        <xdr:cNvPr id="5" name="Picture 5" descr="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3286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476250</xdr:colOff>
      <xdr:row>16</xdr:row>
      <xdr:rowOff>95250</xdr:rowOff>
    </xdr:to>
    <xdr:pic>
      <xdr:nvPicPr>
        <xdr:cNvPr id="6" name="Picture 6" descr="eu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36671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op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W41" sqref="W41"/>
    </sheetView>
  </sheetViews>
  <sheetFormatPr defaultColWidth="9.140625" defaultRowHeight="15"/>
  <cols>
    <col min="1" max="1" width="3.140625" style="174" customWidth="1"/>
    <col min="2" max="2" width="16.8515625" style="175" customWidth="1"/>
    <col min="3" max="6" width="10.00390625" style="175" customWidth="1"/>
    <col min="7" max="7" width="20.140625" style="176" customWidth="1"/>
    <col min="8" max="8" width="9.00390625" style="177" customWidth="1"/>
    <col min="9" max="9" width="10.140625" style="178" customWidth="1"/>
    <col min="10" max="18" width="3.57421875" style="178" customWidth="1"/>
    <col min="19" max="20" width="3.57421875" style="15" customWidth="1"/>
    <col min="21" max="16384" width="9.140625" style="15" customWidth="1"/>
  </cols>
  <sheetData>
    <row r="1" spans="1:22" ht="15" customHeight="1">
      <c r="A1" s="9" t="s">
        <v>32</v>
      </c>
      <c r="B1" s="9"/>
      <c r="C1" s="9"/>
      <c r="D1" s="9"/>
      <c r="E1" s="9"/>
      <c r="F1" s="9"/>
      <c r="G1" s="10" t="s">
        <v>33</v>
      </c>
      <c r="H1" s="10"/>
      <c r="I1" s="11"/>
      <c r="J1" s="10" t="s">
        <v>34</v>
      </c>
      <c r="K1" s="10"/>
      <c r="L1" s="10"/>
      <c r="M1" s="10"/>
      <c r="N1" s="10"/>
      <c r="O1" s="11"/>
      <c r="P1" s="11"/>
      <c r="Q1" s="11"/>
      <c r="R1" s="11"/>
      <c r="S1" s="12"/>
      <c r="T1" s="12"/>
      <c r="U1" s="13"/>
      <c r="V1" s="14"/>
    </row>
    <row r="2" spans="1:21" ht="15.75" customHeight="1" thickBot="1">
      <c r="A2" s="16"/>
      <c r="B2" s="16"/>
      <c r="C2" s="16"/>
      <c r="D2" s="16"/>
      <c r="E2" s="16"/>
      <c r="F2" s="16"/>
      <c r="G2" s="17" t="s">
        <v>35</v>
      </c>
      <c r="H2" s="17"/>
      <c r="I2" s="17"/>
      <c r="J2" s="17"/>
      <c r="K2" s="17"/>
      <c r="L2" s="17"/>
      <c r="M2" s="17"/>
      <c r="N2" s="17"/>
      <c r="O2" s="18"/>
      <c r="P2" s="19"/>
      <c r="Q2" s="19"/>
      <c r="R2" s="19"/>
      <c r="S2" s="12"/>
      <c r="T2" s="12"/>
      <c r="U2" s="20"/>
    </row>
    <row r="3" spans="1:21" ht="15" customHeight="1" thickTop="1">
      <c r="A3" s="21" t="s">
        <v>39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3"/>
      <c r="N3" s="23"/>
      <c r="O3" s="23"/>
      <c r="P3" s="24" t="s">
        <v>49</v>
      </c>
      <c r="Q3" s="25"/>
      <c r="R3" s="25"/>
      <c r="S3" s="26">
        <f>U44</f>
        <v>0</v>
      </c>
      <c r="T3" s="25"/>
      <c r="U3" s="27"/>
    </row>
    <row r="4" spans="1:21" ht="5.25" customHeight="1">
      <c r="A4" s="28"/>
      <c r="B4" s="29"/>
      <c r="C4" s="29"/>
      <c r="D4" s="29"/>
      <c r="E4" s="29"/>
      <c r="F4" s="29"/>
      <c r="G4" s="30"/>
      <c r="H4" s="31"/>
      <c r="I4" s="32"/>
      <c r="J4" s="32"/>
      <c r="K4" s="32"/>
      <c r="L4" s="32"/>
      <c r="M4" s="33"/>
      <c r="N4" s="33"/>
      <c r="O4" s="33"/>
      <c r="P4" s="34"/>
      <c r="Q4" s="35"/>
      <c r="R4" s="35"/>
      <c r="S4" s="35"/>
      <c r="T4" s="35"/>
      <c r="U4" s="36"/>
    </row>
    <row r="5" spans="1:21" ht="15">
      <c r="A5" s="37" t="s">
        <v>0</v>
      </c>
      <c r="B5" s="37" t="s">
        <v>36</v>
      </c>
      <c r="C5" s="37"/>
      <c r="D5" s="37"/>
      <c r="E5" s="37"/>
      <c r="F5" s="37"/>
      <c r="G5" s="37" t="s">
        <v>40</v>
      </c>
      <c r="H5" s="37" t="s">
        <v>42</v>
      </c>
      <c r="I5" s="38" t="s">
        <v>20</v>
      </c>
      <c r="J5" s="38" t="s">
        <v>50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9" t="s">
        <v>41</v>
      </c>
    </row>
    <row r="6" spans="1:21" ht="15">
      <c r="A6" s="37"/>
      <c r="B6" s="37"/>
      <c r="C6" s="37"/>
      <c r="D6" s="37"/>
      <c r="E6" s="37"/>
      <c r="F6" s="37"/>
      <c r="G6" s="37"/>
      <c r="H6" s="37"/>
      <c r="I6" s="38"/>
      <c r="J6" s="40">
        <v>36</v>
      </c>
      <c r="K6" s="40">
        <v>37</v>
      </c>
      <c r="L6" s="40">
        <v>38</v>
      </c>
      <c r="M6" s="40">
        <v>39</v>
      </c>
      <c r="N6" s="40">
        <v>40</v>
      </c>
      <c r="O6" s="40">
        <v>41</v>
      </c>
      <c r="P6" s="40">
        <v>42</v>
      </c>
      <c r="Q6" s="40">
        <v>43</v>
      </c>
      <c r="R6" s="40">
        <v>44</v>
      </c>
      <c r="S6" s="40">
        <v>45</v>
      </c>
      <c r="T6" s="40">
        <v>46</v>
      </c>
      <c r="U6" s="39"/>
    </row>
    <row r="7" spans="1:21" ht="12.75" customHeight="1">
      <c r="A7" s="41"/>
      <c r="B7" s="41"/>
      <c r="C7" s="41"/>
      <c r="D7" s="41"/>
      <c r="E7" s="41"/>
      <c r="F7" s="41"/>
      <c r="G7" s="41"/>
      <c r="H7" s="42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</row>
    <row r="8" spans="1:21" ht="21.75" customHeight="1" thickBot="1">
      <c r="A8" s="46"/>
      <c r="B8" s="47" t="s">
        <v>48</v>
      </c>
      <c r="C8" s="47"/>
      <c r="D8" s="47"/>
      <c r="E8" s="47"/>
      <c r="F8" s="47"/>
      <c r="G8" s="48"/>
      <c r="H8" s="49"/>
      <c r="I8" s="50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</row>
    <row r="9" spans="1:21" ht="39.75" customHeight="1" thickBot="1">
      <c r="A9" s="53">
        <v>1</v>
      </c>
      <c r="B9" s="54" t="s">
        <v>8</v>
      </c>
      <c r="C9" s="55"/>
      <c r="D9" s="56"/>
      <c r="E9" s="56"/>
      <c r="F9" s="57"/>
      <c r="G9" s="58" t="s">
        <v>38</v>
      </c>
      <c r="H9" s="59" t="s">
        <v>21</v>
      </c>
      <c r="I9" s="60">
        <v>1450</v>
      </c>
      <c r="J9" s="186"/>
      <c r="K9" s="186"/>
      <c r="L9" s="186"/>
      <c r="M9" s="186"/>
      <c r="N9" s="186"/>
      <c r="O9" s="186"/>
      <c r="P9" s="61"/>
      <c r="Q9" s="61"/>
      <c r="R9" s="61"/>
      <c r="S9" s="62"/>
      <c r="T9" s="62"/>
      <c r="U9" s="63">
        <f>(V9+J9+K9+L9+M9+N9+O9)*I9</f>
        <v>0</v>
      </c>
    </row>
    <row r="10" spans="1:21" ht="15" customHeight="1">
      <c r="A10" s="64">
        <v>2</v>
      </c>
      <c r="B10" s="65" t="s">
        <v>9</v>
      </c>
      <c r="C10" s="66"/>
      <c r="D10" s="67"/>
      <c r="E10" s="67"/>
      <c r="F10" s="68"/>
      <c r="G10" s="69" t="s">
        <v>25</v>
      </c>
      <c r="H10" s="70" t="s">
        <v>21</v>
      </c>
      <c r="I10" s="71">
        <v>1580</v>
      </c>
      <c r="J10" s="183"/>
      <c r="K10" s="183"/>
      <c r="L10" s="183"/>
      <c r="M10" s="183"/>
      <c r="N10" s="183"/>
      <c r="O10" s="183"/>
      <c r="P10" s="72"/>
      <c r="Q10" s="72"/>
      <c r="R10" s="72"/>
      <c r="S10" s="73"/>
      <c r="T10" s="73"/>
      <c r="U10" s="74">
        <f>(V10+J10+K10+L10+M10+N10+O10)*I10</f>
        <v>0</v>
      </c>
    </row>
    <row r="11" spans="1:21" ht="15" customHeight="1">
      <c r="A11" s="75"/>
      <c r="B11" s="76"/>
      <c r="C11" s="77"/>
      <c r="D11" s="78"/>
      <c r="E11" s="78"/>
      <c r="F11" s="79"/>
      <c r="G11" s="80" t="s">
        <v>24</v>
      </c>
      <c r="H11" s="81"/>
      <c r="I11" s="82"/>
      <c r="J11" s="184"/>
      <c r="K11" s="184"/>
      <c r="L11" s="184"/>
      <c r="M11" s="184"/>
      <c r="N11" s="184"/>
      <c r="O11" s="184"/>
      <c r="P11" s="83"/>
      <c r="Q11" s="83"/>
      <c r="R11" s="83"/>
      <c r="S11" s="84"/>
      <c r="T11" s="84"/>
      <c r="U11" s="85">
        <f>(V11+J11+K11+L11+M11+N11+O11)*I10</f>
        <v>0</v>
      </c>
    </row>
    <row r="12" spans="1:21" ht="15" customHeight="1" thickBot="1">
      <c r="A12" s="86"/>
      <c r="B12" s="87"/>
      <c r="C12" s="88"/>
      <c r="D12" s="89"/>
      <c r="E12" s="89"/>
      <c r="F12" s="90"/>
      <c r="G12" s="91" t="s">
        <v>23</v>
      </c>
      <c r="H12" s="92"/>
      <c r="I12" s="93"/>
      <c r="J12" s="185"/>
      <c r="K12" s="185"/>
      <c r="L12" s="185"/>
      <c r="M12" s="185"/>
      <c r="N12" s="185"/>
      <c r="O12" s="185"/>
      <c r="P12" s="94"/>
      <c r="Q12" s="94"/>
      <c r="R12" s="94"/>
      <c r="S12" s="95"/>
      <c r="T12" s="95"/>
      <c r="U12" s="96">
        <f>(V12+J12+K12+L12+M12+N12+O12)*I10</f>
        <v>0</v>
      </c>
    </row>
    <row r="13" spans="1:21" ht="17.25" customHeight="1">
      <c r="A13" s="64">
        <v>3</v>
      </c>
      <c r="B13" s="65" t="s">
        <v>10</v>
      </c>
      <c r="C13" s="66"/>
      <c r="D13" s="67"/>
      <c r="E13" s="67"/>
      <c r="F13" s="68"/>
      <c r="G13" s="69" t="s">
        <v>27</v>
      </c>
      <c r="H13" s="70" t="s">
        <v>21</v>
      </c>
      <c r="I13" s="71">
        <v>1200</v>
      </c>
      <c r="J13" s="183"/>
      <c r="K13" s="183"/>
      <c r="L13" s="183"/>
      <c r="M13" s="183"/>
      <c r="N13" s="183"/>
      <c r="O13" s="183"/>
      <c r="P13" s="72"/>
      <c r="Q13" s="72"/>
      <c r="R13" s="72"/>
      <c r="S13" s="73"/>
      <c r="T13" s="73"/>
      <c r="U13" s="74">
        <f>(V13+J13+K13+L13+M13+N13+O13)*I13</f>
        <v>0</v>
      </c>
    </row>
    <row r="14" spans="1:21" ht="17.25" customHeight="1" thickBot="1">
      <c r="A14" s="86"/>
      <c r="B14" s="87"/>
      <c r="C14" s="88"/>
      <c r="D14" s="89"/>
      <c r="E14" s="89"/>
      <c r="F14" s="90"/>
      <c r="G14" s="91" t="s">
        <v>26</v>
      </c>
      <c r="H14" s="92"/>
      <c r="I14" s="93"/>
      <c r="J14" s="185"/>
      <c r="K14" s="185"/>
      <c r="L14" s="185"/>
      <c r="M14" s="185"/>
      <c r="N14" s="185"/>
      <c r="O14" s="185"/>
      <c r="P14" s="94"/>
      <c r="Q14" s="94"/>
      <c r="R14" s="94"/>
      <c r="S14" s="95"/>
      <c r="T14" s="95"/>
      <c r="U14" s="96">
        <f>(V14+J14+K14+L14+M14+N14+O14)*I13</f>
        <v>0</v>
      </c>
    </row>
    <row r="15" spans="1:21" ht="15" customHeight="1">
      <c r="A15" s="64">
        <v>4</v>
      </c>
      <c r="B15" s="97" t="s">
        <v>11</v>
      </c>
      <c r="C15" s="98"/>
      <c r="D15" s="99"/>
      <c r="E15" s="99"/>
      <c r="F15" s="100"/>
      <c r="G15" s="101" t="s">
        <v>25</v>
      </c>
      <c r="H15" s="102" t="s">
        <v>21</v>
      </c>
      <c r="I15" s="71">
        <v>1500</v>
      </c>
      <c r="J15" s="183"/>
      <c r="K15" s="183"/>
      <c r="L15" s="183"/>
      <c r="M15" s="183"/>
      <c r="N15" s="183"/>
      <c r="O15" s="183"/>
      <c r="P15" s="72"/>
      <c r="Q15" s="72"/>
      <c r="R15" s="72"/>
      <c r="S15" s="73"/>
      <c r="T15" s="73"/>
      <c r="U15" s="74">
        <f>(V15+J15+K15+L15+M15+N15+O15)*I15</f>
        <v>0</v>
      </c>
    </row>
    <row r="16" spans="1:21" ht="15" customHeight="1">
      <c r="A16" s="75"/>
      <c r="B16" s="103"/>
      <c r="C16" s="104"/>
      <c r="D16" s="105"/>
      <c r="E16" s="105"/>
      <c r="F16" s="106"/>
      <c r="G16" s="107" t="s">
        <v>28</v>
      </c>
      <c r="H16" s="108"/>
      <c r="I16" s="82"/>
      <c r="J16" s="184"/>
      <c r="K16" s="184"/>
      <c r="L16" s="184"/>
      <c r="M16" s="184"/>
      <c r="N16" s="184"/>
      <c r="O16" s="184"/>
      <c r="P16" s="83"/>
      <c r="Q16" s="83"/>
      <c r="R16" s="83"/>
      <c r="S16" s="84"/>
      <c r="T16" s="84"/>
      <c r="U16" s="85">
        <f>(V16+J16+K16+L16+M16+N16+O16)*I15</f>
        <v>0</v>
      </c>
    </row>
    <row r="17" spans="1:21" ht="15" customHeight="1">
      <c r="A17" s="75"/>
      <c r="B17" s="103"/>
      <c r="C17" s="104"/>
      <c r="D17" s="105"/>
      <c r="E17" s="105"/>
      <c r="F17" s="106"/>
      <c r="G17" s="107" t="s">
        <v>23</v>
      </c>
      <c r="H17" s="108"/>
      <c r="I17" s="82"/>
      <c r="J17" s="184"/>
      <c r="K17" s="184"/>
      <c r="L17" s="184"/>
      <c r="M17" s="184"/>
      <c r="N17" s="184"/>
      <c r="O17" s="184"/>
      <c r="P17" s="83"/>
      <c r="Q17" s="83"/>
      <c r="R17" s="83"/>
      <c r="S17" s="84"/>
      <c r="T17" s="84"/>
      <c r="U17" s="85">
        <f>(V17+J17+K17+L17+M17+N17+O17)*I15</f>
        <v>0</v>
      </c>
    </row>
    <row r="18" spans="1:21" ht="15" customHeight="1" thickBot="1">
      <c r="A18" s="86"/>
      <c r="B18" s="109"/>
      <c r="C18" s="110"/>
      <c r="D18" s="111"/>
      <c r="E18" s="111"/>
      <c r="F18" s="112"/>
      <c r="G18" s="113" t="s">
        <v>27</v>
      </c>
      <c r="H18" s="114"/>
      <c r="I18" s="93"/>
      <c r="J18" s="185"/>
      <c r="K18" s="185"/>
      <c r="L18" s="185"/>
      <c r="M18" s="185"/>
      <c r="N18" s="185"/>
      <c r="O18" s="185"/>
      <c r="P18" s="94"/>
      <c r="Q18" s="94"/>
      <c r="R18" s="94"/>
      <c r="S18" s="95"/>
      <c r="T18" s="95"/>
      <c r="U18" s="96">
        <f>(V18+J18+K18+L18+M18+N18+O18)*I15</f>
        <v>0</v>
      </c>
    </row>
    <row r="19" spans="1:21" ht="17.25" customHeight="1">
      <c r="A19" s="64">
        <v>5</v>
      </c>
      <c r="B19" s="65" t="s">
        <v>12</v>
      </c>
      <c r="C19" s="66"/>
      <c r="D19" s="67"/>
      <c r="E19" s="67"/>
      <c r="F19" s="68"/>
      <c r="G19" s="69" t="s">
        <v>23</v>
      </c>
      <c r="H19" s="70" t="s">
        <v>21</v>
      </c>
      <c r="I19" s="71">
        <v>1600</v>
      </c>
      <c r="J19" s="183"/>
      <c r="K19" s="183"/>
      <c r="L19" s="183"/>
      <c r="M19" s="183"/>
      <c r="N19" s="183"/>
      <c r="O19" s="183"/>
      <c r="P19" s="72"/>
      <c r="Q19" s="72"/>
      <c r="R19" s="72"/>
      <c r="S19" s="73"/>
      <c r="T19" s="73"/>
      <c r="U19" s="74">
        <f>(V19+J19+K19+L19+M19+N19+O19)*I19</f>
        <v>0</v>
      </c>
    </row>
    <row r="20" spans="1:21" ht="17.25" customHeight="1" thickBot="1">
      <c r="A20" s="86"/>
      <c r="B20" s="87"/>
      <c r="C20" s="88"/>
      <c r="D20" s="89"/>
      <c r="E20" s="89"/>
      <c r="F20" s="90"/>
      <c r="G20" s="91" t="s">
        <v>38</v>
      </c>
      <c r="H20" s="92"/>
      <c r="I20" s="93"/>
      <c r="J20" s="185"/>
      <c r="K20" s="185"/>
      <c r="L20" s="185"/>
      <c r="M20" s="185"/>
      <c r="N20" s="185"/>
      <c r="O20" s="185"/>
      <c r="P20" s="94"/>
      <c r="Q20" s="94"/>
      <c r="R20" s="94"/>
      <c r="S20" s="95"/>
      <c r="T20" s="95"/>
      <c r="U20" s="96">
        <f>(V20+J20+K20+L20+M20+N20+O20)*I19</f>
        <v>0</v>
      </c>
    </row>
    <row r="21" spans="1:21" ht="15" customHeight="1">
      <c r="A21" s="64">
        <v>6</v>
      </c>
      <c r="B21" s="97" t="s">
        <v>37</v>
      </c>
      <c r="C21" s="98"/>
      <c r="D21" s="99"/>
      <c r="E21" s="99"/>
      <c r="F21" s="100"/>
      <c r="G21" s="101" t="s">
        <v>23</v>
      </c>
      <c r="H21" s="70" t="s">
        <v>21</v>
      </c>
      <c r="I21" s="71">
        <v>1500</v>
      </c>
      <c r="J21" s="183"/>
      <c r="K21" s="183"/>
      <c r="L21" s="183"/>
      <c r="M21" s="183"/>
      <c r="N21" s="183"/>
      <c r="O21" s="183"/>
      <c r="P21" s="72"/>
      <c r="Q21" s="72"/>
      <c r="R21" s="72"/>
      <c r="S21" s="73"/>
      <c r="T21" s="73"/>
      <c r="U21" s="74">
        <f>(V21+J21+K21+L21+M21+N21+O21)*I21</f>
        <v>0</v>
      </c>
    </row>
    <row r="22" spans="1:21" ht="15" customHeight="1">
      <c r="A22" s="75"/>
      <c r="B22" s="103"/>
      <c r="C22" s="104"/>
      <c r="D22" s="105"/>
      <c r="E22" s="105"/>
      <c r="F22" s="106"/>
      <c r="G22" s="107" t="s">
        <v>24</v>
      </c>
      <c r="H22" s="81"/>
      <c r="I22" s="82"/>
      <c r="J22" s="184"/>
      <c r="K22" s="184"/>
      <c r="L22" s="184"/>
      <c r="M22" s="184"/>
      <c r="N22" s="184"/>
      <c r="O22" s="184"/>
      <c r="P22" s="83"/>
      <c r="Q22" s="83"/>
      <c r="R22" s="83"/>
      <c r="S22" s="84"/>
      <c r="T22" s="84"/>
      <c r="U22" s="85">
        <f>(V22+J22+K22+L22+M22+N22+O22)*I21</f>
        <v>0</v>
      </c>
    </row>
    <row r="23" spans="1:21" ht="15" customHeight="1" thickBot="1">
      <c r="A23" s="86"/>
      <c r="B23" s="109"/>
      <c r="C23" s="110"/>
      <c r="D23" s="111"/>
      <c r="E23" s="111"/>
      <c r="F23" s="112"/>
      <c r="G23" s="113" t="s">
        <v>38</v>
      </c>
      <c r="H23" s="92"/>
      <c r="I23" s="93"/>
      <c r="J23" s="185"/>
      <c r="K23" s="185"/>
      <c r="L23" s="185"/>
      <c r="M23" s="185"/>
      <c r="N23" s="185"/>
      <c r="O23" s="185"/>
      <c r="P23" s="94"/>
      <c r="Q23" s="94"/>
      <c r="R23" s="94"/>
      <c r="S23" s="95"/>
      <c r="T23" s="95"/>
      <c r="U23" s="96">
        <f>(V23+J23+K23+L23+M23+N23+O23)*I21</f>
        <v>0</v>
      </c>
    </row>
    <row r="24" spans="1:21" ht="15" customHeight="1">
      <c r="A24" s="64">
        <v>7</v>
      </c>
      <c r="B24" s="115" t="s">
        <v>13</v>
      </c>
      <c r="C24" s="116"/>
      <c r="D24" s="117"/>
      <c r="E24" s="117"/>
      <c r="F24" s="118"/>
      <c r="G24" s="119" t="s">
        <v>28</v>
      </c>
      <c r="H24" s="70" t="s">
        <v>21</v>
      </c>
      <c r="I24" s="71">
        <v>2000</v>
      </c>
      <c r="J24" s="183"/>
      <c r="K24" s="183"/>
      <c r="L24" s="183"/>
      <c r="M24" s="183"/>
      <c r="N24" s="183"/>
      <c r="O24" s="183"/>
      <c r="P24" s="72"/>
      <c r="Q24" s="72"/>
      <c r="R24" s="72"/>
      <c r="S24" s="73"/>
      <c r="T24" s="73"/>
      <c r="U24" s="74">
        <f>(V24+J24+K24+L24+M24+N24+O24)*I24</f>
        <v>0</v>
      </c>
    </row>
    <row r="25" spans="1:21" ht="15" customHeight="1">
      <c r="A25" s="75"/>
      <c r="B25" s="120"/>
      <c r="C25" s="121"/>
      <c r="D25" s="122"/>
      <c r="E25" s="122"/>
      <c r="F25" s="123"/>
      <c r="G25" s="124" t="s">
        <v>29</v>
      </c>
      <c r="H25" s="81"/>
      <c r="I25" s="82"/>
      <c r="J25" s="184"/>
      <c r="K25" s="184"/>
      <c r="L25" s="184"/>
      <c r="M25" s="184"/>
      <c r="N25" s="184"/>
      <c r="O25" s="184"/>
      <c r="P25" s="83"/>
      <c r="Q25" s="83"/>
      <c r="R25" s="83"/>
      <c r="S25" s="84"/>
      <c r="T25" s="84"/>
      <c r="U25" s="85">
        <f>(V25+J25+K25+L25+M25+N25+O25)*I24</f>
        <v>0</v>
      </c>
    </row>
    <row r="26" spans="1:21" ht="15" customHeight="1" thickBot="1">
      <c r="A26" s="86"/>
      <c r="B26" s="125"/>
      <c r="C26" s="126"/>
      <c r="D26" s="127"/>
      <c r="E26" s="127"/>
      <c r="F26" s="128"/>
      <c r="G26" s="129" t="s">
        <v>38</v>
      </c>
      <c r="H26" s="92"/>
      <c r="I26" s="93"/>
      <c r="J26" s="185"/>
      <c r="K26" s="185"/>
      <c r="L26" s="185"/>
      <c r="M26" s="185"/>
      <c r="N26" s="185"/>
      <c r="O26" s="185"/>
      <c r="P26" s="94"/>
      <c r="Q26" s="94"/>
      <c r="R26" s="94"/>
      <c r="S26" s="95"/>
      <c r="T26" s="95"/>
      <c r="U26" s="96">
        <f>(V26+J26+K26+L26+M26+N26+O26)*I24</f>
        <v>0</v>
      </c>
    </row>
    <row r="27" spans="1:21" ht="17.25" customHeight="1">
      <c r="A27" s="64">
        <v>8</v>
      </c>
      <c r="B27" s="97" t="s">
        <v>14</v>
      </c>
      <c r="C27" s="98"/>
      <c r="D27" s="99"/>
      <c r="E27" s="99"/>
      <c r="F27" s="100"/>
      <c r="G27" s="101" t="s">
        <v>23</v>
      </c>
      <c r="H27" s="102" t="s">
        <v>21</v>
      </c>
      <c r="I27" s="71">
        <v>1950</v>
      </c>
      <c r="J27" s="183"/>
      <c r="K27" s="183"/>
      <c r="L27" s="183"/>
      <c r="M27" s="183"/>
      <c r="N27" s="183"/>
      <c r="O27" s="183"/>
      <c r="P27" s="72"/>
      <c r="Q27" s="72"/>
      <c r="R27" s="72"/>
      <c r="S27" s="73"/>
      <c r="T27" s="73"/>
      <c r="U27" s="74">
        <f>(V27+J27+K27+L27+M27+N27+O27)*I27</f>
        <v>0</v>
      </c>
    </row>
    <row r="28" spans="1:21" ht="17.25" customHeight="1" thickBot="1">
      <c r="A28" s="86"/>
      <c r="B28" s="109"/>
      <c r="C28" s="110"/>
      <c r="D28" s="111"/>
      <c r="E28" s="111"/>
      <c r="F28" s="112"/>
      <c r="G28" s="113" t="s">
        <v>30</v>
      </c>
      <c r="H28" s="114"/>
      <c r="I28" s="93"/>
      <c r="J28" s="185"/>
      <c r="K28" s="185"/>
      <c r="L28" s="185"/>
      <c r="M28" s="185"/>
      <c r="N28" s="185"/>
      <c r="O28" s="185"/>
      <c r="P28" s="94"/>
      <c r="Q28" s="94"/>
      <c r="R28" s="94"/>
      <c r="S28" s="95"/>
      <c r="T28" s="95"/>
      <c r="U28" s="96">
        <f>(V28+J28+K28+L28+M28+N28+O28)*I27</f>
        <v>0</v>
      </c>
    </row>
    <row r="29" spans="1:21" ht="18.75" customHeight="1">
      <c r="A29" s="64">
        <v>9</v>
      </c>
      <c r="B29" s="97" t="s">
        <v>45</v>
      </c>
      <c r="C29" s="98"/>
      <c r="D29" s="99"/>
      <c r="E29" s="99"/>
      <c r="F29" s="100"/>
      <c r="G29" s="101" t="s">
        <v>38</v>
      </c>
      <c r="H29" s="102" t="s">
        <v>21</v>
      </c>
      <c r="I29" s="71">
        <v>1750</v>
      </c>
      <c r="J29" s="183"/>
      <c r="K29" s="183"/>
      <c r="L29" s="183"/>
      <c r="M29" s="183"/>
      <c r="N29" s="183"/>
      <c r="O29" s="183"/>
      <c r="P29" s="72"/>
      <c r="Q29" s="72"/>
      <c r="R29" s="72"/>
      <c r="S29" s="73"/>
      <c r="T29" s="73"/>
      <c r="U29" s="74">
        <f>(V29+J29+K29+L29+M29+N29+O29)*I29</f>
        <v>0</v>
      </c>
    </row>
    <row r="30" spans="1:21" ht="18.75" customHeight="1" thickBot="1">
      <c r="A30" s="86"/>
      <c r="B30" s="109"/>
      <c r="C30" s="110"/>
      <c r="D30" s="111"/>
      <c r="E30" s="111"/>
      <c r="F30" s="112"/>
      <c r="G30" s="113" t="s">
        <v>29</v>
      </c>
      <c r="H30" s="114"/>
      <c r="I30" s="93"/>
      <c r="J30" s="185"/>
      <c r="K30" s="185"/>
      <c r="L30" s="185"/>
      <c r="M30" s="185"/>
      <c r="N30" s="185"/>
      <c r="O30" s="185"/>
      <c r="P30" s="94"/>
      <c r="Q30" s="94"/>
      <c r="R30" s="94"/>
      <c r="S30" s="95"/>
      <c r="T30" s="95"/>
      <c r="U30" s="96">
        <f>(V30+J30+K30+L30+M30+N30+O30)*I29</f>
        <v>0</v>
      </c>
    </row>
    <row r="31" spans="1:21" ht="34.5" customHeight="1" thickBot="1">
      <c r="A31" s="53">
        <v>10</v>
      </c>
      <c r="B31" s="130" t="s">
        <v>43</v>
      </c>
      <c r="C31" s="131"/>
      <c r="D31" s="132"/>
      <c r="E31" s="132"/>
      <c r="F31" s="133"/>
      <c r="G31" s="134" t="s">
        <v>22</v>
      </c>
      <c r="H31" s="135" t="s">
        <v>21</v>
      </c>
      <c r="I31" s="60">
        <v>1550</v>
      </c>
      <c r="J31" s="186"/>
      <c r="K31" s="186"/>
      <c r="L31" s="186"/>
      <c r="M31" s="186"/>
      <c r="N31" s="186"/>
      <c r="O31" s="186"/>
      <c r="P31" s="61"/>
      <c r="Q31" s="61"/>
      <c r="R31" s="61"/>
      <c r="S31" s="62"/>
      <c r="T31" s="62"/>
      <c r="U31" s="63">
        <f>(V31+J31+K31+L31+M31+N31+O31)*I31</f>
        <v>0</v>
      </c>
    </row>
    <row r="32" spans="1:21" ht="34.5" customHeight="1" thickBot="1">
      <c r="A32" s="53">
        <v>11</v>
      </c>
      <c r="B32" s="130" t="s">
        <v>44</v>
      </c>
      <c r="C32" s="131"/>
      <c r="D32" s="132"/>
      <c r="E32" s="132"/>
      <c r="F32" s="133"/>
      <c r="G32" s="134" t="s">
        <v>23</v>
      </c>
      <c r="H32" s="135" t="s">
        <v>21</v>
      </c>
      <c r="I32" s="60">
        <v>1670</v>
      </c>
      <c r="J32" s="186"/>
      <c r="K32" s="186"/>
      <c r="L32" s="186"/>
      <c r="M32" s="186"/>
      <c r="N32" s="186"/>
      <c r="O32" s="186"/>
      <c r="P32" s="61"/>
      <c r="Q32" s="61"/>
      <c r="R32" s="61"/>
      <c r="S32" s="62"/>
      <c r="T32" s="62"/>
      <c r="U32" s="63">
        <f>(V32+J32+K32+L32+M32+N32+O32)*I32</f>
        <v>0</v>
      </c>
    </row>
    <row r="33" spans="1:21" ht="36.75" customHeight="1" thickBot="1">
      <c r="A33" s="53">
        <v>12</v>
      </c>
      <c r="B33" s="136" t="s">
        <v>15</v>
      </c>
      <c r="C33" s="137"/>
      <c r="D33" s="138"/>
      <c r="E33" s="138"/>
      <c r="F33" s="139"/>
      <c r="G33" s="140" t="s">
        <v>23</v>
      </c>
      <c r="H33" s="135" t="s">
        <v>46</v>
      </c>
      <c r="I33" s="60">
        <v>1830</v>
      </c>
      <c r="J33" s="186"/>
      <c r="K33" s="186"/>
      <c r="L33" s="186"/>
      <c r="M33" s="186"/>
      <c r="N33" s="186"/>
      <c r="O33" s="186"/>
      <c r="P33" s="187"/>
      <c r="Q33" s="61"/>
      <c r="R33" s="61"/>
      <c r="S33" s="62"/>
      <c r="T33" s="62"/>
      <c r="U33" s="63">
        <f>(V33+J33+K33+L33+M33+N33+O33+P33)*I33</f>
        <v>0</v>
      </c>
    </row>
    <row r="34" spans="1:21" ht="40.5" customHeight="1" thickBot="1">
      <c r="A34" s="53">
        <v>13</v>
      </c>
      <c r="B34" s="136" t="s">
        <v>16</v>
      </c>
      <c r="C34" s="137"/>
      <c r="D34" s="138"/>
      <c r="E34" s="138"/>
      <c r="F34" s="139"/>
      <c r="G34" s="140" t="s">
        <v>23</v>
      </c>
      <c r="H34" s="141" t="s">
        <v>21</v>
      </c>
      <c r="I34" s="60">
        <v>1940</v>
      </c>
      <c r="J34" s="186"/>
      <c r="K34" s="186"/>
      <c r="L34" s="186"/>
      <c r="M34" s="186"/>
      <c r="N34" s="186"/>
      <c r="O34" s="186"/>
      <c r="P34" s="61"/>
      <c r="Q34" s="61"/>
      <c r="R34" s="61"/>
      <c r="S34" s="62"/>
      <c r="T34" s="62"/>
      <c r="U34" s="63">
        <f>(V34+J34+K34+L34+M34+N34+O34)*I34</f>
        <v>0</v>
      </c>
    </row>
    <row r="35" spans="1:21" ht="11.25" customHeight="1">
      <c r="A35" s="142"/>
      <c r="B35" s="142"/>
      <c r="C35" s="142"/>
      <c r="D35" s="142"/>
      <c r="E35" s="142"/>
      <c r="F35" s="142"/>
      <c r="G35" s="143"/>
      <c r="H35" s="144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  <c r="T35" s="146"/>
      <c r="U35" s="146"/>
    </row>
    <row r="36" spans="1:21" ht="21.75" customHeight="1" thickBot="1">
      <c r="A36" s="147"/>
      <c r="B36" s="148" t="s">
        <v>1</v>
      </c>
      <c r="C36" s="148"/>
      <c r="D36" s="148"/>
      <c r="E36" s="148"/>
      <c r="F36" s="148"/>
      <c r="G36" s="149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1"/>
      <c r="T36" s="151"/>
      <c r="U36" s="152"/>
    </row>
    <row r="37" spans="1:21" ht="15" customHeight="1">
      <c r="A37" s="64">
        <v>14</v>
      </c>
      <c r="B37" s="97" t="s">
        <v>17</v>
      </c>
      <c r="C37" s="98"/>
      <c r="D37" s="99"/>
      <c r="E37" s="99"/>
      <c r="F37" s="100"/>
      <c r="G37" s="101" t="s">
        <v>38</v>
      </c>
      <c r="H37" s="153" t="s">
        <v>47</v>
      </c>
      <c r="I37" s="71">
        <v>1900</v>
      </c>
      <c r="J37" s="154"/>
      <c r="K37" s="72"/>
      <c r="L37" s="72"/>
      <c r="M37" s="72"/>
      <c r="N37" s="155"/>
      <c r="O37" s="188"/>
      <c r="P37" s="188"/>
      <c r="Q37" s="188"/>
      <c r="R37" s="188"/>
      <c r="S37" s="189"/>
      <c r="T37" s="189"/>
      <c r="U37" s="74">
        <f>(O37+P37+Q37+R37+S37+T37)*I37</f>
        <v>0</v>
      </c>
    </row>
    <row r="38" spans="1:21" ht="15" customHeight="1">
      <c r="A38" s="75"/>
      <c r="B38" s="103"/>
      <c r="C38" s="104"/>
      <c r="D38" s="105"/>
      <c r="E38" s="105"/>
      <c r="F38" s="106"/>
      <c r="G38" s="107" t="s">
        <v>24</v>
      </c>
      <c r="H38" s="156"/>
      <c r="I38" s="82"/>
      <c r="J38" s="157"/>
      <c r="K38" s="83"/>
      <c r="L38" s="83"/>
      <c r="M38" s="83"/>
      <c r="N38" s="158"/>
      <c r="O38" s="190"/>
      <c r="P38" s="191"/>
      <c r="Q38" s="191"/>
      <c r="R38" s="191"/>
      <c r="S38" s="192"/>
      <c r="T38" s="84"/>
      <c r="U38" s="85">
        <f>(O38+P38+Q38+R38+S38)*I37</f>
        <v>0</v>
      </c>
    </row>
    <row r="39" spans="1:21" ht="15" customHeight="1" thickBot="1">
      <c r="A39" s="86"/>
      <c r="B39" s="109"/>
      <c r="C39" s="110"/>
      <c r="D39" s="111"/>
      <c r="E39" s="111"/>
      <c r="F39" s="112"/>
      <c r="G39" s="113" t="s">
        <v>28</v>
      </c>
      <c r="H39" s="159"/>
      <c r="I39" s="93"/>
      <c r="J39" s="160"/>
      <c r="K39" s="94"/>
      <c r="L39" s="94"/>
      <c r="M39" s="94"/>
      <c r="N39" s="161"/>
      <c r="O39" s="193"/>
      <c r="P39" s="194"/>
      <c r="Q39" s="194"/>
      <c r="R39" s="194"/>
      <c r="S39" s="195"/>
      <c r="T39" s="95"/>
      <c r="U39" s="96">
        <f>(O39+P39+Q39+R39+S39)*I37</f>
        <v>0</v>
      </c>
    </row>
    <row r="40" spans="1:21" ht="18" customHeight="1">
      <c r="A40" s="64">
        <v>15</v>
      </c>
      <c r="B40" s="115" t="s">
        <v>18</v>
      </c>
      <c r="C40" s="116"/>
      <c r="D40" s="117"/>
      <c r="E40" s="117"/>
      <c r="F40" s="118"/>
      <c r="G40" s="119" t="s">
        <v>24</v>
      </c>
      <c r="H40" s="162" t="s">
        <v>31</v>
      </c>
      <c r="I40" s="71">
        <v>1700</v>
      </c>
      <c r="J40" s="154"/>
      <c r="K40" s="72"/>
      <c r="L40" s="72"/>
      <c r="M40" s="72"/>
      <c r="N40" s="155"/>
      <c r="O40" s="188"/>
      <c r="P40" s="188"/>
      <c r="Q40" s="188"/>
      <c r="R40" s="188"/>
      <c r="S40" s="189"/>
      <c r="T40" s="73"/>
      <c r="U40" s="74">
        <f>(O40+P40+Q40+R40+S40)*I40</f>
        <v>0</v>
      </c>
    </row>
    <row r="41" spans="1:21" ht="18" customHeight="1" thickBot="1">
      <c r="A41" s="86"/>
      <c r="B41" s="125"/>
      <c r="C41" s="126"/>
      <c r="D41" s="127"/>
      <c r="E41" s="127"/>
      <c r="F41" s="128"/>
      <c r="G41" s="129" t="s">
        <v>38</v>
      </c>
      <c r="H41" s="163"/>
      <c r="I41" s="93"/>
      <c r="J41" s="160"/>
      <c r="K41" s="94"/>
      <c r="L41" s="94"/>
      <c r="M41" s="94"/>
      <c r="N41" s="161"/>
      <c r="O41" s="193"/>
      <c r="P41" s="194"/>
      <c r="Q41" s="194"/>
      <c r="R41" s="194"/>
      <c r="S41" s="195"/>
      <c r="T41" s="95"/>
      <c r="U41" s="96">
        <f>(O41+P41+Q41+R41+S41)*I40</f>
        <v>0</v>
      </c>
    </row>
    <row r="42" spans="1:21" ht="18" customHeight="1">
      <c r="A42" s="64">
        <v>16</v>
      </c>
      <c r="B42" s="164" t="s">
        <v>19</v>
      </c>
      <c r="C42" s="165"/>
      <c r="D42" s="166"/>
      <c r="E42" s="166"/>
      <c r="F42" s="167"/>
      <c r="G42" s="168" t="s">
        <v>23</v>
      </c>
      <c r="H42" s="162" t="s">
        <v>47</v>
      </c>
      <c r="I42" s="71">
        <v>2150</v>
      </c>
      <c r="J42" s="154"/>
      <c r="K42" s="72"/>
      <c r="L42" s="72"/>
      <c r="M42" s="72"/>
      <c r="N42" s="155"/>
      <c r="O42" s="188"/>
      <c r="P42" s="188"/>
      <c r="Q42" s="188"/>
      <c r="R42" s="188"/>
      <c r="S42" s="189"/>
      <c r="T42" s="73"/>
      <c r="U42" s="74">
        <f>(O42+P42+Q42+R42+S42)*I42</f>
        <v>0</v>
      </c>
    </row>
    <row r="43" spans="1:21" ht="18" customHeight="1" thickBot="1">
      <c r="A43" s="86"/>
      <c r="B43" s="169"/>
      <c r="C43" s="170"/>
      <c r="D43" s="171"/>
      <c r="E43" s="171"/>
      <c r="F43" s="172"/>
      <c r="G43" s="173" t="s">
        <v>28</v>
      </c>
      <c r="H43" s="163"/>
      <c r="I43" s="93"/>
      <c r="J43" s="160"/>
      <c r="K43" s="94"/>
      <c r="L43" s="94"/>
      <c r="M43" s="94"/>
      <c r="N43" s="161"/>
      <c r="O43" s="193"/>
      <c r="P43" s="194"/>
      <c r="Q43" s="194"/>
      <c r="R43" s="194"/>
      <c r="S43" s="195"/>
      <c r="T43" s="196"/>
      <c r="U43" s="96">
        <f>(O43+P43+Q43+R43+S43+T43)*I42</f>
        <v>0</v>
      </c>
    </row>
    <row r="44" spans="17:21" ht="16.5" thickBot="1">
      <c r="Q44" s="179" t="s">
        <v>49</v>
      </c>
      <c r="R44" s="180"/>
      <c r="S44" s="180"/>
      <c r="T44" s="181"/>
      <c r="U44" s="182">
        <f>SUM(U9:U43)</f>
        <v>0</v>
      </c>
    </row>
  </sheetData>
  <sheetProtection sheet="1"/>
  <mergeCells count="77">
    <mergeCell ref="I10:I12"/>
    <mergeCell ref="B10:B12"/>
    <mergeCell ref="A10:A12"/>
    <mergeCell ref="B13:B14"/>
    <mergeCell ref="H13:H14"/>
    <mergeCell ref="I13:I14"/>
    <mergeCell ref="A13:A14"/>
    <mergeCell ref="C10:F12"/>
    <mergeCell ref="C13:F14"/>
    <mergeCell ref="B15:B18"/>
    <mergeCell ref="A15:A18"/>
    <mergeCell ref="H15:H18"/>
    <mergeCell ref="I15:I18"/>
    <mergeCell ref="B19:B20"/>
    <mergeCell ref="H19:H20"/>
    <mergeCell ref="I19:I20"/>
    <mergeCell ref="A19:A20"/>
    <mergeCell ref="C15:F18"/>
    <mergeCell ref="C19:F20"/>
    <mergeCell ref="I21:I23"/>
    <mergeCell ref="H21:H23"/>
    <mergeCell ref="B21:B23"/>
    <mergeCell ref="A21:A23"/>
    <mergeCell ref="I24:I26"/>
    <mergeCell ref="A24:A26"/>
    <mergeCell ref="B24:B26"/>
    <mergeCell ref="H24:H26"/>
    <mergeCell ref="H40:H41"/>
    <mergeCell ref="I40:I41"/>
    <mergeCell ref="B29:B30"/>
    <mergeCell ref="A29:A30"/>
    <mergeCell ref="H29:H30"/>
    <mergeCell ref="I29:I30"/>
    <mergeCell ref="A40:A41"/>
    <mergeCell ref="B37:B39"/>
    <mergeCell ref="A37:A39"/>
    <mergeCell ref="H37:H39"/>
    <mergeCell ref="H27:H28"/>
    <mergeCell ref="I27:I28"/>
    <mergeCell ref="B27:B28"/>
    <mergeCell ref="I37:I39"/>
    <mergeCell ref="B42:B43"/>
    <mergeCell ref="A42:A43"/>
    <mergeCell ref="H42:H43"/>
    <mergeCell ref="I42:I43"/>
    <mergeCell ref="A27:A28"/>
    <mergeCell ref="B40:B41"/>
    <mergeCell ref="A1:F2"/>
    <mergeCell ref="G1:H1"/>
    <mergeCell ref="J1:N1"/>
    <mergeCell ref="G2:N2"/>
    <mergeCell ref="B8:F8"/>
    <mergeCell ref="Q44:T44"/>
    <mergeCell ref="A5:A6"/>
    <mergeCell ref="B5:F6"/>
    <mergeCell ref="C21:F23"/>
    <mergeCell ref="C24:F26"/>
    <mergeCell ref="U5:U6"/>
    <mergeCell ref="I5:I6"/>
    <mergeCell ref="J5:T5"/>
    <mergeCell ref="S3:U4"/>
    <mergeCell ref="C37:F39"/>
    <mergeCell ref="C40:F41"/>
    <mergeCell ref="G5:G6"/>
    <mergeCell ref="H5:H6"/>
    <mergeCell ref="H10:H12"/>
    <mergeCell ref="C27:F28"/>
    <mergeCell ref="C42:F43"/>
    <mergeCell ref="B36:F36"/>
    <mergeCell ref="A3:G3"/>
    <mergeCell ref="P3:R4"/>
    <mergeCell ref="C32:F32"/>
    <mergeCell ref="C33:F33"/>
    <mergeCell ref="C34:F34"/>
    <mergeCell ref="C9:F9"/>
    <mergeCell ref="C29:F30"/>
    <mergeCell ref="C31:F31"/>
  </mergeCells>
  <hyperlinks>
    <hyperlink ref="G2" r:id="rId1" display="www.ortopt.ru"/>
  </hyperlink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6"/>
  <sheetViews>
    <sheetView zoomScalePageLayoutView="0" workbookViewId="0" topLeftCell="A4">
      <selection activeCell="C8" sqref="C8"/>
    </sheetView>
  </sheetViews>
  <sheetFormatPr defaultColWidth="9.140625" defaultRowHeight="15"/>
  <sheetData>
    <row r="3" ht="15">
      <c r="B3" s="1"/>
    </row>
    <row r="4" spans="2:6" ht="18.75">
      <c r="B4" s="1"/>
      <c r="F4" s="2" t="s">
        <v>2</v>
      </c>
    </row>
    <row r="5" ht="15">
      <c r="B5" s="1"/>
    </row>
    <row r="6" spans="2:10" ht="15" customHeight="1">
      <c r="B6" s="6" t="s">
        <v>3</v>
      </c>
      <c r="C6" s="7"/>
      <c r="D6" s="7"/>
      <c r="E6" s="7"/>
      <c r="F6" s="7"/>
      <c r="G6" s="7"/>
      <c r="H6" s="7"/>
      <c r="I6" s="7"/>
      <c r="J6" s="8"/>
    </row>
    <row r="7" spans="2:10" ht="30">
      <c r="B7" s="4" t="s">
        <v>4</v>
      </c>
      <c r="C7" s="4">
        <v>21.5</v>
      </c>
      <c r="D7" s="4">
        <v>22.5</v>
      </c>
      <c r="E7" s="4">
        <v>23.5</v>
      </c>
      <c r="F7" s="4">
        <v>24.5</v>
      </c>
      <c r="G7" s="4">
        <v>25.5</v>
      </c>
      <c r="H7" s="4">
        <v>26.5</v>
      </c>
      <c r="I7" s="4">
        <v>27.5</v>
      </c>
      <c r="J7" s="3"/>
    </row>
    <row r="8" spans="2:10" ht="30">
      <c r="B8" s="4" t="s">
        <v>5</v>
      </c>
      <c r="C8" s="4">
        <v>35</v>
      </c>
      <c r="D8" s="4">
        <v>36</v>
      </c>
      <c r="E8" s="4">
        <v>37</v>
      </c>
      <c r="F8" s="4">
        <v>38</v>
      </c>
      <c r="G8" s="4">
        <v>39</v>
      </c>
      <c r="H8" s="4">
        <v>40</v>
      </c>
      <c r="I8" s="4">
        <v>41</v>
      </c>
      <c r="J8" s="3"/>
    </row>
    <row r="9" spans="2:10" ht="15">
      <c r="B9" s="5" t="s">
        <v>6</v>
      </c>
      <c r="C9" s="4">
        <v>36</v>
      </c>
      <c r="D9" s="4">
        <v>37</v>
      </c>
      <c r="E9" s="4">
        <v>38</v>
      </c>
      <c r="F9" s="4">
        <v>39</v>
      </c>
      <c r="G9" s="4">
        <v>40</v>
      </c>
      <c r="H9" s="4">
        <v>41</v>
      </c>
      <c r="I9" s="4">
        <v>42</v>
      </c>
      <c r="J9" s="3"/>
    </row>
    <row r="12" ht="15">
      <c r="B12" s="1"/>
    </row>
    <row r="13" spans="2:10" ht="15" customHeight="1">
      <c r="B13" s="6" t="s">
        <v>7</v>
      </c>
      <c r="C13" s="7"/>
      <c r="D13" s="7"/>
      <c r="E13" s="7"/>
      <c r="F13" s="7"/>
      <c r="G13" s="7"/>
      <c r="H13" s="7"/>
      <c r="I13" s="7"/>
      <c r="J13" s="8"/>
    </row>
    <row r="14" spans="2:10" ht="30">
      <c r="B14" s="4" t="s">
        <v>4</v>
      </c>
      <c r="C14" s="4">
        <v>24</v>
      </c>
      <c r="D14" s="4">
        <v>25</v>
      </c>
      <c r="E14" s="4">
        <v>26</v>
      </c>
      <c r="F14" s="4">
        <v>27</v>
      </c>
      <c r="G14" s="4">
        <v>28</v>
      </c>
      <c r="H14" s="4">
        <v>29</v>
      </c>
      <c r="I14" s="4">
        <v>30</v>
      </c>
      <c r="J14" s="4"/>
    </row>
    <row r="15" spans="2:10" ht="30">
      <c r="B15" s="4" t="s">
        <v>5</v>
      </c>
      <c r="C15" s="4">
        <v>39</v>
      </c>
      <c r="D15" s="4">
        <v>40</v>
      </c>
      <c r="E15" s="4">
        <v>41</v>
      </c>
      <c r="F15" s="4">
        <v>42</v>
      </c>
      <c r="G15" s="4">
        <v>43</v>
      </c>
      <c r="H15" s="4">
        <v>44</v>
      </c>
      <c r="I15" s="4">
        <v>45</v>
      </c>
      <c r="J15" s="4"/>
    </row>
    <row r="16" spans="2:10" ht="15">
      <c r="B16" s="5" t="s">
        <v>6</v>
      </c>
      <c r="C16" s="4">
        <v>40</v>
      </c>
      <c r="D16" s="4">
        <v>41</v>
      </c>
      <c r="E16" s="4">
        <v>42</v>
      </c>
      <c r="F16" s="4">
        <v>43</v>
      </c>
      <c r="G16" s="4">
        <v>44</v>
      </c>
      <c r="H16" s="4">
        <v>45</v>
      </c>
      <c r="I16" s="4">
        <v>46</v>
      </c>
      <c r="J16" s="3"/>
    </row>
  </sheetData>
  <sheetProtection/>
  <mergeCells count="2">
    <mergeCell ref="B6:J6"/>
    <mergeCell ref="B13:J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2013-10-31T06:12:08Z</cp:lastPrinted>
  <dcterms:created xsi:type="dcterms:W3CDTF">2013-03-29T10:27:55Z</dcterms:created>
  <dcterms:modified xsi:type="dcterms:W3CDTF">2014-01-23T09:04:04Z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