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Total" sheetId="1" r:id="rId1"/>
    <sheet name="Милавица-трикотаж" sheetId="2" r:id="rId2"/>
    <sheet name="Таруса-распродажа" sheetId="3" r:id="rId3"/>
    <sheet name="sysParams" sheetId="4" state="hidden" r:id="rId4"/>
  </sheets>
  <definedNames>
    <definedName name="_discount" localSheetId="0">'Total'!$B$3</definedName>
    <definedName name="Customer" localSheetId="0">'Total'!$A$2:$G$2</definedName>
  </definedNames>
  <calcPr fullCalcOnLoad="1"/>
</workbook>
</file>

<file path=xl/sharedStrings.xml><?xml version="1.0" encoding="utf-8"?>
<sst xmlns="http://schemas.openxmlformats.org/spreadsheetml/2006/main" count="185" uniqueCount="60">
  <si>
    <t>Бланк заказа "ЗАО "СТД Милавица"</t>
  </si>
  <si>
    <t>Скидка:</t>
  </si>
  <si>
    <t>КодТовара</t>
  </si>
  <si>
    <t>Артикул</t>
  </si>
  <si>
    <t>Цвет</t>
  </si>
  <si>
    <t>Размер</t>
  </si>
  <si>
    <t>Остаток</t>
  </si>
  <si>
    <t>Цена</t>
  </si>
  <si>
    <t>Количество к заказу</t>
  </si>
  <si>
    <t>Сумма заказа</t>
  </si>
  <si>
    <t>Милавица-трикотаж</t>
  </si>
  <si>
    <t>*7234</t>
  </si>
  <si>
    <t>жасмин</t>
  </si>
  <si>
    <t>102</t>
  </si>
  <si>
    <t>ограничено</t>
  </si>
  <si>
    <t>106</t>
  </si>
  <si>
    <t>110</t>
  </si>
  <si>
    <t>90</t>
  </si>
  <si>
    <t>94</t>
  </si>
  <si>
    <t>98</t>
  </si>
  <si>
    <t>*7309</t>
  </si>
  <si>
    <t>серый</t>
  </si>
  <si>
    <t>182,188-104</t>
  </si>
  <si>
    <t>182,188-92</t>
  </si>
  <si>
    <t>*7713</t>
  </si>
  <si>
    <t>черный</t>
  </si>
  <si>
    <t>114</t>
  </si>
  <si>
    <t>118</t>
  </si>
  <si>
    <t>Таруса-распродажа</t>
  </si>
  <si>
    <t>**2146.743</t>
  </si>
  <si>
    <t>вечерний песок</t>
  </si>
  <si>
    <t>92</t>
  </si>
  <si>
    <t>**221.7809</t>
  </si>
  <si>
    <t>белый</t>
  </si>
  <si>
    <t>104</t>
  </si>
  <si>
    <t>108</t>
  </si>
  <si>
    <t>**221.8709</t>
  </si>
  <si>
    <t>есть</t>
  </si>
  <si>
    <t>96</t>
  </si>
  <si>
    <t>**2212.1885/3</t>
  </si>
  <si>
    <t>алый</t>
  </si>
  <si>
    <t>**223.1885/2</t>
  </si>
  <si>
    <t>**223.4785/1</t>
  </si>
  <si>
    <t>**2255.0193</t>
  </si>
  <si>
    <t>молочн шоколад</t>
  </si>
  <si>
    <t>**2268.896</t>
  </si>
  <si>
    <t>пергамент</t>
  </si>
  <si>
    <t>**736-736</t>
  </si>
  <si>
    <t>кава</t>
  </si>
  <si>
    <t>твилинг</t>
  </si>
  <si>
    <t>**880-880</t>
  </si>
  <si>
    <t>123.6121</t>
  </si>
  <si>
    <t>70A</t>
  </si>
  <si>
    <t>6009/1-6009/1</t>
  </si>
  <si>
    <t>розовый</t>
  </si>
  <si>
    <t>70C</t>
  </si>
  <si>
    <t>Версия</t>
  </si>
  <si>
    <t>1.1</t>
  </si>
  <si>
    <t>Контрагент</t>
  </si>
  <si>
    <t>000004650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</si>
</sst>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49" fontId="4" fillId="33" borderId="11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38100</xdr:rowOff>
    </xdr:from>
    <xdr:to>
      <xdr:col>10</xdr:col>
      <xdr:colOff>66675</xdr:colOff>
      <xdr:row>11</xdr:row>
      <xdr:rowOff>76200</xdr:rowOff>
    </xdr:to>
    <xdr:pic>
      <xdr:nvPicPr>
        <xdr:cNvPr id="1" name="Picture 1" descr="2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1400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11</xdr:row>
      <xdr:rowOff>38100</xdr:rowOff>
    </xdr:from>
    <xdr:to>
      <xdr:col>10</xdr:col>
      <xdr:colOff>47625</xdr:colOff>
      <xdr:row>20</xdr:row>
      <xdr:rowOff>76200</xdr:rowOff>
    </xdr:to>
    <xdr:pic>
      <xdr:nvPicPr>
        <xdr:cNvPr id="2" name="Picture 2" descr="25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876425"/>
          <a:ext cx="1381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20</xdr:row>
      <xdr:rowOff>38100</xdr:rowOff>
    </xdr:from>
    <xdr:to>
      <xdr:col>10</xdr:col>
      <xdr:colOff>95250</xdr:colOff>
      <xdr:row>29</xdr:row>
      <xdr:rowOff>76200</xdr:rowOff>
    </xdr:to>
    <xdr:pic>
      <xdr:nvPicPr>
        <xdr:cNvPr id="3" name="Picture 3" descr="21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3362325"/>
          <a:ext cx="14287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</xdr:row>
      <xdr:rowOff>38100</xdr:rowOff>
    </xdr:from>
    <xdr:to>
      <xdr:col>10</xdr:col>
      <xdr:colOff>381000</xdr:colOff>
      <xdr:row>11</xdr:row>
      <xdr:rowOff>19050</xdr:rowOff>
    </xdr:to>
    <xdr:pic>
      <xdr:nvPicPr>
        <xdr:cNvPr id="1" name="Picture 1" descr="18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7429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13</xdr:row>
      <xdr:rowOff>38100</xdr:rowOff>
    </xdr:from>
    <xdr:to>
      <xdr:col>10</xdr:col>
      <xdr:colOff>381000</xdr:colOff>
      <xdr:row>19</xdr:row>
      <xdr:rowOff>19050</xdr:rowOff>
    </xdr:to>
    <xdr:pic>
      <xdr:nvPicPr>
        <xdr:cNvPr id="2" name="Picture 2" descr="18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228850"/>
          <a:ext cx="1714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</xdr:row>
      <xdr:rowOff>38100</xdr:rowOff>
    </xdr:from>
    <xdr:to>
      <xdr:col>10</xdr:col>
      <xdr:colOff>295275</xdr:colOff>
      <xdr:row>31</xdr:row>
      <xdr:rowOff>76200</xdr:rowOff>
    </xdr:to>
    <xdr:pic>
      <xdr:nvPicPr>
        <xdr:cNvPr id="3" name="Picture 3" descr="24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3714750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31</xdr:row>
      <xdr:rowOff>38100</xdr:rowOff>
    </xdr:from>
    <xdr:to>
      <xdr:col>10</xdr:col>
      <xdr:colOff>381000</xdr:colOff>
      <xdr:row>39</xdr:row>
      <xdr:rowOff>114300</xdr:rowOff>
    </xdr:to>
    <xdr:pic>
      <xdr:nvPicPr>
        <xdr:cNvPr id="4" name="Picture 4" descr="244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5200650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40</xdr:row>
      <xdr:rowOff>38100</xdr:rowOff>
    </xdr:from>
    <xdr:to>
      <xdr:col>10</xdr:col>
      <xdr:colOff>228600</xdr:colOff>
      <xdr:row>49</xdr:row>
      <xdr:rowOff>76200</xdr:rowOff>
    </xdr:to>
    <xdr:pic>
      <xdr:nvPicPr>
        <xdr:cNvPr id="5" name="Picture 5" descr="244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668655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49</xdr:row>
      <xdr:rowOff>38100</xdr:rowOff>
    </xdr:from>
    <xdr:to>
      <xdr:col>10</xdr:col>
      <xdr:colOff>266700</xdr:colOff>
      <xdr:row>58</xdr:row>
      <xdr:rowOff>76200</xdr:rowOff>
    </xdr:to>
    <xdr:pic>
      <xdr:nvPicPr>
        <xdr:cNvPr id="6" name="Picture 6" descr="218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8172450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58</xdr:row>
      <xdr:rowOff>38100</xdr:rowOff>
    </xdr:from>
    <xdr:to>
      <xdr:col>10</xdr:col>
      <xdr:colOff>323850</xdr:colOff>
      <xdr:row>67</xdr:row>
      <xdr:rowOff>76200</xdr:rowOff>
    </xdr:to>
    <xdr:pic>
      <xdr:nvPicPr>
        <xdr:cNvPr id="7" name="Picture 7" descr="244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9658350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67</xdr:row>
      <xdr:rowOff>38100</xdr:rowOff>
    </xdr:from>
    <xdr:to>
      <xdr:col>10</xdr:col>
      <xdr:colOff>381000</xdr:colOff>
      <xdr:row>72</xdr:row>
      <xdr:rowOff>133350</xdr:rowOff>
    </xdr:to>
    <xdr:pic>
      <xdr:nvPicPr>
        <xdr:cNvPr id="8" name="Picture 8" descr="109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11144250"/>
          <a:ext cx="171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76</xdr:row>
      <xdr:rowOff>38100</xdr:rowOff>
    </xdr:from>
    <xdr:to>
      <xdr:col>10</xdr:col>
      <xdr:colOff>381000</xdr:colOff>
      <xdr:row>82</xdr:row>
      <xdr:rowOff>66675</xdr:rowOff>
    </xdr:to>
    <xdr:pic>
      <xdr:nvPicPr>
        <xdr:cNvPr id="9" name="Picture 9" descr="113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77275" y="12630150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85</xdr:row>
      <xdr:rowOff>38100</xdr:rowOff>
    </xdr:from>
    <xdr:to>
      <xdr:col>9</xdr:col>
      <xdr:colOff>609600</xdr:colOff>
      <xdr:row>94</xdr:row>
      <xdr:rowOff>76200</xdr:rowOff>
    </xdr:to>
    <xdr:pic>
      <xdr:nvPicPr>
        <xdr:cNvPr id="10" name="Picture 10" descr="242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77275" y="1411605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94</xdr:row>
      <xdr:rowOff>38100</xdr:rowOff>
    </xdr:from>
    <xdr:to>
      <xdr:col>9</xdr:col>
      <xdr:colOff>609600</xdr:colOff>
      <xdr:row>103</xdr:row>
      <xdr:rowOff>76200</xdr:rowOff>
    </xdr:to>
    <xdr:pic>
      <xdr:nvPicPr>
        <xdr:cNvPr id="11" name="Picture 11" descr="153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77275" y="1560195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22.875" style="0" customWidth="1"/>
    <col min="3" max="3" width="18.00390625" style="0" customWidth="1"/>
    <col min="4" max="5" width="10.125" style="0" customWidth="1"/>
    <col min="6" max="6" width="21.75390625" style="0" customWidth="1"/>
    <col min="7" max="7" width="20.75390625" style="0" customWidth="1"/>
  </cols>
  <sheetData>
    <row r="1" spans="1:7" ht="21">
      <c r="A1" s="1" t="s">
        <v>0</v>
      </c>
      <c r="B1" s="2"/>
      <c r="C1" s="3"/>
      <c r="D1" s="3"/>
      <c r="E1" s="3"/>
      <c r="F1" s="3"/>
      <c r="G1" s="3"/>
    </row>
    <row r="2" spans="1:7" ht="21">
      <c r="A2" s="1"/>
      <c r="B2" s="2"/>
      <c r="C2" s="3"/>
      <c r="D2" s="3"/>
      <c r="E2" s="3"/>
      <c r="F2" s="3"/>
      <c r="G2" s="3"/>
    </row>
    <row r="3" spans="1:7" ht="12.75">
      <c r="A3" s="4" t="s">
        <v>1</v>
      </c>
      <c r="B3" s="5">
        <v>0</v>
      </c>
      <c r="C3" s="6"/>
      <c r="D3" s="7"/>
      <c r="E3" s="8"/>
      <c r="F3" s="9">
        <f>SUM(F4:F5)</f>
        <v>0</v>
      </c>
      <c r="G3" s="10">
        <f>SUM(G4:G5)</f>
        <v>0</v>
      </c>
    </row>
    <row r="4" spans="1:7" ht="12.75">
      <c r="A4" s="23" t="s">
        <v>10</v>
      </c>
      <c r="B4" s="24"/>
      <c r="C4" s="25"/>
      <c r="D4" s="25"/>
      <c r="E4" s="26"/>
      <c r="F4" s="27">
        <f>'Милавица-трикотаж'!G2</f>
        <v>0</v>
      </c>
      <c r="G4" s="28">
        <f>'Милавица-трикотаж'!H2</f>
        <v>0</v>
      </c>
    </row>
    <row r="5" spans="1:7" ht="12.75">
      <c r="A5" s="23" t="s">
        <v>28</v>
      </c>
      <c r="B5" s="24"/>
      <c r="C5" s="25"/>
      <c r="D5" s="25"/>
      <c r="E5" s="26"/>
      <c r="F5" s="27">
        <f>'Таруса-распродажа'!G2</f>
        <v>0</v>
      </c>
      <c r="G5" s="28">
        <f>'Таруса-распродажа'!H2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10</v>
      </c>
      <c r="C2" s="14"/>
      <c r="D2" s="14"/>
      <c r="E2" s="14"/>
      <c r="F2" s="15"/>
      <c r="G2" s="16">
        <f>SUM(G4:G25)</f>
        <v>0</v>
      </c>
      <c r="H2" s="16">
        <f>SUM(H4:H25)</f>
        <v>0</v>
      </c>
    </row>
    <row r="3" spans="1:9" ht="15">
      <c r="A3" s="11"/>
      <c r="B3" s="17" t="s">
        <v>11</v>
      </c>
      <c r="C3" s="18"/>
      <c r="D3" s="18"/>
      <c r="E3" s="18"/>
      <c r="F3" s="19"/>
      <c r="G3" s="20"/>
      <c r="H3" s="20"/>
      <c r="I3" s="21"/>
    </row>
    <row r="4" spans="1:8" ht="12.75">
      <c r="A4" s="11">
        <v>247414</v>
      </c>
      <c r="B4" s="22" t="s">
        <v>11</v>
      </c>
      <c r="C4" s="22" t="s">
        <v>12</v>
      </c>
      <c r="D4" s="22" t="s">
        <v>13</v>
      </c>
      <c r="E4" s="12" t="s">
        <v>14</v>
      </c>
      <c r="F4" s="12">
        <v>364.76</v>
      </c>
      <c r="G4" s="12">
        <v>0</v>
      </c>
      <c r="H4" s="6">
        <f>G4*F4-(G4*F4*Total!_discount)/100</f>
        <v>0</v>
      </c>
    </row>
    <row r="5" spans="1:8" ht="12.75">
      <c r="A5" s="11">
        <v>247415</v>
      </c>
      <c r="B5" s="22" t="s">
        <v>11</v>
      </c>
      <c r="C5" s="22" t="s">
        <v>12</v>
      </c>
      <c r="D5" s="22" t="s">
        <v>15</v>
      </c>
      <c r="E5" s="12" t="s">
        <v>14</v>
      </c>
      <c r="F5" s="12">
        <v>364.76</v>
      </c>
      <c r="G5" s="12">
        <v>0</v>
      </c>
      <c r="H5" s="6">
        <f>G5*F5-(G5*F5*Total!_discount)/100</f>
        <v>0</v>
      </c>
    </row>
    <row r="6" spans="1:8" ht="12.75">
      <c r="A6" s="11">
        <v>247416</v>
      </c>
      <c r="B6" s="22" t="s">
        <v>11</v>
      </c>
      <c r="C6" s="22" t="s">
        <v>12</v>
      </c>
      <c r="D6" s="22" t="s">
        <v>16</v>
      </c>
      <c r="E6" s="12" t="s">
        <v>14</v>
      </c>
      <c r="F6" s="12">
        <v>364.76</v>
      </c>
      <c r="G6" s="12">
        <v>0</v>
      </c>
      <c r="H6" s="6">
        <f>G6*F6-(G6*F6*Total!_discount)/100</f>
        <v>0</v>
      </c>
    </row>
    <row r="7" spans="1:8" ht="12.75">
      <c r="A7" s="11">
        <v>247411</v>
      </c>
      <c r="B7" s="22" t="s">
        <v>11</v>
      </c>
      <c r="C7" s="22" t="s">
        <v>12</v>
      </c>
      <c r="D7" s="22" t="s">
        <v>17</v>
      </c>
      <c r="E7" s="12" t="s">
        <v>14</v>
      </c>
      <c r="F7" s="12">
        <v>364.76</v>
      </c>
      <c r="G7" s="12">
        <v>0</v>
      </c>
      <c r="H7" s="6">
        <f>G7*F7-(G7*F7*Total!_discount)/100</f>
        <v>0</v>
      </c>
    </row>
    <row r="8" spans="1:8" ht="12.75">
      <c r="A8" s="11">
        <v>247412</v>
      </c>
      <c r="B8" s="22" t="s">
        <v>11</v>
      </c>
      <c r="C8" s="22" t="s">
        <v>12</v>
      </c>
      <c r="D8" s="22" t="s">
        <v>18</v>
      </c>
      <c r="E8" s="12" t="s">
        <v>14</v>
      </c>
      <c r="F8" s="12">
        <v>364.76</v>
      </c>
      <c r="G8" s="12">
        <v>0</v>
      </c>
      <c r="H8" s="6">
        <f>G8*F8-(G8*F8*Total!_discount)/100</f>
        <v>0</v>
      </c>
    </row>
    <row r="9" spans="1:8" ht="12.75">
      <c r="A9" s="11">
        <v>247413</v>
      </c>
      <c r="B9" s="22" t="s">
        <v>11</v>
      </c>
      <c r="C9" s="22" t="s">
        <v>12</v>
      </c>
      <c r="D9" s="22" t="s">
        <v>19</v>
      </c>
      <c r="E9" s="12" t="s">
        <v>14</v>
      </c>
      <c r="F9" s="12">
        <v>364.76</v>
      </c>
      <c r="G9" s="12">
        <v>0</v>
      </c>
      <c r="H9" s="6">
        <f>G9*F9-(G9*F9*Total!_discount)/100</f>
        <v>0</v>
      </c>
    </row>
    <row r="12" spans="1:9" ht="15">
      <c r="A12" s="11"/>
      <c r="B12" s="17" t="s">
        <v>20</v>
      </c>
      <c r="C12" s="18"/>
      <c r="D12" s="18"/>
      <c r="E12" s="18"/>
      <c r="F12" s="19"/>
      <c r="G12" s="20"/>
      <c r="H12" s="20"/>
      <c r="I12" s="21"/>
    </row>
    <row r="13" spans="1:8" ht="12.75">
      <c r="A13" s="11">
        <v>328398</v>
      </c>
      <c r="B13" s="22" t="s">
        <v>20</v>
      </c>
      <c r="C13" s="22" t="s">
        <v>21</v>
      </c>
      <c r="D13" s="22" t="s">
        <v>22</v>
      </c>
      <c r="E13" s="12" t="s">
        <v>14</v>
      </c>
      <c r="F13" s="12">
        <v>618.69</v>
      </c>
      <c r="G13" s="12">
        <v>0</v>
      </c>
      <c r="H13" s="6">
        <f>G13*F13-(G13*F13*Total!_discount)/100</f>
        <v>0</v>
      </c>
    </row>
    <row r="14" spans="1:8" ht="12.75">
      <c r="A14" s="11">
        <v>328388</v>
      </c>
      <c r="B14" s="22" t="s">
        <v>20</v>
      </c>
      <c r="C14" s="22" t="s">
        <v>21</v>
      </c>
      <c r="D14" s="22" t="s">
        <v>23</v>
      </c>
      <c r="E14" s="12" t="s">
        <v>14</v>
      </c>
      <c r="F14" s="12">
        <v>618.69</v>
      </c>
      <c r="G14" s="12">
        <v>0</v>
      </c>
      <c r="H14" s="6">
        <f>G14*F14-(G14*F14*Total!_discount)/100</f>
        <v>0</v>
      </c>
    </row>
    <row r="21" spans="1:9" ht="15">
      <c r="A21" s="11"/>
      <c r="B21" s="17" t="s">
        <v>24</v>
      </c>
      <c r="C21" s="18"/>
      <c r="D21" s="18"/>
      <c r="E21" s="18"/>
      <c r="F21" s="19"/>
      <c r="G21" s="20"/>
      <c r="H21" s="20"/>
      <c r="I21" s="21"/>
    </row>
    <row r="22" spans="1:8" ht="12.75">
      <c r="A22" s="11">
        <v>193749</v>
      </c>
      <c r="B22" s="22" t="s">
        <v>24</v>
      </c>
      <c r="C22" s="22" t="s">
        <v>25</v>
      </c>
      <c r="D22" s="22" t="s">
        <v>15</v>
      </c>
      <c r="E22" s="12" t="s">
        <v>14</v>
      </c>
      <c r="F22" s="12">
        <v>414.92</v>
      </c>
      <c r="G22" s="12">
        <v>0</v>
      </c>
      <c r="H22" s="6">
        <f>G22*F22-(G22*F22*Total!_discount)/100</f>
        <v>0</v>
      </c>
    </row>
    <row r="23" spans="1:8" ht="12.75">
      <c r="A23" s="11">
        <v>193750</v>
      </c>
      <c r="B23" s="22" t="s">
        <v>24</v>
      </c>
      <c r="C23" s="22" t="s">
        <v>25</v>
      </c>
      <c r="D23" s="22" t="s">
        <v>16</v>
      </c>
      <c r="E23" s="12" t="s">
        <v>14</v>
      </c>
      <c r="F23" s="12">
        <v>414.92</v>
      </c>
      <c r="G23" s="12">
        <v>0</v>
      </c>
      <c r="H23" s="6">
        <f>G23*F23-(G23*F23*Total!_discount)/100</f>
        <v>0</v>
      </c>
    </row>
    <row r="24" spans="1:8" ht="12.75">
      <c r="A24" s="11">
        <v>193751</v>
      </c>
      <c r="B24" s="22" t="s">
        <v>24</v>
      </c>
      <c r="C24" s="22" t="s">
        <v>25</v>
      </c>
      <c r="D24" s="22" t="s">
        <v>26</v>
      </c>
      <c r="E24" s="12" t="s">
        <v>14</v>
      </c>
      <c r="F24" s="12">
        <v>414.92</v>
      </c>
      <c r="G24" s="12">
        <v>0</v>
      </c>
      <c r="H24" s="6">
        <f>G24*F24-(G24*F24*Total!_discount)/100</f>
        <v>0</v>
      </c>
    </row>
    <row r="25" spans="1:8" ht="12.75">
      <c r="A25" s="11">
        <v>193752</v>
      </c>
      <c r="B25" s="22" t="s">
        <v>24</v>
      </c>
      <c r="C25" s="22" t="s">
        <v>25</v>
      </c>
      <c r="D25" s="22" t="s">
        <v>27</v>
      </c>
      <c r="E25" s="12" t="s">
        <v>14</v>
      </c>
      <c r="F25" s="12">
        <v>414.92</v>
      </c>
      <c r="G25" s="12">
        <v>0</v>
      </c>
      <c r="H25" s="6">
        <f>G25*F25-(G25*F25*Total!_discount)/100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28</v>
      </c>
      <c r="C2" s="14"/>
      <c r="D2" s="14"/>
      <c r="E2" s="14"/>
      <c r="F2" s="15"/>
      <c r="G2" s="16">
        <f>SUM(G4:G96)</f>
        <v>0</v>
      </c>
      <c r="H2" s="16">
        <f>SUM(H4:H96)</f>
        <v>0</v>
      </c>
    </row>
    <row r="3" spans="1:9" ht="15">
      <c r="A3" s="11"/>
      <c r="B3" s="17" t="s">
        <v>29</v>
      </c>
      <c r="C3" s="18"/>
      <c r="D3" s="18"/>
      <c r="E3" s="18"/>
      <c r="F3" s="19"/>
      <c r="G3" s="20"/>
      <c r="H3" s="20"/>
      <c r="I3" s="21"/>
    </row>
    <row r="4" spans="1:8" ht="12.75">
      <c r="A4" s="11">
        <v>136515</v>
      </c>
      <c r="B4" s="22" t="s">
        <v>29</v>
      </c>
      <c r="C4" s="22" t="s">
        <v>30</v>
      </c>
      <c r="D4" s="22" t="s">
        <v>31</v>
      </c>
      <c r="E4" s="12" t="s">
        <v>14</v>
      </c>
      <c r="F4" s="12">
        <v>80.41</v>
      </c>
      <c r="G4" s="12">
        <v>0</v>
      </c>
      <c r="H4" s="6">
        <f>G4*F4-(G4*F4*Total!_discount)/100</f>
        <v>0</v>
      </c>
    </row>
    <row r="5" spans="1:9" ht="15">
      <c r="A5" s="11"/>
      <c r="B5" s="17" t="s">
        <v>32</v>
      </c>
      <c r="C5" s="18"/>
      <c r="D5" s="18"/>
      <c r="E5" s="18"/>
      <c r="F5" s="19"/>
      <c r="G5" s="20"/>
      <c r="H5" s="20"/>
      <c r="I5" s="21"/>
    </row>
    <row r="6" spans="1:8" ht="12.75">
      <c r="A6" s="11">
        <v>137111</v>
      </c>
      <c r="B6" s="22" t="s">
        <v>32</v>
      </c>
      <c r="C6" s="22" t="s">
        <v>33</v>
      </c>
      <c r="D6" s="22" t="s">
        <v>34</v>
      </c>
      <c r="E6" s="12" t="s">
        <v>14</v>
      </c>
      <c r="F6" s="12">
        <v>125.09</v>
      </c>
      <c r="G6" s="12">
        <v>0</v>
      </c>
      <c r="H6" s="6">
        <f>G6*F6-(G6*F6*Total!_discount)/100</f>
        <v>0</v>
      </c>
    </row>
    <row r="7" spans="1:8" ht="12.75">
      <c r="A7" s="11">
        <v>137134</v>
      </c>
      <c r="B7" s="22" t="s">
        <v>32</v>
      </c>
      <c r="C7" s="22" t="s">
        <v>33</v>
      </c>
      <c r="D7" s="22" t="s">
        <v>35</v>
      </c>
      <c r="E7" s="12" t="s">
        <v>14</v>
      </c>
      <c r="F7" s="12">
        <v>125.09</v>
      </c>
      <c r="G7" s="12">
        <v>0</v>
      </c>
      <c r="H7" s="6">
        <f>G7*F7-(G7*F7*Total!_discount)/100</f>
        <v>0</v>
      </c>
    </row>
    <row r="14" spans="1:9" ht="15">
      <c r="A14" s="11"/>
      <c r="B14" s="17" t="s">
        <v>36</v>
      </c>
      <c r="C14" s="18"/>
      <c r="D14" s="18"/>
      <c r="E14" s="18"/>
      <c r="F14" s="19"/>
      <c r="G14" s="20"/>
      <c r="H14" s="20"/>
      <c r="I14" s="21"/>
    </row>
    <row r="15" spans="1:8" ht="12.75">
      <c r="A15" s="11">
        <v>137116</v>
      </c>
      <c r="B15" s="22" t="s">
        <v>36</v>
      </c>
      <c r="C15" s="22" t="s">
        <v>33</v>
      </c>
      <c r="D15" s="22" t="s">
        <v>31</v>
      </c>
      <c r="E15" s="12" t="s">
        <v>37</v>
      </c>
      <c r="F15" s="12">
        <v>117.82</v>
      </c>
      <c r="G15" s="12">
        <v>0</v>
      </c>
      <c r="H15" s="6">
        <f>G15*F15-(G15*F15*Total!_discount)/100</f>
        <v>0</v>
      </c>
    </row>
    <row r="16" spans="1:8" ht="12.75">
      <c r="A16" s="11">
        <v>137117</v>
      </c>
      <c r="B16" s="22" t="s">
        <v>36</v>
      </c>
      <c r="C16" s="22" t="s">
        <v>33</v>
      </c>
      <c r="D16" s="22" t="s">
        <v>38</v>
      </c>
      <c r="E16" s="12" t="s">
        <v>14</v>
      </c>
      <c r="F16" s="12">
        <v>117.82</v>
      </c>
      <c r="G16" s="12">
        <v>0</v>
      </c>
      <c r="H16" s="6">
        <f>G16*F16-(G16*F16*Total!_discount)/100</f>
        <v>0</v>
      </c>
    </row>
    <row r="23" spans="1:9" ht="15">
      <c r="A23" s="11"/>
      <c r="B23" s="17" t="s">
        <v>39</v>
      </c>
      <c r="C23" s="18"/>
      <c r="D23" s="18"/>
      <c r="E23" s="18"/>
      <c r="F23" s="19"/>
      <c r="G23" s="20"/>
      <c r="H23" s="20"/>
      <c r="I23" s="21"/>
    </row>
    <row r="24" spans="1:8" ht="12.75">
      <c r="A24" s="11">
        <v>279958</v>
      </c>
      <c r="B24" s="22" t="s">
        <v>39</v>
      </c>
      <c r="C24" s="22" t="s">
        <v>40</v>
      </c>
      <c r="D24" s="22" t="s">
        <v>13</v>
      </c>
      <c r="E24" s="12" t="s">
        <v>14</v>
      </c>
      <c r="F24" s="12">
        <v>199.73</v>
      </c>
      <c r="G24" s="12">
        <v>0</v>
      </c>
      <c r="H24" s="6">
        <f>G24*F24-(G24*F24*Total!_discount)/100</f>
        <v>0</v>
      </c>
    </row>
    <row r="25" spans="1:8" ht="12.75">
      <c r="A25" s="11">
        <v>279959</v>
      </c>
      <c r="B25" s="22" t="s">
        <v>39</v>
      </c>
      <c r="C25" s="22" t="s">
        <v>40</v>
      </c>
      <c r="D25" s="22" t="s">
        <v>18</v>
      </c>
      <c r="E25" s="12" t="s">
        <v>14</v>
      </c>
      <c r="F25" s="12">
        <v>199.73</v>
      </c>
      <c r="G25" s="12">
        <v>0</v>
      </c>
      <c r="H25" s="6">
        <f>G25*F25-(G25*F25*Total!_discount)/100</f>
        <v>0</v>
      </c>
    </row>
    <row r="26" spans="1:8" ht="12.75">
      <c r="A26" s="11">
        <v>279960</v>
      </c>
      <c r="B26" s="22" t="s">
        <v>39</v>
      </c>
      <c r="C26" s="22" t="s">
        <v>40</v>
      </c>
      <c r="D26" s="22" t="s">
        <v>19</v>
      </c>
      <c r="E26" s="12" t="s">
        <v>14</v>
      </c>
      <c r="F26" s="12">
        <v>199.73</v>
      </c>
      <c r="G26" s="12">
        <v>0</v>
      </c>
      <c r="H26" s="6">
        <f>G26*F26-(G26*F26*Total!_discount)/100</f>
        <v>0</v>
      </c>
    </row>
    <row r="32" spans="1:9" ht="15">
      <c r="A32" s="11"/>
      <c r="B32" s="17" t="s">
        <v>41</v>
      </c>
      <c r="C32" s="18"/>
      <c r="D32" s="18"/>
      <c r="E32" s="18"/>
      <c r="F32" s="19"/>
      <c r="G32" s="20"/>
      <c r="H32" s="20"/>
      <c r="I32" s="21"/>
    </row>
    <row r="33" spans="1:8" ht="12.75">
      <c r="A33" s="11">
        <v>279964</v>
      </c>
      <c r="B33" s="22" t="s">
        <v>41</v>
      </c>
      <c r="C33" s="22" t="s">
        <v>25</v>
      </c>
      <c r="D33" s="22" t="s">
        <v>13</v>
      </c>
      <c r="E33" s="12" t="s">
        <v>14</v>
      </c>
      <c r="F33" s="12">
        <v>186.84</v>
      </c>
      <c r="G33" s="12">
        <v>0</v>
      </c>
      <c r="H33" s="6">
        <f>G33*F33-(G33*F33*Total!_discount)/100</f>
        <v>0</v>
      </c>
    </row>
    <row r="34" spans="1:8" ht="12.75">
      <c r="A34" s="11">
        <v>279965</v>
      </c>
      <c r="B34" s="22" t="s">
        <v>41</v>
      </c>
      <c r="C34" s="22" t="s">
        <v>25</v>
      </c>
      <c r="D34" s="22" t="s">
        <v>18</v>
      </c>
      <c r="E34" s="12" t="s">
        <v>14</v>
      </c>
      <c r="F34" s="12">
        <v>186.84</v>
      </c>
      <c r="G34" s="12">
        <v>0</v>
      </c>
      <c r="H34" s="6">
        <f>G34*F34-(G34*F34*Total!_discount)/100</f>
        <v>0</v>
      </c>
    </row>
    <row r="35" spans="1:8" ht="12.75">
      <c r="A35" s="11">
        <v>279966</v>
      </c>
      <c r="B35" s="22" t="s">
        <v>41</v>
      </c>
      <c r="C35" s="22" t="s">
        <v>25</v>
      </c>
      <c r="D35" s="22" t="s">
        <v>19</v>
      </c>
      <c r="E35" s="12" t="s">
        <v>37</v>
      </c>
      <c r="F35" s="12">
        <v>186.84</v>
      </c>
      <c r="G35" s="12">
        <v>0</v>
      </c>
      <c r="H35" s="6">
        <f>G35*F35-(G35*F35*Total!_discount)/100</f>
        <v>0</v>
      </c>
    </row>
    <row r="41" spans="1:9" ht="15">
      <c r="A41" s="11"/>
      <c r="B41" s="17" t="s">
        <v>42</v>
      </c>
      <c r="C41" s="18"/>
      <c r="D41" s="18"/>
      <c r="E41" s="18"/>
      <c r="F41" s="19"/>
      <c r="G41" s="20"/>
      <c r="H41" s="20"/>
      <c r="I41" s="21"/>
    </row>
    <row r="42" spans="1:8" ht="12.75">
      <c r="A42" s="11">
        <v>279967</v>
      </c>
      <c r="B42" s="22" t="s">
        <v>42</v>
      </c>
      <c r="C42" s="22" t="s">
        <v>25</v>
      </c>
      <c r="D42" s="22" t="s">
        <v>13</v>
      </c>
      <c r="E42" s="12" t="s">
        <v>14</v>
      </c>
      <c r="F42" s="12">
        <v>180.4</v>
      </c>
      <c r="G42" s="12">
        <v>0</v>
      </c>
      <c r="H42" s="6">
        <f>G42*F42-(G42*F42*Total!_discount)/100</f>
        <v>0</v>
      </c>
    </row>
    <row r="43" spans="1:8" ht="12.75">
      <c r="A43" s="11">
        <v>279968</v>
      </c>
      <c r="B43" s="22" t="s">
        <v>42</v>
      </c>
      <c r="C43" s="22" t="s">
        <v>25</v>
      </c>
      <c r="D43" s="22" t="s">
        <v>18</v>
      </c>
      <c r="E43" s="12" t="s">
        <v>14</v>
      </c>
      <c r="F43" s="12">
        <v>180.4</v>
      </c>
      <c r="G43" s="12">
        <v>0</v>
      </c>
      <c r="H43" s="6">
        <f>G43*F43-(G43*F43*Total!_discount)/100</f>
        <v>0</v>
      </c>
    </row>
    <row r="44" spans="1:8" ht="12.75">
      <c r="A44" s="11">
        <v>279969</v>
      </c>
      <c r="B44" s="22" t="s">
        <v>42</v>
      </c>
      <c r="C44" s="22" t="s">
        <v>25</v>
      </c>
      <c r="D44" s="22" t="s">
        <v>19</v>
      </c>
      <c r="E44" s="12" t="s">
        <v>37</v>
      </c>
      <c r="F44" s="12">
        <v>180.4</v>
      </c>
      <c r="G44" s="12">
        <v>0</v>
      </c>
      <c r="H44" s="6">
        <f>G44*F44-(G44*F44*Total!_discount)/100</f>
        <v>0</v>
      </c>
    </row>
    <row r="50" spans="1:9" ht="15">
      <c r="A50" s="11"/>
      <c r="B50" s="17" t="s">
        <v>43</v>
      </c>
      <c r="C50" s="18"/>
      <c r="D50" s="18"/>
      <c r="E50" s="18"/>
      <c r="F50" s="19"/>
      <c r="G50" s="20"/>
      <c r="H50" s="20"/>
      <c r="I50" s="21"/>
    </row>
    <row r="51" spans="1:8" ht="12.75">
      <c r="A51" s="11">
        <v>204816</v>
      </c>
      <c r="B51" s="22" t="s">
        <v>43</v>
      </c>
      <c r="C51" s="22" t="s">
        <v>44</v>
      </c>
      <c r="D51" s="22" t="s">
        <v>13</v>
      </c>
      <c r="E51" s="12" t="s">
        <v>37</v>
      </c>
      <c r="F51" s="12">
        <v>127.32</v>
      </c>
      <c r="G51" s="12">
        <v>0</v>
      </c>
      <c r="H51" s="6">
        <f>G51*F51-(G51*F51*Total!_discount)/100</f>
        <v>0</v>
      </c>
    </row>
    <row r="52" spans="1:8" ht="12.75">
      <c r="A52" s="11">
        <v>204819</v>
      </c>
      <c r="B52" s="22" t="s">
        <v>43</v>
      </c>
      <c r="C52" s="22" t="s">
        <v>44</v>
      </c>
      <c r="D52" s="22" t="s">
        <v>18</v>
      </c>
      <c r="E52" s="12" t="s">
        <v>14</v>
      </c>
      <c r="F52" s="12">
        <v>127.32</v>
      </c>
      <c r="G52" s="12">
        <v>0</v>
      </c>
      <c r="H52" s="6">
        <f>G52*F52-(G52*F52*Total!_discount)/100</f>
        <v>0</v>
      </c>
    </row>
    <row r="53" spans="1:8" ht="12.75">
      <c r="A53" s="11">
        <v>204820</v>
      </c>
      <c r="B53" s="22" t="s">
        <v>43</v>
      </c>
      <c r="C53" s="22" t="s">
        <v>44</v>
      </c>
      <c r="D53" s="22" t="s">
        <v>19</v>
      </c>
      <c r="E53" s="12" t="s">
        <v>37</v>
      </c>
      <c r="F53" s="12">
        <v>127.32</v>
      </c>
      <c r="G53" s="12">
        <v>0</v>
      </c>
      <c r="H53" s="6">
        <f>G53*F53-(G53*F53*Total!_discount)/100</f>
        <v>0</v>
      </c>
    </row>
    <row r="59" spans="1:9" ht="15">
      <c r="A59" s="11"/>
      <c r="B59" s="17" t="s">
        <v>45</v>
      </c>
      <c r="C59" s="18"/>
      <c r="D59" s="18"/>
      <c r="E59" s="18"/>
      <c r="F59" s="19"/>
      <c r="G59" s="20"/>
      <c r="H59" s="20"/>
      <c r="I59" s="21"/>
    </row>
    <row r="60" spans="1:8" ht="12.75">
      <c r="A60" s="11">
        <v>279982</v>
      </c>
      <c r="B60" s="22" t="s">
        <v>45</v>
      </c>
      <c r="C60" s="22" t="s">
        <v>46</v>
      </c>
      <c r="D60" s="22" t="s">
        <v>19</v>
      </c>
      <c r="E60" s="12" t="s">
        <v>14</v>
      </c>
      <c r="F60" s="12">
        <v>161.07</v>
      </c>
      <c r="G60" s="12">
        <v>0</v>
      </c>
      <c r="H60" s="6">
        <f>G60*F60-(G60*F60*Total!_discount)/100</f>
        <v>0</v>
      </c>
    </row>
    <row r="68" spans="1:9" ht="15">
      <c r="A68" s="11"/>
      <c r="B68" s="17" t="s">
        <v>47</v>
      </c>
      <c r="C68" s="18"/>
      <c r="D68" s="18"/>
      <c r="E68" s="18"/>
      <c r="F68" s="19"/>
      <c r="G68" s="20"/>
      <c r="H68" s="20"/>
      <c r="I68" s="21"/>
    </row>
    <row r="69" spans="1:8" ht="12.75">
      <c r="A69" s="11">
        <v>87461</v>
      </c>
      <c r="B69" s="22" t="s">
        <v>47</v>
      </c>
      <c r="C69" s="22" t="s">
        <v>48</v>
      </c>
      <c r="D69" s="22" t="s">
        <v>38</v>
      </c>
      <c r="E69" s="12" t="s">
        <v>37</v>
      </c>
      <c r="F69" s="12">
        <v>108.56</v>
      </c>
      <c r="G69" s="12">
        <v>0</v>
      </c>
      <c r="H69" s="6">
        <f>G69*F69-(G69*F69*Total!_discount)/100</f>
        <v>0</v>
      </c>
    </row>
    <row r="70" spans="1:8" ht="12.75">
      <c r="A70" s="11">
        <v>87265</v>
      </c>
      <c r="B70" s="22" t="s">
        <v>47</v>
      </c>
      <c r="C70" s="22" t="s">
        <v>49</v>
      </c>
      <c r="D70" s="22" t="s">
        <v>38</v>
      </c>
      <c r="E70" s="12" t="s">
        <v>37</v>
      </c>
      <c r="F70" s="12">
        <v>108.24</v>
      </c>
      <c r="G70" s="12">
        <v>0</v>
      </c>
      <c r="H70" s="6">
        <f>G70*F70-(G70*F70*Total!_discount)/100</f>
        <v>0</v>
      </c>
    </row>
    <row r="77" spans="1:9" ht="15">
      <c r="A77" s="11"/>
      <c r="B77" s="17" t="s">
        <v>50</v>
      </c>
      <c r="C77" s="18"/>
      <c r="D77" s="18"/>
      <c r="E77" s="18"/>
      <c r="F77" s="19"/>
      <c r="G77" s="20"/>
      <c r="H77" s="20"/>
      <c r="I77" s="21"/>
    </row>
    <row r="78" spans="1:8" ht="12.75">
      <c r="A78" s="11">
        <v>75248</v>
      </c>
      <c r="B78" s="22" t="s">
        <v>50</v>
      </c>
      <c r="C78" s="22" t="s">
        <v>33</v>
      </c>
      <c r="D78" s="22" t="s">
        <v>38</v>
      </c>
      <c r="E78" s="12" t="s">
        <v>14</v>
      </c>
      <c r="F78" s="12">
        <v>129.86</v>
      </c>
      <c r="G78" s="12">
        <v>0</v>
      </c>
      <c r="H78" s="6">
        <f>G78*F78-(G78*F78*Total!_discount)/100</f>
        <v>0</v>
      </c>
    </row>
    <row r="79" spans="1:8" ht="12.75">
      <c r="A79" s="11">
        <v>75983</v>
      </c>
      <c r="B79" s="22" t="s">
        <v>50</v>
      </c>
      <c r="C79" s="22" t="s">
        <v>25</v>
      </c>
      <c r="D79" s="22" t="s">
        <v>38</v>
      </c>
      <c r="E79" s="12" t="s">
        <v>37</v>
      </c>
      <c r="F79" s="12">
        <v>108.18</v>
      </c>
      <c r="G79" s="12">
        <v>0</v>
      </c>
      <c r="H79" s="6">
        <f>G79*F79-(G79*F79*Total!_discount)/100</f>
        <v>0</v>
      </c>
    </row>
    <row r="86" spans="1:9" ht="15">
      <c r="A86" s="11"/>
      <c r="B86" s="17" t="s">
        <v>51</v>
      </c>
      <c r="C86" s="18"/>
      <c r="D86" s="18"/>
      <c r="E86" s="18"/>
      <c r="F86" s="19"/>
      <c r="G86" s="20"/>
      <c r="H86" s="20"/>
      <c r="I86" s="21"/>
    </row>
    <row r="87" spans="1:8" ht="12.75">
      <c r="A87" s="11">
        <v>278324</v>
      </c>
      <c r="B87" s="22" t="s">
        <v>51</v>
      </c>
      <c r="C87" s="22" t="s">
        <v>25</v>
      </c>
      <c r="D87" s="22" t="s">
        <v>52</v>
      </c>
      <c r="E87" s="12" t="s">
        <v>14</v>
      </c>
      <c r="F87" s="12">
        <v>341.47</v>
      </c>
      <c r="G87" s="12">
        <v>0</v>
      </c>
      <c r="H87" s="6">
        <f>G87*F87-(G87*F87*Total!_discount)/100</f>
        <v>0</v>
      </c>
    </row>
    <row r="95" spans="1:9" ht="15">
      <c r="A95" s="11"/>
      <c r="B95" s="17" t="s">
        <v>53</v>
      </c>
      <c r="C95" s="18"/>
      <c r="D95" s="18"/>
      <c r="E95" s="18"/>
      <c r="F95" s="19"/>
      <c r="G95" s="20"/>
      <c r="H95" s="20"/>
      <c r="I95" s="21"/>
    </row>
    <row r="96" spans="1:8" ht="12.75">
      <c r="A96" s="11">
        <v>120377</v>
      </c>
      <c r="B96" s="22" t="s">
        <v>53</v>
      </c>
      <c r="C96" s="22" t="s">
        <v>54</v>
      </c>
      <c r="D96" s="22" t="s">
        <v>55</v>
      </c>
      <c r="E96" s="12" t="s">
        <v>14</v>
      </c>
      <c r="F96" s="12">
        <v>228.54</v>
      </c>
      <c r="G96" s="12">
        <v>0</v>
      </c>
      <c r="H96" s="6">
        <f>G96*F96-(G96*F96*Total!_discount)/100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56</v>
      </c>
      <c r="B1" s="11" t="s">
        <v>57</v>
      </c>
    </row>
    <row r="2" spans="1:2" ht="12.75">
      <c r="A2" s="11" t="s">
        <v>58</v>
      </c>
      <c r="B2" s="11" t="s">
        <v>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2014-05-07T11:27:55Z</dcterms:created>
  <dcterms:modified xsi:type="dcterms:W3CDTF">2014-05-08T05:18:19Z</dcterms:modified>
  <cp:category/>
  <cp:version/>
  <cp:contentType/>
  <cp:contentStatus/>
</cp:coreProperties>
</file>