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'Лист1'!$A$1:$J$43</definedName>
  </definedNames>
  <calcPr fullCalcOnLoad="1" refMode="R1C1"/>
</workbook>
</file>

<file path=xl/sharedStrings.xml><?xml version="1.0" encoding="utf-8"?>
<sst xmlns="http://schemas.openxmlformats.org/spreadsheetml/2006/main" count="110" uniqueCount="78">
  <si>
    <t>НИК</t>
  </si>
  <si>
    <t>Наименование товара</t>
  </si>
  <si>
    <t>Кол-во</t>
  </si>
  <si>
    <t xml:space="preserve">Цена </t>
  </si>
  <si>
    <t xml:space="preserve">сумма </t>
  </si>
  <si>
    <t xml:space="preserve">Размер, цвет </t>
  </si>
  <si>
    <t>Julietta*13</t>
  </si>
  <si>
    <t xml:space="preserve">Коврик для йоги Viking YM230 173х61х0,67см  + чехол </t>
  </si>
  <si>
    <t>maisan2</t>
  </si>
  <si>
    <t>Роликовые коньки СК  Maxcity Spider male</t>
  </si>
  <si>
    <t>43 черный, серый, синий</t>
  </si>
  <si>
    <t xml:space="preserve"> leliks</t>
  </si>
  <si>
    <t xml:space="preserve">Скейтборд CK RIDER </t>
  </si>
  <si>
    <t>Vadikp</t>
  </si>
  <si>
    <t xml:space="preserve"> 37-40, аквамарин</t>
  </si>
  <si>
    <t>АлексейИрина</t>
  </si>
  <si>
    <t>Стол складной (ламинированный) 70*55</t>
  </si>
  <si>
    <t>Стул рыбака со спинкой (г.Самара)</t>
  </si>
  <si>
    <t>BassHunter</t>
  </si>
  <si>
    <t>Роликовая защита детская арт. Standart</t>
  </si>
  <si>
    <t>S</t>
  </si>
  <si>
    <t>крысуля</t>
  </si>
  <si>
    <t xml:space="preserve">Роликовые коньки СК  MATRIX  </t>
  </si>
  <si>
    <t>розовый 35-38</t>
  </si>
  <si>
    <t>Natulya86</t>
  </si>
  <si>
    <t>Самокат Maxcity сталь до 25 кг</t>
  </si>
  <si>
    <t>красный</t>
  </si>
  <si>
    <t>Тарелка летающая (фрисби)</t>
  </si>
  <si>
    <t>Набор бадминтон (алюм.) арт. Т6762</t>
  </si>
  <si>
    <t>Волан пластик Yonex Slow желт-зел (упак.6шт) арт. М-350</t>
  </si>
  <si>
    <t>Набор бадминтон (бамбук) арт. Т6767</t>
  </si>
  <si>
    <t>Диско</t>
  </si>
  <si>
    <t>Палатка NOVUS Shelter 3</t>
  </si>
  <si>
    <t>Truck</t>
  </si>
  <si>
    <t>Роликовые коньки СК  Play</t>
  </si>
  <si>
    <t>27-30, оранжевый</t>
  </si>
  <si>
    <t>Карамелия</t>
  </si>
  <si>
    <t>Стол складной Cliff + 4 стула арт.HXT-8828 B</t>
  </si>
  <si>
    <t>тимберлим</t>
  </si>
  <si>
    <t>Роликовые коньки СК  ULTRA delux</t>
  </si>
  <si>
    <t>37-40р., аквамарин</t>
  </si>
  <si>
    <t xml:space="preserve">Роликовые коньки ULTRA_DELUX </t>
  </si>
  <si>
    <t>fialkaf5</t>
  </si>
  <si>
    <t>гантель литая (чугун)</t>
  </si>
  <si>
    <t>коврик Imbema 180*50*0,7</t>
  </si>
  <si>
    <t>цвет любой</t>
  </si>
  <si>
    <t>lastotschka</t>
  </si>
  <si>
    <t>-</t>
  </si>
  <si>
    <t>коврик 1800*600*8 (Ижевск) двухсторонний, рифленный</t>
  </si>
  <si>
    <t>Стул Holiday TRAVEL на 3-х ножках арт.H-2018</t>
  </si>
  <si>
    <t>Mari1234</t>
  </si>
  <si>
    <t>Волан перо цветн. (упак.6шт.) арт. FC-15</t>
  </si>
  <si>
    <t>Мяч для бадминтона</t>
  </si>
  <si>
    <t>oksaNNa</t>
  </si>
  <si>
    <t>ролики ULTRA DELUX aqua</t>
  </si>
  <si>
    <t>аквамарин, 33-36</t>
  </si>
  <si>
    <t>kokos13</t>
  </si>
  <si>
    <t>Стул Holiday BEACH складной арт.H-2023</t>
  </si>
  <si>
    <t>Любой,лучше не чёрный</t>
  </si>
  <si>
    <t>ГОЛУБИК@</t>
  </si>
  <si>
    <t>Палатка АТЕМИ ANGARA 3 camo</t>
  </si>
  <si>
    <t>Скейтборд спортивная коллекция CAR подростковый размер 22х6,5" арт.SP-546</t>
  </si>
  <si>
    <t>Марина81</t>
  </si>
  <si>
    <t>luna1</t>
  </si>
  <si>
    <t>ШЛЕМ к роликам Larsen H2</t>
  </si>
  <si>
    <t>сумма с %</t>
  </si>
  <si>
    <t>СК мод.ULTRA р.37-40,  синий</t>
  </si>
  <si>
    <t>marinetta</t>
  </si>
  <si>
    <t>На_Ша</t>
  </si>
  <si>
    <t xml:space="preserve">Спальный мешок Project Sierra light (одеяло), </t>
  </si>
  <si>
    <t>пристрой</t>
  </si>
  <si>
    <t>35-38 цвет синий</t>
  </si>
  <si>
    <t xml:space="preserve"> L </t>
  </si>
  <si>
    <t xml:space="preserve"> L</t>
  </si>
  <si>
    <t>37-40</t>
  </si>
  <si>
    <t>набор бадминтон алюм 6754</t>
  </si>
  <si>
    <t>цр</t>
  </si>
  <si>
    <t>итого в конверт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</si>
</sst>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35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7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19" fillId="0" borderId="0">
      <alignment/>
      <protection/>
    </xf>
    <xf numFmtId="0" fontId="1" fillId="0" borderId="0">
      <alignment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40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55" borderId="19" xfId="0" applyFont="1" applyFill="1" applyBorder="1" applyAlignment="1">
      <alignment horizontal="left"/>
    </xf>
    <xf numFmtId="0" fontId="0" fillId="55" borderId="0" xfId="0" applyFill="1" applyBorder="1" applyAlignment="1">
      <alignment horizontal="left"/>
    </xf>
    <xf numFmtId="0" fontId="0" fillId="55" borderId="20" xfId="0" applyFill="1" applyBorder="1" applyAlignment="1">
      <alignment horizontal="left"/>
    </xf>
    <xf numFmtId="0" fontId="0" fillId="55" borderId="0" xfId="0" applyFill="1" applyAlignment="1">
      <alignment horizontal="left"/>
    </xf>
    <xf numFmtId="6" fontId="0" fillId="55" borderId="21" xfId="0" applyNumberFormat="1" applyFill="1" applyBorder="1" applyAlignment="1">
      <alignment horizontal="left"/>
    </xf>
    <xf numFmtId="0" fontId="2" fillId="55" borderId="22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1" fontId="24" fillId="55" borderId="0" xfId="0" applyNumberFormat="1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0" fillId="55" borderId="24" xfId="0" applyFill="1" applyBorder="1" applyAlignment="1">
      <alignment horizontal="center"/>
    </xf>
    <xf numFmtId="0" fontId="0" fillId="55" borderId="21" xfId="0" applyFill="1" applyBorder="1" applyAlignment="1">
      <alignment horizontal="left"/>
    </xf>
    <xf numFmtId="0" fontId="0" fillId="55" borderId="21" xfId="0" applyFill="1" applyBorder="1" applyAlignment="1">
      <alignment horizontal="center"/>
    </xf>
    <xf numFmtId="0" fontId="0" fillId="55" borderId="21" xfId="0" applyFill="1" applyBorder="1" applyAlignment="1">
      <alignment horizontal="right"/>
    </xf>
    <xf numFmtId="1" fontId="36" fillId="55" borderId="25" xfId="0" applyNumberFormat="1" applyFont="1" applyFill="1" applyBorder="1" applyAlignment="1">
      <alignment horizontal="right"/>
    </xf>
    <xf numFmtId="0" fontId="0" fillId="55" borderId="0" xfId="0" applyFill="1" applyBorder="1" applyAlignment="1">
      <alignment horizontal="right"/>
    </xf>
    <xf numFmtId="1" fontId="0" fillId="55" borderId="0" xfId="0" applyNumberFormat="1" applyFill="1" applyAlignment="1">
      <alignment horizontal="center"/>
    </xf>
    <xf numFmtId="0" fontId="0" fillId="55" borderId="26" xfId="0" applyFill="1" applyBorder="1" applyAlignment="1">
      <alignment horizontal="center"/>
    </xf>
    <xf numFmtId="0" fontId="0" fillId="55" borderId="0" xfId="0" applyFill="1" applyAlignment="1">
      <alignment horizontal="center"/>
    </xf>
    <xf numFmtId="0" fontId="22" fillId="55" borderId="21" xfId="0" applyFont="1" applyFill="1" applyBorder="1" applyAlignment="1">
      <alignment horizontal="left"/>
    </xf>
    <xf numFmtId="6" fontId="0" fillId="55" borderId="21" xfId="0" applyNumberFormat="1" applyFill="1" applyBorder="1" applyAlignment="1">
      <alignment horizontal="center"/>
    </xf>
    <xf numFmtId="6" fontId="0" fillId="55" borderId="26" xfId="0" applyNumberFormat="1" applyFill="1" applyBorder="1" applyAlignment="1">
      <alignment horizontal="center"/>
    </xf>
    <xf numFmtId="1" fontId="0" fillId="55" borderId="26" xfId="0" applyNumberFormat="1" applyFill="1" applyBorder="1" applyAlignment="1">
      <alignment horizontal="center"/>
    </xf>
    <xf numFmtId="0" fontId="21" fillId="55" borderId="0" xfId="474" applyFont="1" applyFill="1" applyAlignment="1" applyProtection="1">
      <alignment/>
      <protection/>
    </xf>
    <xf numFmtId="0" fontId="0" fillId="55" borderId="0" xfId="0" applyFill="1" applyAlignment="1">
      <alignment/>
    </xf>
    <xf numFmtId="0" fontId="0" fillId="55" borderId="27" xfId="0" applyFill="1" applyBorder="1" applyAlignment="1">
      <alignment horizontal="center"/>
    </xf>
    <xf numFmtId="6" fontId="0" fillId="55" borderId="27" xfId="0" applyNumberFormat="1" applyFill="1" applyBorder="1" applyAlignment="1">
      <alignment horizontal="center"/>
    </xf>
    <xf numFmtId="1" fontId="36" fillId="55" borderId="0" xfId="0" applyNumberFormat="1" applyFont="1" applyFill="1" applyBorder="1" applyAlignment="1">
      <alignment horizontal="right"/>
    </xf>
    <xf numFmtId="0" fontId="0" fillId="55" borderId="22" xfId="0" applyFill="1" applyBorder="1" applyAlignment="1">
      <alignment horizontal="center"/>
    </xf>
    <xf numFmtId="0" fontId="22" fillId="55" borderId="20" xfId="0" applyFont="1" applyFill="1" applyBorder="1" applyAlignment="1">
      <alignment horizontal="left"/>
    </xf>
    <xf numFmtId="0" fontId="0" fillId="55" borderId="20" xfId="0" applyFill="1" applyBorder="1" applyAlignment="1">
      <alignment horizontal="center"/>
    </xf>
    <xf numFmtId="6" fontId="0" fillId="55" borderId="20" xfId="0" applyNumberFormat="1" applyFill="1" applyBorder="1" applyAlignment="1">
      <alignment horizontal="center"/>
    </xf>
    <xf numFmtId="164" fontId="0" fillId="55" borderId="20" xfId="0" applyNumberFormat="1" applyFill="1" applyBorder="1" applyAlignment="1">
      <alignment horizontal="center"/>
    </xf>
    <xf numFmtId="1" fontId="36" fillId="55" borderId="28" xfId="0" applyNumberFormat="1" applyFont="1" applyFill="1" applyBorder="1" applyAlignment="1">
      <alignment horizontal="right"/>
    </xf>
    <xf numFmtId="164" fontId="0" fillId="55" borderId="26" xfId="0" applyNumberFormat="1" applyFill="1" applyBorder="1" applyAlignment="1">
      <alignment horizontal="center"/>
    </xf>
    <xf numFmtId="0" fontId="0" fillId="55" borderId="23" xfId="0" applyFill="1" applyBorder="1" applyAlignment="1">
      <alignment horizontal="center"/>
    </xf>
    <xf numFmtId="0" fontId="0" fillId="55" borderId="29" xfId="0" applyFill="1" applyBorder="1" applyAlignment="1">
      <alignment horizontal="left"/>
    </xf>
    <xf numFmtId="0" fontId="0" fillId="55" borderId="29" xfId="0" applyFill="1" applyBorder="1" applyAlignment="1">
      <alignment horizontal="center"/>
    </xf>
    <xf numFmtId="6" fontId="0" fillId="55" borderId="29" xfId="0" applyNumberFormat="1" applyFill="1" applyBorder="1" applyAlignment="1">
      <alignment horizontal="center"/>
    </xf>
    <xf numFmtId="1" fontId="36" fillId="55" borderId="30" xfId="0" applyNumberFormat="1" applyFont="1" applyFill="1" applyBorder="1" applyAlignment="1">
      <alignment horizontal="right"/>
    </xf>
    <xf numFmtId="0" fontId="0" fillId="55" borderId="22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3" xfId="0" applyFill="1" applyBorder="1" applyAlignment="1">
      <alignment/>
    </xf>
    <xf numFmtId="0" fontId="0" fillId="55" borderId="29" xfId="0" applyFill="1" applyBorder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0" fillId="55" borderId="31" xfId="0" applyFill="1" applyBorder="1" applyAlignment="1">
      <alignment horizontal="center"/>
    </xf>
    <xf numFmtId="0" fontId="0" fillId="55" borderId="0" xfId="0" applyFill="1" applyBorder="1" applyAlignment="1">
      <alignment horizontal="center"/>
    </xf>
    <xf numFmtId="6" fontId="0" fillId="55" borderId="0" xfId="0" applyNumberFormat="1" applyFill="1" applyBorder="1" applyAlignment="1">
      <alignment horizontal="center"/>
    </xf>
    <xf numFmtId="1" fontId="36" fillId="55" borderId="32" xfId="0" applyNumberFormat="1" applyFont="1" applyFill="1" applyBorder="1" applyAlignment="1">
      <alignment horizontal="right"/>
    </xf>
    <xf numFmtId="2" fontId="19" fillId="55" borderId="0" xfId="642" applyNumberFormat="1" applyFill="1" applyBorder="1" applyAlignment="1">
      <alignment horizontal="left"/>
      <protection/>
    </xf>
    <xf numFmtId="2" fontId="19" fillId="55" borderId="0" xfId="642" applyNumberFormat="1" applyFill="1" applyBorder="1" applyAlignment="1">
      <alignment horizontal="center"/>
      <protection/>
    </xf>
    <xf numFmtId="2" fontId="19" fillId="55" borderId="29" xfId="642" applyNumberFormat="1" applyFill="1" applyBorder="1" applyAlignment="1">
      <alignment horizontal="left"/>
      <protection/>
    </xf>
    <xf numFmtId="2" fontId="19" fillId="55" borderId="29" xfId="642" applyNumberFormat="1" applyFill="1" applyBorder="1" applyAlignment="1">
      <alignment horizontal="center"/>
      <protection/>
    </xf>
    <xf numFmtId="0" fontId="0" fillId="55" borderId="33" xfId="0" applyFill="1" applyBorder="1" applyAlignment="1">
      <alignment horizontal="center"/>
    </xf>
    <xf numFmtId="0" fontId="18" fillId="55" borderId="33" xfId="0" applyFont="1" applyFill="1" applyBorder="1" applyAlignment="1">
      <alignment horizontal="left"/>
    </xf>
    <xf numFmtId="6" fontId="0" fillId="55" borderId="33" xfId="0" applyNumberFormat="1" applyFill="1" applyBorder="1" applyAlignment="1">
      <alignment horizontal="center"/>
    </xf>
    <xf numFmtId="6" fontId="0" fillId="55" borderId="19" xfId="0" applyNumberFormat="1" applyFill="1" applyBorder="1" applyAlignment="1">
      <alignment horizontal="center"/>
    </xf>
    <xf numFmtId="0" fontId="0" fillId="55" borderId="26" xfId="0" applyFill="1" applyBorder="1" applyAlignment="1">
      <alignment/>
    </xf>
    <xf numFmtId="0" fontId="23" fillId="55" borderId="20" xfId="693" applyFont="1" applyFill="1" applyBorder="1" applyAlignment="1">
      <alignment vertical="center" wrapText="1"/>
      <protection/>
    </xf>
    <xf numFmtId="0" fontId="23" fillId="55" borderId="26" xfId="693" applyFont="1" applyFill="1" applyBorder="1" applyAlignment="1">
      <alignment vertical="center" wrapText="1"/>
      <protection/>
    </xf>
    <xf numFmtId="0" fontId="0" fillId="55" borderId="26" xfId="0" applyFill="1" applyBorder="1" applyAlignment="1">
      <alignment horizontal="left"/>
    </xf>
    <xf numFmtId="0" fontId="22" fillId="55" borderId="27" xfId="0" applyFont="1" applyFill="1" applyBorder="1" applyAlignment="1">
      <alignment horizontal="left"/>
    </xf>
    <xf numFmtId="0" fontId="23" fillId="55" borderId="20" xfId="692" applyFont="1" applyFill="1" applyBorder="1" applyAlignment="1">
      <alignment vertical="center" wrapText="1"/>
      <protection/>
    </xf>
    <xf numFmtId="1" fontId="0" fillId="55" borderId="20" xfId="0" applyNumberFormat="1" applyFill="1" applyBorder="1" applyAlignment="1">
      <alignment/>
    </xf>
    <xf numFmtId="1" fontId="0" fillId="55" borderId="26" xfId="0" applyNumberFormat="1" applyFill="1" applyBorder="1" applyAlignment="1">
      <alignment/>
    </xf>
    <xf numFmtId="0" fontId="23" fillId="55" borderId="29" xfId="693" applyFont="1" applyFill="1" applyBorder="1" applyAlignment="1">
      <alignment vertical="center" wrapText="1"/>
      <protection/>
    </xf>
    <xf numFmtId="0" fontId="23" fillId="55" borderId="25" xfId="693" applyFont="1" applyFill="1" applyBorder="1" applyAlignment="1">
      <alignment vertical="center" wrapText="1"/>
      <protection/>
    </xf>
    <xf numFmtId="8" fontId="0" fillId="55" borderId="20" xfId="0" applyNumberFormat="1" applyFill="1" applyBorder="1" applyAlignment="1">
      <alignment horizontal="center"/>
    </xf>
    <xf numFmtId="0" fontId="0" fillId="55" borderId="25" xfId="0" applyFill="1" applyBorder="1" applyAlignment="1">
      <alignment horizontal="center"/>
    </xf>
    <xf numFmtId="2" fontId="19" fillId="55" borderId="0" xfId="629" applyNumberFormat="1" applyFill="1" applyBorder="1" applyAlignment="1">
      <alignment horizontal="left"/>
      <protection/>
    </xf>
    <xf numFmtId="2" fontId="19" fillId="55" borderId="0" xfId="629" applyNumberFormat="1" applyFill="1" applyBorder="1" applyAlignment="1">
      <alignment horizontal="center"/>
      <protection/>
    </xf>
    <xf numFmtId="0" fontId="0" fillId="55" borderId="34" xfId="0" applyFill="1" applyBorder="1" applyAlignment="1">
      <alignment horizontal="left"/>
    </xf>
    <xf numFmtId="0" fontId="0" fillId="55" borderId="25" xfId="0" applyFill="1" applyBorder="1" applyAlignment="1">
      <alignment horizontal="left"/>
    </xf>
    <xf numFmtId="0" fontId="32" fillId="55" borderId="26" xfId="475" applyFill="1" applyBorder="1" applyAlignment="1" applyProtection="1">
      <alignment horizontal="center"/>
      <protection/>
    </xf>
    <xf numFmtId="0" fontId="22" fillId="55" borderId="26" xfId="0" applyFont="1" applyFill="1" applyBorder="1" applyAlignment="1">
      <alignment horizontal="left"/>
    </xf>
    <xf numFmtId="1" fontId="0" fillId="55" borderId="26" xfId="0" applyNumberFormat="1" applyFill="1" applyBorder="1" applyAlignment="1">
      <alignment horizontal="right"/>
    </xf>
    <xf numFmtId="0" fontId="0" fillId="55" borderId="0" xfId="0" applyFill="1" applyBorder="1" applyAlignment="1">
      <alignment/>
    </xf>
    <xf numFmtId="1" fontId="36" fillId="55" borderId="0" xfId="0" applyNumberFormat="1" applyFont="1" applyFill="1" applyAlignment="1">
      <alignment horizontal="center"/>
    </xf>
    <xf numFmtId="0" fontId="1" fillId="55" borderId="35" xfId="686" applyFont="1" applyFill="1" applyBorder="1" applyAlignment="1">
      <alignment horizontal="center"/>
      <protection/>
    </xf>
    <xf numFmtId="0" fontId="1" fillId="55" borderId="0" xfId="686" applyFill="1">
      <alignment/>
      <protection/>
    </xf>
    <xf numFmtId="6" fontId="1" fillId="55" borderId="35" xfId="686" applyNumberFormat="1" applyFill="1" applyBorder="1" applyAlignment="1">
      <alignment horizontal="center"/>
      <protection/>
    </xf>
    <xf numFmtId="1" fontId="24" fillId="56" borderId="0" xfId="0" applyNumberFormat="1" applyFont="1" applyFill="1" applyBorder="1" applyAlignment="1">
      <alignment horizontal="center"/>
    </xf>
    <xf numFmtId="1" fontId="36" fillId="56" borderId="0" xfId="0" applyNumberFormat="1" applyFont="1" applyFill="1" applyAlignment="1">
      <alignment horizontal="center"/>
    </xf>
    <xf numFmtId="6" fontId="0" fillId="55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</cellXfs>
  <cellStyles count="785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2" xfId="32"/>
    <cellStyle name="20% - Акцент2 2" xfId="33"/>
    <cellStyle name="20% - Акцент2 2 10" xfId="34"/>
    <cellStyle name="20% - Акцент2 2 11" xfId="35"/>
    <cellStyle name="20% - Акцент2 2 12" xfId="36"/>
    <cellStyle name="20% - Акцент2 2 13" xfId="37"/>
    <cellStyle name="20% - Акцент2 2 14" xfId="38"/>
    <cellStyle name="20% - Акцент2 2 15" xfId="39"/>
    <cellStyle name="20% - Акцент2 2 2" xfId="40"/>
    <cellStyle name="20% - Акцент2 2 3" xfId="41"/>
    <cellStyle name="20% - Акцент2 2 4" xfId="42"/>
    <cellStyle name="20% - Акцент2 2 5" xfId="43"/>
    <cellStyle name="20% - Акцент2 2 6" xfId="44"/>
    <cellStyle name="20% - Акцент2 2 7" xfId="45"/>
    <cellStyle name="20% - Акцент2 2 8" xfId="46"/>
    <cellStyle name="20% - Акцент2 2 9" xfId="47"/>
    <cellStyle name="20% - Акцент2 3" xfId="48"/>
    <cellStyle name="20% - Акцент3" xfId="49"/>
    <cellStyle name="20% - Акцент3 2" xfId="50"/>
    <cellStyle name="20% - Акцент3 2 10" xfId="51"/>
    <cellStyle name="20% - Акцент3 2 11" xfId="52"/>
    <cellStyle name="20% - Акцент3 2 12" xfId="53"/>
    <cellStyle name="20% - Акцент3 2 13" xfId="54"/>
    <cellStyle name="20% - Акцент3 2 14" xfId="55"/>
    <cellStyle name="20% - Акцент3 2 15" xfId="56"/>
    <cellStyle name="20% - Акцент3 2 2" xfId="57"/>
    <cellStyle name="20% - Акцент3 2 3" xfId="58"/>
    <cellStyle name="20% - Акцент3 2 4" xfId="59"/>
    <cellStyle name="20% - Акцент3 2 5" xfId="60"/>
    <cellStyle name="20% - Акцент3 2 6" xfId="61"/>
    <cellStyle name="20% - Акцент3 2 7" xfId="62"/>
    <cellStyle name="20% - Акцент3 2 8" xfId="63"/>
    <cellStyle name="20% - Акцент3 2 9" xfId="64"/>
    <cellStyle name="20% - Акцент3 3" xfId="65"/>
    <cellStyle name="20% - Акцент4" xfId="66"/>
    <cellStyle name="20% - Акцент4 2" xfId="67"/>
    <cellStyle name="20% - Акцент4 2 10" xfId="68"/>
    <cellStyle name="20% - Акцент4 2 11" xfId="69"/>
    <cellStyle name="20% - Акцент4 2 12" xfId="70"/>
    <cellStyle name="20% - Акцент4 2 13" xfId="71"/>
    <cellStyle name="20% - Акцент4 2 14" xfId="72"/>
    <cellStyle name="20% - Акцент4 2 15" xfId="73"/>
    <cellStyle name="20% - Акцент4 2 2" xfId="74"/>
    <cellStyle name="20% - Акцент4 2 3" xfId="75"/>
    <cellStyle name="20% - Акцент4 2 4" xfId="76"/>
    <cellStyle name="20% - Акцент4 2 5" xfId="77"/>
    <cellStyle name="20% - Акцент4 2 6" xfId="78"/>
    <cellStyle name="20% - Акцент4 2 7" xfId="79"/>
    <cellStyle name="20% - Акцент4 2 8" xfId="80"/>
    <cellStyle name="20% - Акцент4 2 9" xfId="81"/>
    <cellStyle name="20% - Акцент4 3" xfId="82"/>
    <cellStyle name="20% - Акцент5" xfId="83"/>
    <cellStyle name="20% - Акцент5 2" xfId="84"/>
    <cellStyle name="20% - Акцент5 2 10" xfId="85"/>
    <cellStyle name="20% - Акцент5 2 11" xfId="86"/>
    <cellStyle name="20% - Акцент5 2 12" xfId="87"/>
    <cellStyle name="20% - Акцент5 2 13" xfId="88"/>
    <cellStyle name="20% - Акцент5 2 14" xfId="89"/>
    <cellStyle name="20% - Акцент5 2 15" xfId="90"/>
    <cellStyle name="20% - Акцент5 2 2" xfId="91"/>
    <cellStyle name="20% - Акцент5 2 3" xfId="92"/>
    <cellStyle name="20% - Акцент5 2 4" xfId="93"/>
    <cellStyle name="20% - Акцент5 2 5" xfId="94"/>
    <cellStyle name="20% - Акцент5 2 6" xfId="95"/>
    <cellStyle name="20% - Акцент5 2 7" xfId="96"/>
    <cellStyle name="20% - Акцент5 2 8" xfId="97"/>
    <cellStyle name="20% - Акцент5 2 9" xfId="98"/>
    <cellStyle name="20% - Акцент5 3" xfId="99"/>
    <cellStyle name="20% - Акцент6" xfId="100"/>
    <cellStyle name="20% - Акцент6 2" xfId="101"/>
    <cellStyle name="20% - Акцент6 2 10" xfId="102"/>
    <cellStyle name="20% - Акцент6 2 11" xfId="103"/>
    <cellStyle name="20% - Акцент6 2 12" xfId="104"/>
    <cellStyle name="20% - Акцент6 2 13" xfId="105"/>
    <cellStyle name="20% - Акцент6 2 14" xfId="106"/>
    <cellStyle name="20% - Акцент6 2 15" xfId="107"/>
    <cellStyle name="20% - Акцент6 2 2" xfId="108"/>
    <cellStyle name="20% - Акцент6 2 3" xfId="109"/>
    <cellStyle name="20% - Акцент6 2 4" xfId="110"/>
    <cellStyle name="20% - Акцент6 2 5" xfId="111"/>
    <cellStyle name="20% - Акцент6 2 6" xfId="112"/>
    <cellStyle name="20% - Акцент6 2 7" xfId="113"/>
    <cellStyle name="20% - Акцент6 2 8" xfId="114"/>
    <cellStyle name="20% - Акцент6 2 9" xfId="115"/>
    <cellStyle name="20% - Акцент6 3" xfId="116"/>
    <cellStyle name="40% - Акцент1" xfId="117"/>
    <cellStyle name="40% - Акцент1 2" xfId="118"/>
    <cellStyle name="40% - Акцент1 2 10" xfId="119"/>
    <cellStyle name="40% - Акцент1 2 11" xfId="120"/>
    <cellStyle name="40% - Акцент1 2 12" xfId="121"/>
    <cellStyle name="40% - Акцент1 2 13" xfId="122"/>
    <cellStyle name="40% - Акцент1 2 14" xfId="123"/>
    <cellStyle name="40% - Акцент1 2 15" xfId="124"/>
    <cellStyle name="40% - Акцент1 2 2" xfId="125"/>
    <cellStyle name="40% - Акцент1 2 3" xfId="126"/>
    <cellStyle name="40% - Акцент1 2 4" xfId="127"/>
    <cellStyle name="40% - Акцент1 2 5" xfId="128"/>
    <cellStyle name="40% - Акцент1 2 6" xfId="129"/>
    <cellStyle name="40% - Акцент1 2 7" xfId="130"/>
    <cellStyle name="40% - Акцент1 2 8" xfId="131"/>
    <cellStyle name="40% - Акцент1 2 9" xfId="132"/>
    <cellStyle name="40% - Акцент1 3" xfId="133"/>
    <cellStyle name="40% - Акцент2" xfId="134"/>
    <cellStyle name="40% - Акцент2 2" xfId="135"/>
    <cellStyle name="40% - Акцент2 2 10" xfId="136"/>
    <cellStyle name="40% - Акцент2 2 11" xfId="137"/>
    <cellStyle name="40% - Акцент2 2 12" xfId="138"/>
    <cellStyle name="40% - Акцент2 2 13" xfId="139"/>
    <cellStyle name="40% - Акцент2 2 14" xfId="140"/>
    <cellStyle name="40% - Акцент2 2 15" xfId="141"/>
    <cellStyle name="40% - Акцент2 2 2" xfId="142"/>
    <cellStyle name="40% - Акцент2 2 3" xfId="143"/>
    <cellStyle name="40% - Акцент2 2 4" xfId="144"/>
    <cellStyle name="40% - Акцент2 2 5" xfId="145"/>
    <cellStyle name="40% - Акцент2 2 6" xfId="146"/>
    <cellStyle name="40% - Акцент2 2 7" xfId="147"/>
    <cellStyle name="40% - Акцент2 2 8" xfId="148"/>
    <cellStyle name="40% - Акцент2 2 9" xfId="149"/>
    <cellStyle name="40% - Акцент2 3" xfId="150"/>
    <cellStyle name="40% - Акцент3" xfId="151"/>
    <cellStyle name="40% - Акцент3 2" xfId="152"/>
    <cellStyle name="40% - Акцент3 2 10" xfId="153"/>
    <cellStyle name="40% - Акцент3 2 11" xfId="154"/>
    <cellStyle name="40% - Акцент3 2 12" xfId="155"/>
    <cellStyle name="40% - Акцент3 2 13" xfId="156"/>
    <cellStyle name="40% - Акцент3 2 14" xfId="157"/>
    <cellStyle name="40% - Акцент3 2 15" xfId="158"/>
    <cellStyle name="40% - Акцент3 2 2" xfId="159"/>
    <cellStyle name="40% - Акцент3 2 3" xfId="160"/>
    <cellStyle name="40% - Акцент3 2 4" xfId="161"/>
    <cellStyle name="40% - Акцент3 2 5" xfId="162"/>
    <cellStyle name="40% - Акцент3 2 6" xfId="163"/>
    <cellStyle name="40% - Акцент3 2 7" xfId="164"/>
    <cellStyle name="40% - Акцент3 2 8" xfId="165"/>
    <cellStyle name="40% - Акцент3 2 9" xfId="166"/>
    <cellStyle name="40% - Акцент3 3" xfId="167"/>
    <cellStyle name="40% - Акцент4" xfId="168"/>
    <cellStyle name="40% - Акцент4 2" xfId="169"/>
    <cellStyle name="40% - Акцент4 2 10" xfId="170"/>
    <cellStyle name="40% - Акцент4 2 11" xfId="171"/>
    <cellStyle name="40% - Акцент4 2 12" xfId="172"/>
    <cellStyle name="40% - Акцент4 2 13" xfId="173"/>
    <cellStyle name="40% - Акцент4 2 14" xfId="174"/>
    <cellStyle name="40% - Акцент4 2 15" xfId="175"/>
    <cellStyle name="40% - Акцент4 2 2" xfId="176"/>
    <cellStyle name="40% - Акцент4 2 3" xfId="177"/>
    <cellStyle name="40% - Акцент4 2 4" xfId="178"/>
    <cellStyle name="40% - Акцент4 2 5" xfId="179"/>
    <cellStyle name="40% - Акцент4 2 6" xfId="180"/>
    <cellStyle name="40% - Акцент4 2 7" xfId="181"/>
    <cellStyle name="40% - Акцент4 2 8" xfId="182"/>
    <cellStyle name="40% - Акцент4 2 9" xfId="183"/>
    <cellStyle name="40% - Акцент4 3" xfId="184"/>
    <cellStyle name="40% - Акцент5" xfId="185"/>
    <cellStyle name="40% - Акцент5 2" xfId="186"/>
    <cellStyle name="40% - Акцент5 2 10" xfId="187"/>
    <cellStyle name="40% - Акцент5 2 11" xfId="188"/>
    <cellStyle name="40% - Акцент5 2 12" xfId="189"/>
    <cellStyle name="40% - Акцент5 2 13" xfId="190"/>
    <cellStyle name="40% - Акцент5 2 14" xfId="191"/>
    <cellStyle name="40% - Акцент5 2 15" xfId="192"/>
    <cellStyle name="40% - Акцент5 2 2" xfId="193"/>
    <cellStyle name="40% - Акцент5 2 3" xfId="194"/>
    <cellStyle name="40% - Акцент5 2 4" xfId="195"/>
    <cellStyle name="40% - Акцент5 2 5" xfId="196"/>
    <cellStyle name="40% - Акцент5 2 6" xfId="197"/>
    <cellStyle name="40% - Акцент5 2 7" xfId="198"/>
    <cellStyle name="40% - Акцент5 2 8" xfId="199"/>
    <cellStyle name="40% - Акцент5 2 9" xfId="200"/>
    <cellStyle name="40% - Акцент5 3" xfId="201"/>
    <cellStyle name="40% - Акцент6" xfId="202"/>
    <cellStyle name="40% - Акцент6 2" xfId="203"/>
    <cellStyle name="40% - Акцент6 2 10" xfId="204"/>
    <cellStyle name="40% - Акцент6 2 11" xfId="205"/>
    <cellStyle name="40% - Акцент6 2 12" xfId="206"/>
    <cellStyle name="40% - Акцент6 2 13" xfId="207"/>
    <cellStyle name="40% - Акцент6 2 14" xfId="208"/>
    <cellStyle name="40% - Акцент6 2 15" xfId="209"/>
    <cellStyle name="40% - Акцент6 2 2" xfId="210"/>
    <cellStyle name="40% - Акцент6 2 3" xfId="211"/>
    <cellStyle name="40% - Акцент6 2 4" xfId="212"/>
    <cellStyle name="40% - Акцент6 2 5" xfId="213"/>
    <cellStyle name="40% - Акцент6 2 6" xfId="214"/>
    <cellStyle name="40% - Акцент6 2 7" xfId="215"/>
    <cellStyle name="40% - Акцент6 2 8" xfId="216"/>
    <cellStyle name="40% - Акцент6 2 9" xfId="217"/>
    <cellStyle name="40% - Акцент6 3" xfId="218"/>
    <cellStyle name="60% - Акцент1" xfId="219"/>
    <cellStyle name="60% - Акцент1 2" xfId="220"/>
    <cellStyle name="60% - Акцент1 2 10" xfId="221"/>
    <cellStyle name="60% - Акцент1 2 11" xfId="222"/>
    <cellStyle name="60% - Акцент1 2 12" xfId="223"/>
    <cellStyle name="60% - Акцент1 2 13" xfId="224"/>
    <cellStyle name="60% - Акцент1 2 14" xfId="225"/>
    <cellStyle name="60% - Акцент1 2 15" xfId="226"/>
    <cellStyle name="60% - Акцент1 2 2" xfId="227"/>
    <cellStyle name="60% - Акцент1 2 3" xfId="228"/>
    <cellStyle name="60% - Акцент1 2 4" xfId="229"/>
    <cellStyle name="60% - Акцент1 2 5" xfId="230"/>
    <cellStyle name="60% - Акцент1 2 6" xfId="231"/>
    <cellStyle name="60% - Акцент1 2 7" xfId="232"/>
    <cellStyle name="60% - Акцент1 2 8" xfId="233"/>
    <cellStyle name="60% - Акцент1 2 9" xfId="234"/>
    <cellStyle name="60% - Акцент1 3" xfId="235"/>
    <cellStyle name="60% - Акцент2" xfId="236"/>
    <cellStyle name="60% - Акцент2 2" xfId="237"/>
    <cellStyle name="60% - Акцент2 2 10" xfId="238"/>
    <cellStyle name="60% - Акцент2 2 11" xfId="239"/>
    <cellStyle name="60% - Акцент2 2 12" xfId="240"/>
    <cellStyle name="60% - Акцент2 2 13" xfId="241"/>
    <cellStyle name="60% - Акцент2 2 14" xfId="242"/>
    <cellStyle name="60% - Акцент2 2 15" xfId="243"/>
    <cellStyle name="60% - Акцент2 2 2" xfId="244"/>
    <cellStyle name="60% - Акцент2 2 3" xfId="245"/>
    <cellStyle name="60% - Акцент2 2 4" xfId="246"/>
    <cellStyle name="60% - Акцент2 2 5" xfId="247"/>
    <cellStyle name="60% - Акцент2 2 6" xfId="248"/>
    <cellStyle name="60% - Акцент2 2 7" xfId="249"/>
    <cellStyle name="60% - Акцент2 2 8" xfId="250"/>
    <cellStyle name="60% - Акцент2 2 9" xfId="251"/>
    <cellStyle name="60% - Акцент2 3" xfId="252"/>
    <cellStyle name="60% - Акцент3" xfId="253"/>
    <cellStyle name="60% - Акцент3 2" xfId="254"/>
    <cellStyle name="60% - Акцент3 2 10" xfId="255"/>
    <cellStyle name="60% - Акцент3 2 11" xfId="256"/>
    <cellStyle name="60% - Акцент3 2 12" xfId="257"/>
    <cellStyle name="60% - Акцент3 2 13" xfId="258"/>
    <cellStyle name="60% - Акцент3 2 14" xfId="259"/>
    <cellStyle name="60% - Акцент3 2 15" xfId="260"/>
    <cellStyle name="60% - Акцент3 2 2" xfId="261"/>
    <cellStyle name="60% - Акцент3 2 3" xfId="262"/>
    <cellStyle name="60% - Акцент3 2 4" xfId="263"/>
    <cellStyle name="60% - Акцент3 2 5" xfId="264"/>
    <cellStyle name="60% - Акцент3 2 6" xfId="265"/>
    <cellStyle name="60% - Акцент3 2 7" xfId="266"/>
    <cellStyle name="60% - Акцент3 2 8" xfId="267"/>
    <cellStyle name="60% - Акцент3 2 9" xfId="268"/>
    <cellStyle name="60% - Акцент3 3" xfId="269"/>
    <cellStyle name="60% - Акцент4" xfId="270"/>
    <cellStyle name="60% - Акцент4 2" xfId="271"/>
    <cellStyle name="60% - Акцент4 2 10" xfId="272"/>
    <cellStyle name="60% - Акцент4 2 11" xfId="273"/>
    <cellStyle name="60% - Акцент4 2 12" xfId="274"/>
    <cellStyle name="60% - Акцент4 2 13" xfId="275"/>
    <cellStyle name="60% - Акцент4 2 14" xfId="276"/>
    <cellStyle name="60% - Акцент4 2 15" xfId="277"/>
    <cellStyle name="60% - Акцент4 2 2" xfId="278"/>
    <cellStyle name="60% - Акцент4 2 3" xfId="279"/>
    <cellStyle name="60% - Акцент4 2 4" xfId="280"/>
    <cellStyle name="60% - Акцент4 2 5" xfId="281"/>
    <cellStyle name="60% - Акцент4 2 6" xfId="282"/>
    <cellStyle name="60% - Акцент4 2 7" xfId="283"/>
    <cellStyle name="60% - Акцент4 2 8" xfId="284"/>
    <cellStyle name="60% - Акцент4 2 9" xfId="285"/>
    <cellStyle name="60% - Акцент4 3" xfId="286"/>
    <cellStyle name="60% - Акцент5" xfId="287"/>
    <cellStyle name="60% - Акцент5 2" xfId="288"/>
    <cellStyle name="60% - Акцент5 2 10" xfId="289"/>
    <cellStyle name="60% - Акцент5 2 11" xfId="290"/>
    <cellStyle name="60% - Акцент5 2 12" xfId="291"/>
    <cellStyle name="60% - Акцент5 2 13" xfId="292"/>
    <cellStyle name="60% - Акцент5 2 14" xfId="293"/>
    <cellStyle name="60% - Акцент5 2 15" xfId="294"/>
    <cellStyle name="60% - Акцент5 2 2" xfId="295"/>
    <cellStyle name="60% - Акцент5 2 3" xfId="296"/>
    <cellStyle name="60% - Акцент5 2 4" xfId="297"/>
    <cellStyle name="60% - Акцент5 2 5" xfId="298"/>
    <cellStyle name="60% - Акцент5 2 6" xfId="299"/>
    <cellStyle name="60% - Акцент5 2 7" xfId="300"/>
    <cellStyle name="60% - Акцент5 2 8" xfId="301"/>
    <cellStyle name="60% - Акцент5 2 9" xfId="302"/>
    <cellStyle name="60% - Акцент5 3" xfId="303"/>
    <cellStyle name="60% - Акцент6" xfId="304"/>
    <cellStyle name="60% - Акцент6 2" xfId="305"/>
    <cellStyle name="60% - Акцент6 2 10" xfId="306"/>
    <cellStyle name="60% - Акцент6 2 11" xfId="307"/>
    <cellStyle name="60% - Акцент6 2 12" xfId="308"/>
    <cellStyle name="60% - Акцент6 2 13" xfId="309"/>
    <cellStyle name="60% - Акцент6 2 14" xfId="310"/>
    <cellStyle name="60% - Акцент6 2 15" xfId="311"/>
    <cellStyle name="60% - Акцент6 2 2" xfId="312"/>
    <cellStyle name="60% - Акцент6 2 3" xfId="313"/>
    <cellStyle name="60% - Акцент6 2 4" xfId="314"/>
    <cellStyle name="60% - Акцент6 2 5" xfId="315"/>
    <cellStyle name="60% - Акцент6 2 6" xfId="316"/>
    <cellStyle name="60% - Акцент6 2 7" xfId="317"/>
    <cellStyle name="60% - Акцент6 2 8" xfId="318"/>
    <cellStyle name="60% - Акцент6 2 9" xfId="319"/>
    <cellStyle name="60% - Акцент6 3" xfId="320"/>
    <cellStyle name="Акцент1" xfId="321"/>
    <cellStyle name="Акцент1 2" xfId="322"/>
    <cellStyle name="Акцент1 2 10" xfId="323"/>
    <cellStyle name="Акцент1 2 11" xfId="324"/>
    <cellStyle name="Акцент1 2 12" xfId="325"/>
    <cellStyle name="Акцент1 2 13" xfId="326"/>
    <cellStyle name="Акцент1 2 14" xfId="327"/>
    <cellStyle name="Акцент1 2 15" xfId="328"/>
    <cellStyle name="Акцент1 2 2" xfId="329"/>
    <cellStyle name="Акцент1 2 3" xfId="330"/>
    <cellStyle name="Акцент1 2 4" xfId="331"/>
    <cellStyle name="Акцент1 2 5" xfId="332"/>
    <cellStyle name="Акцент1 2 6" xfId="333"/>
    <cellStyle name="Акцент1 2 7" xfId="334"/>
    <cellStyle name="Акцент1 2 8" xfId="335"/>
    <cellStyle name="Акцент1 2 9" xfId="336"/>
    <cellStyle name="Акцент1 3" xfId="337"/>
    <cellStyle name="Акцент2" xfId="338"/>
    <cellStyle name="Акцент2 2" xfId="339"/>
    <cellStyle name="Акцент2 2 10" xfId="340"/>
    <cellStyle name="Акцент2 2 11" xfId="341"/>
    <cellStyle name="Акцент2 2 12" xfId="342"/>
    <cellStyle name="Акцент2 2 13" xfId="343"/>
    <cellStyle name="Акцент2 2 14" xfId="344"/>
    <cellStyle name="Акцент2 2 15" xfId="345"/>
    <cellStyle name="Акцент2 2 2" xfId="346"/>
    <cellStyle name="Акцент2 2 3" xfId="347"/>
    <cellStyle name="Акцент2 2 4" xfId="348"/>
    <cellStyle name="Акцент2 2 5" xfId="349"/>
    <cellStyle name="Акцент2 2 6" xfId="350"/>
    <cellStyle name="Акцент2 2 7" xfId="351"/>
    <cellStyle name="Акцент2 2 8" xfId="352"/>
    <cellStyle name="Акцент2 2 9" xfId="353"/>
    <cellStyle name="Акцент2 3" xfId="354"/>
    <cellStyle name="Акцент3" xfId="355"/>
    <cellStyle name="Акцент3 2" xfId="356"/>
    <cellStyle name="Акцент3 2 10" xfId="357"/>
    <cellStyle name="Акцент3 2 11" xfId="358"/>
    <cellStyle name="Акцент3 2 12" xfId="359"/>
    <cellStyle name="Акцент3 2 13" xfId="360"/>
    <cellStyle name="Акцент3 2 14" xfId="361"/>
    <cellStyle name="Акцент3 2 15" xfId="362"/>
    <cellStyle name="Акцент3 2 2" xfId="363"/>
    <cellStyle name="Акцент3 2 3" xfId="364"/>
    <cellStyle name="Акцент3 2 4" xfId="365"/>
    <cellStyle name="Акцент3 2 5" xfId="366"/>
    <cellStyle name="Акцент3 2 6" xfId="367"/>
    <cellStyle name="Акцент3 2 7" xfId="368"/>
    <cellStyle name="Акцент3 2 8" xfId="369"/>
    <cellStyle name="Акцент3 2 9" xfId="370"/>
    <cellStyle name="Акцент3 3" xfId="371"/>
    <cellStyle name="Акцент4" xfId="372"/>
    <cellStyle name="Акцент4 2" xfId="373"/>
    <cellStyle name="Акцент4 2 10" xfId="374"/>
    <cellStyle name="Акцент4 2 11" xfId="375"/>
    <cellStyle name="Акцент4 2 12" xfId="376"/>
    <cellStyle name="Акцент4 2 13" xfId="377"/>
    <cellStyle name="Акцент4 2 14" xfId="378"/>
    <cellStyle name="Акцент4 2 15" xfId="379"/>
    <cellStyle name="Акцент4 2 2" xfId="380"/>
    <cellStyle name="Акцент4 2 3" xfId="381"/>
    <cellStyle name="Акцент4 2 4" xfId="382"/>
    <cellStyle name="Акцент4 2 5" xfId="383"/>
    <cellStyle name="Акцент4 2 6" xfId="384"/>
    <cellStyle name="Акцент4 2 7" xfId="385"/>
    <cellStyle name="Акцент4 2 8" xfId="386"/>
    <cellStyle name="Акцент4 2 9" xfId="387"/>
    <cellStyle name="Акцент4 3" xfId="388"/>
    <cellStyle name="Акцент5" xfId="389"/>
    <cellStyle name="Акцент5 2" xfId="390"/>
    <cellStyle name="Акцент5 2 10" xfId="391"/>
    <cellStyle name="Акцент5 2 11" xfId="392"/>
    <cellStyle name="Акцент5 2 12" xfId="393"/>
    <cellStyle name="Акцент5 2 13" xfId="394"/>
    <cellStyle name="Акцент5 2 14" xfId="395"/>
    <cellStyle name="Акцент5 2 15" xfId="396"/>
    <cellStyle name="Акцент5 2 2" xfId="397"/>
    <cellStyle name="Акцент5 2 3" xfId="398"/>
    <cellStyle name="Акцент5 2 4" xfId="399"/>
    <cellStyle name="Акцент5 2 5" xfId="400"/>
    <cellStyle name="Акцент5 2 6" xfId="401"/>
    <cellStyle name="Акцент5 2 7" xfId="402"/>
    <cellStyle name="Акцент5 2 8" xfId="403"/>
    <cellStyle name="Акцент5 2 9" xfId="404"/>
    <cellStyle name="Акцент5 3" xfId="405"/>
    <cellStyle name="Акцент6" xfId="406"/>
    <cellStyle name="Акцент6 2" xfId="407"/>
    <cellStyle name="Акцент6 2 10" xfId="408"/>
    <cellStyle name="Акцент6 2 11" xfId="409"/>
    <cellStyle name="Акцент6 2 12" xfId="410"/>
    <cellStyle name="Акцент6 2 13" xfId="411"/>
    <cellStyle name="Акцент6 2 14" xfId="412"/>
    <cellStyle name="Акцент6 2 15" xfId="413"/>
    <cellStyle name="Акцент6 2 2" xfId="414"/>
    <cellStyle name="Акцент6 2 3" xfId="415"/>
    <cellStyle name="Акцент6 2 4" xfId="416"/>
    <cellStyle name="Акцент6 2 5" xfId="417"/>
    <cellStyle name="Акцент6 2 6" xfId="418"/>
    <cellStyle name="Акцент6 2 7" xfId="419"/>
    <cellStyle name="Акцент6 2 8" xfId="420"/>
    <cellStyle name="Акцент6 2 9" xfId="421"/>
    <cellStyle name="Акцент6 3" xfId="422"/>
    <cellStyle name="Ввод " xfId="423"/>
    <cellStyle name="Ввод  2" xfId="424"/>
    <cellStyle name="Ввод  2 10" xfId="425"/>
    <cellStyle name="Ввод  2 11" xfId="426"/>
    <cellStyle name="Ввод  2 12" xfId="427"/>
    <cellStyle name="Ввод  2 13" xfId="428"/>
    <cellStyle name="Ввод  2 14" xfId="429"/>
    <cellStyle name="Ввод  2 15" xfId="430"/>
    <cellStyle name="Ввод  2 2" xfId="431"/>
    <cellStyle name="Ввод  2 3" xfId="432"/>
    <cellStyle name="Ввод  2 4" xfId="433"/>
    <cellStyle name="Ввод  2 5" xfId="434"/>
    <cellStyle name="Ввод  2 6" xfId="435"/>
    <cellStyle name="Ввод  2 7" xfId="436"/>
    <cellStyle name="Ввод  2 8" xfId="437"/>
    <cellStyle name="Ввод  2 9" xfId="438"/>
    <cellStyle name="Ввод  3" xfId="439"/>
    <cellStyle name="Вывод" xfId="440"/>
    <cellStyle name="Вывод 2" xfId="441"/>
    <cellStyle name="Вывод 2 10" xfId="442"/>
    <cellStyle name="Вывод 2 11" xfId="443"/>
    <cellStyle name="Вывод 2 12" xfId="444"/>
    <cellStyle name="Вывод 2 13" xfId="445"/>
    <cellStyle name="Вывод 2 14" xfId="446"/>
    <cellStyle name="Вывод 2 15" xfId="447"/>
    <cellStyle name="Вывод 2 2" xfId="448"/>
    <cellStyle name="Вывод 2 3" xfId="449"/>
    <cellStyle name="Вывод 2 4" xfId="450"/>
    <cellStyle name="Вывод 2 5" xfId="451"/>
    <cellStyle name="Вывод 2 6" xfId="452"/>
    <cellStyle name="Вывод 2 7" xfId="453"/>
    <cellStyle name="Вывод 2 8" xfId="454"/>
    <cellStyle name="Вывод 2 9" xfId="455"/>
    <cellStyle name="Вывод 3" xfId="456"/>
    <cellStyle name="Вычисление" xfId="457"/>
    <cellStyle name="Вычисление 2" xfId="458"/>
    <cellStyle name="Вычисление 2 10" xfId="459"/>
    <cellStyle name="Вычисление 2 11" xfId="460"/>
    <cellStyle name="Вычисление 2 12" xfId="461"/>
    <cellStyle name="Вычисление 2 13" xfId="462"/>
    <cellStyle name="Вычисление 2 14" xfId="463"/>
    <cellStyle name="Вычисление 2 15" xfId="464"/>
    <cellStyle name="Вычисление 2 2" xfId="465"/>
    <cellStyle name="Вычисление 2 3" xfId="466"/>
    <cellStyle name="Вычисление 2 4" xfId="467"/>
    <cellStyle name="Вычисление 2 5" xfId="468"/>
    <cellStyle name="Вычисление 2 6" xfId="469"/>
    <cellStyle name="Вычисление 2 7" xfId="470"/>
    <cellStyle name="Вычисление 2 8" xfId="471"/>
    <cellStyle name="Вычисление 2 9" xfId="472"/>
    <cellStyle name="Вычисление 3" xfId="473"/>
    <cellStyle name="Hyperlink" xfId="474"/>
    <cellStyle name="Гиперссылка 2" xfId="475"/>
    <cellStyle name="Currency" xfId="476"/>
    <cellStyle name="Currency [0]" xfId="477"/>
    <cellStyle name="Заголовок 1" xfId="478"/>
    <cellStyle name="Заголовок 1 2" xfId="479"/>
    <cellStyle name="Заголовок 1 2 10" xfId="480"/>
    <cellStyle name="Заголовок 1 2 11" xfId="481"/>
    <cellStyle name="Заголовок 1 2 12" xfId="482"/>
    <cellStyle name="Заголовок 1 2 13" xfId="483"/>
    <cellStyle name="Заголовок 1 2 14" xfId="484"/>
    <cellStyle name="Заголовок 1 2 15" xfId="485"/>
    <cellStyle name="Заголовок 1 2 2" xfId="486"/>
    <cellStyle name="Заголовок 1 2 3" xfId="487"/>
    <cellStyle name="Заголовок 1 2 4" xfId="488"/>
    <cellStyle name="Заголовок 1 2 5" xfId="489"/>
    <cellStyle name="Заголовок 1 2 6" xfId="490"/>
    <cellStyle name="Заголовок 1 2 7" xfId="491"/>
    <cellStyle name="Заголовок 1 2 8" xfId="492"/>
    <cellStyle name="Заголовок 1 2 9" xfId="493"/>
    <cellStyle name="Заголовок 1 3" xfId="494"/>
    <cellStyle name="Заголовок 2" xfId="495"/>
    <cellStyle name="Заголовок 2 2" xfId="496"/>
    <cellStyle name="Заголовок 2 2 10" xfId="497"/>
    <cellStyle name="Заголовок 2 2 11" xfId="498"/>
    <cellStyle name="Заголовок 2 2 12" xfId="499"/>
    <cellStyle name="Заголовок 2 2 13" xfId="500"/>
    <cellStyle name="Заголовок 2 2 14" xfId="501"/>
    <cellStyle name="Заголовок 2 2 15" xfId="502"/>
    <cellStyle name="Заголовок 2 2 2" xfId="503"/>
    <cellStyle name="Заголовок 2 2 3" xfId="504"/>
    <cellStyle name="Заголовок 2 2 4" xfId="505"/>
    <cellStyle name="Заголовок 2 2 5" xfId="506"/>
    <cellStyle name="Заголовок 2 2 6" xfId="507"/>
    <cellStyle name="Заголовок 2 2 7" xfId="508"/>
    <cellStyle name="Заголовок 2 2 8" xfId="509"/>
    <cellStyle name="Заголовок 2 2 9" xfId="510"/>
    <cellStyle name="Заголовок 2 3" xfId="511"/>
    <cellStyle name="Заголовок 3" xfId="512"/>
    <cellStyle name="Заголовок 3 2" xfId="513"/>
    <cellStyle name="Заголовок 3 2 10" xfId="514"/>
    <cellStyle name="Заголовок 3 2 11" xfId="515"/>
    <cellStyle name="Заголовок 3 2 12" xfId="516"/>
    <cellStyle name="Заголовок 3 2 13" xfId="517"/>
    <cellStyle name="Заголовок 3 2 14" xfId="518"/>
    <cellStyle name="Заголовок 3 2 15" xfId="519"/>
    <cellStyle name="Заголовок 3 2 2" xfId="520"/>
    <cellStyle name="Заголовок 3 2 3" xfId="521"/>
    <cellStyle name="Заголовок 3 2 4" xfId="522"/>
    <cellStyle name="Заголовок 3 2 5" xfId="523"/>
    <cellStyle name="Заголовок 3 2 6" xfId="524"/>
    <cellStyle name="Заголовок 3 2 7" xfId="525"/>
    <cellStyle name="Заголовок 3 2 8" xfId="526"/>
    <cellStyle name="Заголовок 3 2 9" xfId="527"/>
    <cellStyle name="Заголовок 3 3" xfId="528"/>
    <cellStyle name="Заголовок 4" xfId="529"/>
    <cellStyle name="Заголовок 4 2" xfId="530"/>
    <cellStyle name="Заголовок 4 2 10" xfId="531"/>
    <cellStyle name="Заголовок 4 2 11" xfId="532"/>
    <cellStyle name="Заголовок 4 2 12" xfId="533"/>
    <cellStyle name="Заголовок 4 2 13" xfId="534"/>
    <cellStyle name="Заголовок 4 2 14" xfId="535"/>
    <cellStyle name="Заголовок 4 2 15" xfId="536"/>
    <cellStyle name="Заголовок 4 2 2" xfId="537"/>
    <cellStyle name="Заголовок 4 2 3" xfId="538"/>
    <cellStyle name="Заголовок 4 2 4" xfId="539"/>
    <cellStyle name="Заголовок 4 2 5" xfId="540"/>
    <cellStyle name="Заголовок 4 2 6" xfId="541"/>
    <cellStyle name="Заголовок 4 2 7" xfId="542"/>
    <cellStyle name="Заголовок 4 2 8" xfId="543"/>
    <cellStyle name="Заголовок 4 2 9" xfId="544"/>
    <cellStyle name="Заголовок 4 3" xfId="545"/>
    <cellStyle name="Итог" xfId="546"/>
    <cellStyle name="Итог 2" xfId="547"/>
    <cellStyle name="Итог 2 10" xfId="548"/>
    <cellStyle name="Итог 2 11" xfId="549"/>
    <cellStyle name="Итог 2 12" xfId="550"/>
    <cellStyle name="Итог 2 13" xfId="551"/>
    <cellStyle name="Итог 2 14" xfId="552"/>
    <cellStyle name="Итог 2 15" xfId="553"/>
    <cellStyle name="Итог 2 2" xfId="554"/>
    <cellStyle name="Итог 2 3" xfId="555"/>
    <cellStyle name="Итог 2 4" xfId="556"/>
    <cellStyle name="Итог 2 5" xfId="557"/>
    <cellStyle name="Итог 2 6" xfId="558"/>
    <cellStyle name="Итог 2 7" xfId="559"/>
    <cellStyle name="Итог 2 8" xfId="560"/>
    <cellStyle name="Итог 2 9" xfId="561"/>
    <cellStyle name="Итог 3" xfId="562"/>
    <cellStyle name="Контрольная ячейка" xfId="563"/>
    <cellStyle name="Контрольная ячейка 2" xfId="564"/>
    <cellStyle name="Контрольная ячейка 2 10" xfId="565"/>
    <cellStyle name="Контрольная ячейка 2 11" xfId="566"/>
    <cellStyle name="Контрольная ячейка 2 12" xfId="567"/>
    <cellStyle name="Контрольная ячейка 2 13" xfId="568"/>
    <cellStyle name="Контрольная ячейка 2 14" xfId="569"/>
    <cellStyle name="Контрольная ячейка 2 15" xfId="570"/>
    <cellStyle name="Контрольная ячейка 2 2" xfId="571"/>
    <cellStyle name="Контрольная ячейка 2 3" xfId="572"/>
    <cellStyle name="Контрольная ячейка 2 4" xfId="573"/>
    <cellStyle name="Контрольная ячейка 2 5" xfId="574"/>
    <cellStyle name="Контрольная ячейка 2 6" xfId="575"/>
    <cellStyle name="Контрольная ячейка 2 7" xfId="576"/>
    <cellStyle name="Контрольная ячейка 2 8" xfId="577"/>
    <cellStyle name="Контрольная ячейка 2 9" xfId="578"/>
    <cellStyle name="Контрольная ячейка 3" xfId="579"/>
    <cellStyle name="Название" xfId="580"/>
    <cellStyle name="Название 2" xfId="581"/>
    <cellStyle name="Название 2 10" xfId="582"/>
    <cellStyle name="Название 2 11" xfId="583"/>
    <cellStyle name="Название 2 12" xfId="584"/>
    <cellStyle name="Название 2 13" xfId="585"/>
    <cellStyle name="Название 2 14" xfId="586"/>
    <cellStyle name="Название 2 15" xfId="587"/>
    <cellStyle name="Название 2 2" xfId="588"/>
    <cellStyle name="Название 2 3" xfId="589"/>
    <cellStyle name="Название 2 4" xfId="590"/>
    <cellStyle name="Название 2 5" xfId="591"/>
    <cellStyle name="Название 2 6" xfId="592"/>
    <cellStyle name="Название 2 7" xfId="593"/>
    <cellStyle name="Название 2 8" xfId="594"/>
    <cellStyle name="Название 2 9" xfId="595"/>
    <cellStyle name="Название 3" xfId="596"/>
    <cellStyle name="Нейтральный" xfId="597"/>
    <cellStyle name="Нейтральный 2" xfId="598"/>
    <cellStyle name="Нейтральный 2 10" xfId="599"/>
    <cellStyle name="Нейтральный 2 11" xfId="600"/>
    <cellStyle name="Нейтральный 2 12" xfId="601"/>
    <cellStyle name="Нейтральный 2 13" xfId="602"/>
    <cellStyle name="Нейтральный 2 14" xfId="603"/>
    <cellStyle name="Нейтральный 2 15" xfId="604"/>
    <cellStyle name="Нейтральный 2 2" xfId="605"/>
    <cellStyle name="Нейтральный 2 3" xfId="606"/>
    <cellStyle name="Нейтральный 2 4" xfId="607"/>
    <cellStyle name="Нейтральный 2 5" xfId="608"/>
    <cellStyle name="Нейтральный 2 6" xfId="609"/>
    <cellStyle name="Нейтральный 2 7" xfId="610"/>
    <cellStyle name="Нейтральный 2 8" xfId="611"/>
    <cellStyle name="Нейтральный 2 9" xfId="612"/>
    <cellStyle name="Нейтральный 3" xfId="613"/>
    <cellStyle name="Обычный 10" xfId="614"/>
    <cellStyle name="Обычный 11" xfId="615"/>
    <cellStyle name="Обычный 12" xfId="616"/>
    <cellStyle name="Обычный 13" xfId="617"/>
    <cellStyle name="Обычный 14" xfId="618"/>
    <cellStyle name="Обычный 15" xfId="619"/>
    <cellStyle name="Обычный 16" xfId="620"/>
    <cellStyle name="Обычный 17" xfId="621"/>
    <cellStyle name="Обычный 18" xfId="622"/>
    <cellStyle name="Обычный 19" xfId="623"/>
    <cellStyle name="Обычный 2" xfId="624"/>
    <cellStyle name="Обычный 2 10" xfId="625"/>
    <cellStyle name="Обычный 2 11" xfId="626"/>
    <cellStyle name="Обычный 2 12" xfId="627"/>
    <cellStyle name="Обычный 2 13" xfId="628"/>
    <cellStyle name="Обычный 2 14" xfId="629"/>
    <cellStyle name="Обычный 2 15" xfId="630"/>
    <cellStyle name="Обычный 2 16" xfId="631"/>
    <cellStyle name="Обычный 2 17" xfId="632"/>
    <cellStyle name="Обычный 2 18" xfId="633"/>
    <cellStyle name="Обычный 2 19" xfId="634"/>
    <cellStyle name="Обычный 2 2" xfId="635"/>
    <cellStyle name="Обычный 2 20" xfId="636"/>
    <cellStyle name="Обычный 2 3" xfId="637"/>
    <cellStyle name="Обычный 2 4" xfId="638"/>
    <cellStyle name="Обычный 2 5" xfId="639"/>
    <cellStyle name="Обычный 2 6" xfId="640"/>
    <cellStyle name="Обычный 2 7" xfId="641"/>
    <cellStyle name="Обычный 2 8" xfId="642"/>
    <cellStyle name="Обычный 2 9" xfId="643"/>
    <cellStyle name="Обычный 20" xfId="644"/>
    <cellStyle name="Обычный 21" xfId="645"/>
    <cellStyle name="Обычный 22" xfId="646"/>
    <cellStyle name="Обычный 23" xfId="647"/>
    <cellStyle name="Обычный 24" xfId="648"/>
    <cellStyle name="Обычный 25" xfId="649"/>
    <cellStyle name="Обычный 26" xfId="650"/>
    <cellStyle name="Обычный 27" xfId="651"/>
    <cellStyle name="Обычный 28" xfId="652"/>
    <cellStyle name="Обычный 29" xfId="653"/>
    <cellStyle name="Обычный 3" xfId="654"/>
    <cellStyle name="Обычный 3 10" xfId="655"/>
    <cellStyle name="Обычный 3 11" xfId="656"/>
    <cellStyle name="Обычный 3 12" xfId="657"/>
    <cellStyle name="Обычный 3 13" xfId="658"/>
    <cellStyle name="Обычный 3 14" xfId="659"/>
    <cellStyle name="Обычный 3 15" xfId="660"/>
    <cellStyle name="Обычный 3 2" xfId="661"/>
    <cellStyle name="Обычный 3 3" xfId="662"/>
    <cellStyle name="Обычный 3 4" xfId="663"/>
    <cellStyle name="Обычный 3 5" xfId="664"/>
    <cellStyle name="Обычный 3 6" xfId="665"/>
    <cellStyle name="Обычный 3 7" xfId="666"/>
    <cellStyle name="Обычный 3 8" xfId="667"/>
    <cellStyle name="Обычный 3 9" xfId="668"/>
    <cellStyle name="Обычный 30" xfId="669"/>
    <cellStyle name="Обычный 31" xfId="670"/>
    <cellStyle name="Обычный 32" xfId="671"/>
    <cellStyle name="Обычный 33" xfId="672"/>
    <cellStyle name="Обычный 34" xfId="673"/>
    <cellStyle name="Обычный 35" xfId="674"/>
    <cellStyle name="Обычный 36" xfId="675"/>
    <cellStyle name="Обычный 37" xfId="676"/>
    <cellStyle name="Обычный 38" xfId="677"/>
    <cellStyle name="Обычный 39" xfId="678"/>
    <cellStyle name="Обычный 4" xfId="679"/>
    <cellStyle name="Обычный 40" xfId="680"/>
    <cellStyle name="Обычный 41" xfId="681"/>
    <cellStyle name="Обычный 42" xfId="682"/>
    <cellStyle name="Обычный 43" xfId="683"/>
    <cellStyle name="Обычный 44" xfId="684"/>
    <cellStyle name="Обычный 45" xfId="685"/>
    <cellStyle name="Обычный 46" xfId="686"/>
    <cellStyle name="Обычный 5" xfId="687"/>
    <cellStyle name="Обычный 6" xfId="688"/>
    <cellStyle name="Обычный 7" xfId="689"/>
    <cellStyle name="Обычный 8" xfId="690"/>
    <cellStyle name="Обычный 9" xfId="691"/>
    <cellStyle name="Обычный_железо_1" xfId="692"/>
    <cellStyle name="Обычный_туризм_1" xfId="693"/>
    <cellStyle name="Плохой" xfId="694"/>
    <cellStyle name="Плохой 2" xfId="695"/>
    <cellStyle name="Плохой 2 10" xfId="696"/>
    <cellStyle name="Плохой 2 11" xfId="697"/>
    <cellStyle name="Плохой 2 12" xfId="698"/>
    <cellStyle name="Плохой 2 13" xfId="699"/>
    <cellStyle name="Плохой 2 14" xfId="700"/>
    <cellStyle name="Плохой 2 15" xfId="701"/>
    <cellStyle name="Плохой 2 2" xfId="702"/>
    <cellStyle name="Плохой 2 3" xfId="703"/>
    <cellStyle name="Плохой 2 4" xfId="704"/>
    <cellStyle name="Плохой 2 5" xfId="705"/>
    <cellStyle name="Плохой 2 6" xfId="706"/>
    <cellStyle name="Плохой 2 7" xfId="707"/>
    <cellStyle name="Плохой 2 8" xfId="708"/>
    <cellStyle name="Плохой 2 9" xfId="709"/>
    <cellStyle name="Плохой 3" xfId="710"/>
    <cellStyle name="Пояснение" xfId="711"/>
    <cellStyle name="Пояснение 2" xfId="712"/>
    <cellStyle name="Пояснение 2 10" xfId="713"/>
    <cellStyle name="Пояснение 2 11" xfId="714"/>
    <cellStyle name="Пояснение 2 12" xfId="715"/>
    <cellStyle name="Пояснение 2 13" xfId="716"/>
    <cellStyle name="Пояснение 2 14" xfId="717"/>
    <cellStyle name="Пояснение 2 15" xfId="718"/>
    <cellStyle name="Пояснение 2 2" xfId="719"/>
    <cellStyle name="Пояснение 2 3" xfId="720"/>
    <cellStyle name="Пояснение 2 4" xfId="721"/>
    <cellStyle name="Пояснение 2 5" xfId="722"/>
    <cellStyle name="Пояснение 2 6" xfId="723"/>
    <cellStyle name="Пояснение 2 7" xfId="724"/>
    <cellStyle name="Пояснение 2 8" xfId="725"/>
    <cellStyle name="Пояснение 2 9" xfId="726"/>
    <cellStyle name="Пояснение 3" xfId="727"/>
    <cellStyle name="Примечание" xfId="728"/>
    <cellStyle name="Примечание 2" xfId="729"/>
    <cellStyle name="Примечание 2 10" xfId="730"/>
    <cellStyle name="Примечание 2 11" xfId="731"/>
    <cellStyle name="Примечание 2 12" xfId="732"/>
    <cellStyle name="Примечание 2 13" xfId="733"/>
    <cellStyle name="Примечание 2 14" xfId="734"/>
    <cellStyle name="Примечание 2 15" xfId="735"/>
    <cellStyle name="Примечание 2 2" xfId="736"/>
    <cellStyle name="Примечание 2 3" xfId="737"/>
    <cellStyle name="Примечание 2 4" xfId="738"/>
    <cellStyle name="Примечание 2 5" xfId="739"/>
    <cellStyle name="Примечание 2 6" xfId="740"/>
    <cellStyle name="Примечание 2 7" xfId="741"/>
    <cellStyle name="Примечание 2 8" xfId="742"/>
    <cellStyle name="Примечание 2 9" xfId="743"/>
    <cellStyle name="Примечание 3" xfId="744"/>
    <cellStyle name="Percent" xfId="745"/>
    <cellStyle name="Связанная ячейка" xfId="746"/>
    <cellStyle name="Связанная ячейка 2" xfId="747"/>
    <cellStyle name="Связанная ячейка 2 10" xfId="748"/>
    <cellStyle name="Связанная ячейка 2 11" xfId="749"/>
    <cellStyle name="Связанная ячейка 2 12" xfId="750"/>
    <cellStyle name="Связанная ячейка 2 13" xfId="751"/>
    <cellStyle name="Связанная ячейка 2 14" xfId="752"/>
    <cellStyle name="Связанная ячейка 2 15" xfId="753"/>
    <cellStyle name="Связанная ячейка 2 2" xfId="754"/>
    <cellStyle name="Связанная ячейка 2 3" xfId="755"/>
    <cellStyle name="Связанная ячейка 2 4" xfId="756"/>
    <cellStyle name="Связанная ячейка 2 5" xfId="757"/>
    <cellStyle name="Связанная ячейка 2 6" xfId="758"/>
    <cellStyle name="Связанная ячейка 2 7" xfId="759"/>
    <cellStyle name="Связанная ячейка 2 8" xfId="760"/>
    <cellStyle name="Связанная ячейка 2 9" xfId="761"/>
    <cellStyle name="Связанная ячейка 3" xfId="762"/>
    <cellStyle name="Текст предупреждения" xfId="763"/>
    <cellStyle name="Текст предупреждения 2" xfId="764"/>
    <cellStyle name="Текст предупреждения 2 10" xfId="765"/>
    <cellStyle name="Текст предупреждения 2 11" xfId="766"/>
    <cellStyle name="Текст предупреждения 2 12" xfId="767"/>
    <cellStyle name="Текст предупреждения 2 13" xfId="768"/>
    <cellStyle name="Текст предупреждения 2 14" xfId="769"/>
    <cellStyle name="Текст предупреждения 2 15" xfId="770"/>
    <cellStyle name="Текст предупреждения 2 2" xfId="771"/>
    <cellStyle name="Текст предупреждения 2 3" xfId="772"/>
    <cellStyle name="Текст предупреждения 2 4" xfId="773"/>
    <cellStyle name="Текст предупреждения 2 5" xfId="774"/>
    <cellStyle name="Текст предупреждения 2 6" xfId="775"/>
    <cellStyle name="Текст предупреждения 2 7" xfId="776"/>
    <cellStyle name="Текст предупреждения 2 8" xfId="777"/>
    <cellStyle name="Текст предупреждения 2 9" xfId="778"/>
    <cellStyle name="Текст предупреждения 3" xfId="779"/>
    <cellStyle name="Comma" xfId="780"/>
    <cellStyle name="Comma [0]" xfId="781"/>
    <cellStyle name="Хороший" xfId="782"/>
    <cellStyle name="Хороший 2" xfId="783"/>
    <cellStyle name="Хороший 2 10" xfId="784"/>
    <cellStyle name="Хороший 2 11" xfId="785"/>
    <cellStyle name="Хороший 2 12" xfId="786"/>
    <cellStyle name="Хороший 2 13" xfId="787"/>
    <cellStyle name="Хороший 2 14" xfId="788"/>
    <cellStyle name="Хороший 2 15" xfId="789"/>
    <cellStyle name="Хороший 2 2" xfId="790"/>
    <cellStyle name="Хороший 2 3" xfId="791"/>
    <cellStyle name="Хороший 2 4" xfId="792"/>
    <cellStyle name="Хороший 2 5" xfId="793"/>
    <cellStyle name="Хороший 2 6" xfId="794"/>
    <cellStyle name="Хороший 2 7" xfId="795"/>
    <cellStyle name="Хороший 2 8" xfId="796"/>
    <cellStyle name="Хороший 2 9" xfId="797"/>
    <cellStyle name="Хороший 3" xfId="7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73826" TargetMode="External" /><Relationship Id="rId2" Type="http://schemas.openxmlformats.org/officeDocument/2006/relationships/hyperlink" Target="mailto:&#1043;&#1054;&#1051;&#1059;&#1041;&#1048;&#1050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140625" style="22" customWidth="1"/>
    <col min="2" max="2" width="50.7109375" style="4" customWidth="1"/>
    <col min="3" max="3" width="28.8515625" style="22" customWidth="1"/>
    <col min="4" max="4" width="7.28125" style="22" bestFit="1" customWidth="1"/>
    <col min="5" max="6" width="14.28125" style="22" customWidth="1"/>
    <col min="7" max="7" width="14.28125" style="82" customWidth="1"/>
    <col min="8" max="8" width="7.8515625" style="22" bestFit="1" customWidth="1"/>
    <col min="9" max="9" width="20.00390625" style="87" bestFit="1" customWidth="1"/>
    <col min="10" max="10" width="50.28125" style="22" customWidth="1"/>
    <col min="11" max="16384" width="9.140625" style="22" customWidth="1"/>
  </cols>
  <sheetData>
    <row r="1" spans="1:10" s="13" customFormat="1" ht="15">
      <c r="A1" s="8" t="s">
        <v>0</v>
      </c>
      <c r="B1" s="1" t="s">
        <v>1</v>
      </c>
      <c r="C1" s="8" t="s">
        <v>5</v>
      </c>
      <c r="D1" s="8" t="s">
        <v>2</v>
      </c>
      <c r="E1" s="8" t="s">
        <v>3</v>
      </c>
      <c r="F1" s="9" t="s">
        <v>4</v>
      </c>
      <c r="G1" s="10" t="s">
        <v>65</v>
      </c>
      <c r="H1" s="11" t="s">
        <v>76</v>
      </c>
      <c r="I1" s="86" t="s">
        <v>77</v>
      </c>
      <c r="J1" s="12"/>
    </row>
    <row r="2" spans="1:10" ht="15">
      <c r="A2" s="14" t="s">
        <v>6</v>
      </c>
      <c r="B2" s="15" t="s">
        <v>7</v>
      </c>
      <c r="C2" s="16"/>
      <c r="D2" s="16">
        <v>1</v>
      </c>
      <c r="E2" s="17">
        <v>387</v>
      </c>
      <c r="F2" s="17">
        <f>E2</f>
        <v>387</v>
      </c>
      <c r="G2" s="18">
        <f>F2*1.11</f>
        <v>429.57000000000005</v>
      </c>
      <c r="H2" s="19">
        <v>10</v>
      </c>
      <c r="I2" s="87">
        <f>G2+H2</f>
        <v>439.57000000000005</v>
      </c>
      <c r="J2" s="21"/>
    </row>
    <row r="3" spans="1:10" ht="15">
      <c r="A3" s="14" t="s">
        <v>8</v>
      </c>
      <c r="B3" s="23" t="s">
        <v>9</v>
      </c>
      <c r="C3" s="16" t="s">
        <v>10</v>
      </c>
      <c r="D3" s="16">
        <v>1</v>
      </c>
      <c r="E3" s="24">
        <v>1536</v>
      </c>
      <c r="F3" s="24">
        <f>E3</f>
        <v>1536</v>
      </c>
      <c r="G3" s="18">
        <f>F3*1.11</f>
        <v>1704.96</v>
      </c>
      <c r="H3" s="25">
        <v>10</v>
      </c>
      <c r="I3" s="87">
        <f>G3+H3</f>
        <v>1714.96</v>
      </c>
      <c r="J3" s="21"/>
    </row>
    <row r="4" spans="1:10" ht="15">
      <c r="A4" s="14" t="s">
        <v>11</v>
      </c>
      <c r="B4" s="15" t="s">
        <v>12</v>
      </c>
      <c r="C4" s="16"/>
      <c r="D4" s="16"/>
      <c r="E4" s="16">
        <v>748</v>
      </c>
      <c r="F4" s="16">
        <v>748</v>
      </c>
      <c r="G4" s="18">
        <f>F4*1.11</f>
        <v>830.2800000000001</v>
      </c>
      <c r="H4" s="21">
        <v>10</v>
      </c>
      <c r="I4" s="87">
        <f>G4+H4</f>
        <v>840.2800000000001</v>
      </c>
      <c r="J4" s="21"/>
    </row>
    <row r="5" spans="1:10" ht="15">
      <c r="A5" s="27" t="s">
        <v>13</v>
      </c>
      <c r="B5" s="28" t="s">
        <v>41</v>
      </c>
      <c r="C5" s="29" t="s">
        <v>14</v>
      </c>
      <c r="D5" s="29">
        <v>1</v>
      </c>
      <c r="E5" s="30">
        <v>1720</v>
      </c>
      <c r="F5" s="30">
        <v>1720</v>
      </c>
      <c r="G5" s="31">
        <f>F5*1.11</f>
        <v>1909.2000000000003</v>
      </c>
      <c r="H5" s="25">
        <v>10</v>
      </c>
      <c r="I5" s="87">
        <f>G5+H5</f>
        <v>1919.2000000000003</v>
      </c>
      <c r="J5" s="21"/>
    </row>
    <row r="6" spans="1:10" ht="15">
      <c r="A6" s="32" t="s">
        <v>15</v>
      </c>
      <c r="B6" s="33" t="s">
        <v>16</v>
      </c>
      <c r="C6" s="34"/>
      <c r="D6" s="34">
        <v>1</v>
      </c>
      <c r="E6" s="35">
        <v>474</v>
      </c>
      <c r="F6" s="36">
        <f>E6+E7*D7</f>
        <v>1406</v>
      </c>
      <c r="G6" s="37">
        <f>F6*1.11</f>
        <v>1560.66</v>
      </c>
      <c r="H6" s="38"/>
      <c r="I6" s="87">
        <f>G6+H6</f>
        <v>1560.66</v>
      </c>
      <c r="J6" s="21"/>
    </row>
    <row r="7" spans="1:10" ht="15">
      <c r="A7" s="39" t="s">
        <v>15</v>
      </c>
      <c r="B7" s="40" t="s">
        <v>17</v>
      </c>
      <c r="C7" s="41"/>
      <c r="D7" s="41">
        <v>4</v>
      </c>
      <c r="E7" s="42">
        <v>233</v>
      </c>
      <c r="F7" s="41"/>
      <c r="G7" s="43"/>
      <c r="H7" s="21"/>
      <c r="I7" s="26"/>
      <c r="J7" s="21"/>
    </row>
    <row r="8" spans="1:10" ht="15">
      <c r="A8" s="44" t="s">
        <v>18</v>
      </c>
      <c r="B8" s="45" t="s">
        <v>9</v>
      </c>
      <c r="C8" s="34">
        <v>44</v>
      </c>
      <c r="D8" s="34">
        <v>1</v>
      </c>
      <c r="E8" s="35">
        <v>1536</v>
      </c>
      <c r="F8" s="35">
        <f>E8+E9</f>
        <v>1681</v>
      </c>
      <c r="G8" s="37">
        <f>F8*1.13</f>
        <v>1899.5299999999997</v>
      </c>
      <c r="H8" s="25">
        <v>10</v>
      </c>
      <c r="I8" s="87">
        <f>G8+H8</f>
        <v>1909.5299999999997</v>
      </c>
      <c r="J8" s="21"/>
    </row>
    <row r="9" spans="1:10" ht="14.25" customHeight="1">
      <c r="A9" s="46" t="s">
        <v>18</v>
      </c>
      <c r="B9" s="47" t="s">
        <v>19</v>
      </c>
      <c r="C9" s="41" t="s">
        <v>20</v>
      </c>
      <c r="D9" s="41">
        <v>1</v>
      </c>
      <c r="E9" s="42">
        <v>145</v>
      </c>
      <c r="F9" s="41"/>
      <c r="G9" s="43"/>
      <c r="H9" s="21"/>
      <c r="I9" s="26"/>
      <c r="J9" s="21"/>
    </row>
    <row r="10" spans="1:10" ht="15">
      <c r="A10" s="48" t="s">
        <v>21</v>
      </c>
      <c r="B10" s="49" t="s">
        <v>22</v>
      </c>
      <c r="C10" s="48" t="s">
        <v>23</v>
      </c>
      <c r="D10" s="48">
        <v>1</v>
      </c>
      <c r="E10" s="49">
        <v>1433</v>
      </c>
      <c r="F10" s="48">
        <f>E10</f>
        <v>1433</v>
      </c>
      <c r="G10" s="31">
        <f>F10*1.13</f>
        <v>1619.2899999999997</v>
      </c>
      <c r="H10" s="21">
        <v>10</v>
      </c>
      <c r="I10" s="87">
        <f>G10+H10</f>
        <v>1629.2899999999997</v>
      </c>
      <c r="J10" s="21"/>
    </row>
    <row r="11" spans="1:10" ht="15">
      <c r="A11" s="32" t="s">
        <v>24</v>
      </c>
      <c r="B11" s="33" t="s">
        <v>25</v>
      </c>
      <c r="C11" s="45" t="s">
        <v>26</v>
      </c>
      <c r="D11" s="34">
        <v>1</v>
      </c>
      <c r="E11" s="35">
        <v>491</v>
      </c>
      <c r="F11" s="35">
        <f>E11+E12*D12+E13+E14*D14+E15</f>
        <v>825</v>
      </c>
      <c r="G11" s="37">
        <f>F11*1.13</f>
        <v>932.2499999999999</v>
      </c>
      <c r="H11" s="25">
        <v>10</v>
      </c>
      <c r="I11" s="87">
        <f>G11+H11</f>
        <v>942.2499999999999</v>
      </c>
      <c r="J11" s="21"/>
    </row>
    <row r="12" spans="1:10" ht="15">
      <c r="A12" s="50" t="s">
        <v>24</v>
      </c>
      <c r="B12" s="2" t="s">
        <v>27</v>
      </c>
      <c r="C12" s="51"/>
      <c r="D12" s="51">
        <v>2</v>
      </c>
      <c r="E12" s="52">
        <v>24</v>
      </c>
      <c r="F12" s="51"/>
      <c r="G12" s="53"/>
      <c r="H12" s="21"/>
      <c r="I12" s="26"/>
      <c r="J12" s="21"/>
    </row>
    <row r="13" spans="1:10" ht="15">
      <c r="A13" s="50" t="s">
        <v>24</v>
      </c>
      <c r="B13" s="2" t="s">
        <v>28</v>
      </c>
      <c r="C13" s="51"/>
      <c r="D13" s="51">
        <v>1</v>
      </c>
      <c r="E13" s="52">
        <v>85</v>
      </c>
      <c r="F13" s="51"/>
      <c r="G13" s="53"/>
      <c r="H13" s="21"/>
      <c r="I13" s="26"/>
      <c r="J13" s="21"/>
    </row>
    <row r="14" spans="1:10" ht="15">
      <c r="A14" s="50" t="s">
        <v>24</v>
      </c>
      <c r="B14" s="54" t="s">
        <v>29</v>
      </c>
      <c r="C14" s="55"/>
      <c r="D14" s="51">
        <v>2</v>
      </c>
      <c r="E14" s="52">
        <v>47</v>
      </c>
      <c r="F14" s="51"/>
      <c r="G14" s="53"/>
      <c r="H14" s="21"/>
      <c r="I14" s="26"/>
      <c r="J14" s="21"/>
    </row>
    <row r="15" spans="1:10" ht="15">
      <c r="A15" s="39" t="s">
        <v>24</v>
      </c>
      <c r="B15" s="56" t="s">
        <v>30</v>
      </c>
      <c r="C15" s="57"/>
      <c r="D15" s="41">
        <v>1</v>
      </c>
      <c r="E15" s="42">
        <v>107</v>
      </c>
      <c r="F15" s="41"/>
      <c r="G15" s="43"/>
      <c r="H15" s="21"/>
      <c r="I15" s="26"/>
      <c r="J15" s="21"/>
    </row>
    <row r="16" spans="1:10" ht="15">
      <c r="A16" s="58" t="s">
        <v>31</v>
      </c>
      <c r="B16" s="59" t="s">
        <v>32</v>
      </c>
      <c r="C16" s="58"/>
      <c r="D16" s="58">
        <v>1</v>
      </c>
      <c r="E16" s="60">
        <v>1013</v>
      </c>
      <c r="F16" s="60">
        <f>E16</f>
        <v>1013</v>
      </c>
      <c r="G16" s="31">
        <f>F16*1.13</f>
        <v>1144.6899999999998</v>
      </c>
      <c r="H16" s="25">
        <v>10</v>
      </c>
      <c r="I16" s="87">
        <f>G16+H16</f>
        <v>1154.6899999999998</v>
      </c>
      <c r="J16" s="21"/>
    </row>
    <row r="17" spans="1:10" ht="15">
      <c r="A17" s="48" t="s">
        <v>33</v>
      </c>
      <c r="B17" s="49" t="s">
        <v>34</v>
      </c>
      <c r="C17" s="49" t="s">
        <v>35</v>
      </c>
      <c r="D17" s="48">
        <v>1</v>
      </c>
      <c r="E17" s="49">
        <v>1277</v>
      </c>
      <c r="F17" s="61">
        <v>1277</v>
      </c>
      <c r="G17" s="31">
        <f>F17*1.13</f>
        <v>1443.0099999999998</v>
      </c>
      <c r="H17" s="25">
        <v>10</v>
      </c>
      <c r="I17" s="87">
        <f>G17+H17</f>
        <v>1453.0099999999998</v>
      </c>
      <c r="J17" s="62"/>
    </row>
    <row r="18" spans="1:10" ht="15">
      <c r="A18" s="32" t="s">
        <v>36</v>
      </c>
      <c r="B18" s="63" t="s">
        <v>32</v>
      </c>
      <c r="C18" s="34"/>
      <c r="D18" s="34">
        <v>1</v>
      </c>
      <c r="E18" s="45">
        <v>1013</v>
      </c>
      <c r="F18" s="35">
        <f>E18+E19</f>
        <v>3059</v>
      </c>
      <c r="G18" s="37">
        <f>F18*1.13</f>
        <v>3456.6699999999996</v>
      </c>
      <c r="H18" s="25">
        <v>10</v>
      </c>
      <c r="I18" s="87">
        <f>G18+H18</f>
        <v>3466.6699999999996</v>
      </c>
      <c r="J18" s="64"/>
    </row>
    <row r="19" spans="1:10" ht="15">
      <c r="A19" s="39" t="s">
        <v>36</v>
      </c>
      <c r="B19" s="47" t="s">
        <v>37</v>
      </c>
      <c r="C19" s="41"/>
      <c r="D19" s="41">
        <v>1</v>
      </c>
      <c r="E19" s="42">
        <v>2046</v>
      </c>
      <c r="F19" s="42"/>
      <c r="G19" s="43"/>
      <c r="H19" s="25"/>
      <c r="I19" s="65"/>
      <c r="J19" s="65"/>
    </row>
    <row r="20" spans="1:10" ht="15">
      <c r="A20" s="29" t="s">
        <v>38</v>
      </c>
      <c r="B20" s="66" t="s">
        <v>39</v>
      </c>
      <c r="C20" s="29" t="s">
        <v>40</v>
      </c>
      <c r="D20" s="29">
        <v>1</v>
      </c>
      <c r="E20" s="30">
        <v>1720</v>
      </c>
      <c r="F20" s="30">
        <f>E20</f>
        <v>1720</v>
      </c>
      <c r="G20" s="31">
        <f>F20*1.13</f>
        <v>1943.6</v>
      </c>
      <c r="H20" s="25">
        <v>10</v>
      </c>
      <c r="I20" s="87">
        <f>G20+H20</f>
        <v>1953.6</v>
      </c>
      <c r="J20" s="21"/>
    </row>
    <row r="21" spans="1:10" ht="15">
      <c r="A21" s="6" t="s">
        <v>42</v>
      </c>
      <c r="B21" s="67" t="s">
        <v>43</v>
      </c>
      <c r="C21" s="45">
        <v>0.5</v>
      </c>
      <c r="D21" s="34">
        <v>2</v>
      </c>
      <c r="E21" s="68">
        <v>86</v>
      </c>
      <c r="F21" s="68">
        <v>172</v>
      </c>
      <c r="G21" s="37">
        <f>F21*1.13</f>
        <v>194.35999999999999</v>
      </c>
      <c r="H21" s="69">
        <v>10</v>
      </c>
      <c r="I21" s="87">
        <f>G21+H21</f>
        <v>204.35999999999999</v>
      </c>
      <c r="J21" s="21"/>
    </row>
    <row r="22" spans="1:10" ht="15">
      <c r="A22" s="7" t="s">
        <v>42</v>
      </c>
      <c r="B22" s="70" t="s">
        <v>44</v>
      </c>
      <c r="C22" s="41" t="s">
        <v>45</v>
      </c>
      <c r="D22" s="41">
        <v>1</v>
      </c>
      <c r="E22" s="47">
        <v>125</v>
      </c>
      <c r="F22" s="42"/>
      <c r="G22" s="43"/>
      <c r="H22" s="25"/>
      <c r="I22" s="26"/>
      <c r="J22" s="21"/>
    </row>
    <row r="23" spans="1:10" ht="15">
      <c r="A23" s="32" t="s">
        <v>46</v>
      </c>
      <c r="B23" s="71" t="s">
        <v>69</v>
      </c>
      <c r="C23" s="34" t="s">
        <v>47</v>
      </c>
      <c r="D23" s="34">
        <v>1</v>
      </c>
      <c r="E23" s="35">
        <v>627</v>
      </c>
      <c r="F23" s="72">
        <f>E23+E24+E25+E26+E27</f>
        <v>1081</v>
      </c>
      <c r="G23" s="37">
        <f>F23*1.13</f>
        <v>1221.53</v>
      </c>
      <c r="H23" s="22">
        <v>10</v>
      </c>
      <c r="I23" s="87">
        <f>G23+H23</f>
        <v>1231.53</v>
      </c>
      <c r="J23" s="21"/>
    </row>
    <row r="24" spans="1:10" ht="15">
      <c r="A24" s="50" t="s">
        <v>46</v>
      </c>
      <c r="B24" s="2" t="s">
        <v>48</v>
      </c>
      <c r="C24" s="51" t="s">
        <v>47</v>
      </c>
      <c r="D24" s="51">
        <v>1</v>
      </c>
      <c r="E24" s="52">
        <v>205</v>
      </c>
      <c r="F24" s="51"/>
      <c r="G24" s="53"/>
      <c r="H24" s="73"/>
      <c r="I24" s="26"/>
      <c r="J24" s="21"/>
    </row>
    <row r="25" spans="1:10" ht="15">
      <c r="A25" s="50" t="s">
        <v>46</v>
      </c>
      <c r="B25" s="2"/>
      <c r="C25" s="51" t="s">
        <v>47</v>
      </c>
      <c r="D25" s="51">
        <v>1</v>
      </c>
      <c r="E25" s="51"/>
      <c r="F25" s="51"/>
      <c r="G25" s="53"/>
      <c r="H25" s="73"/>
      <c r="I25" s="26"/>
      <c r="J25" s="21"/>
    </row>
    <row r="26" spans="1:10" ht="15">
      <c r="A26" s="50" t="s">
        <v>46</v>
      </c>
      <c r="B26" s="74" t="s">
        <v>49</v>
      </c>
      <c r="C26" s="75" t="s">
        <v>47</v>
      </c>
      <c r="D26" s="75">
        <v>1</v>
      </c>
      <c r="E26" s="75">
        <v>142</v>
      </c>
      <c r="F26" s="51"/>
      <c r="G26" s="53"/>
      <c r="H26" s="73"/>
      <c r="I26" s="26"/>
      <c r="J26" s="21"/>
    </row>
    <row r="27" spans="1:10" ht="15">
      <c r="A27" s="39" t="s">
        <v>46</v>
      </c>
      <c r="B27" s="40" t="s">
        <v>30</v>
      </c>
      <c r="C27" s="41"/>
      <c r="D27" s="41">
        <v>1</v>
      </c>
      <c r="E27" s="42">
        <v>107</v>
      </c>
      <c r="F27" s="42"/>
      <c r="G27" s="43"/>
      <c r="H27" s="16"/>
      <c r="I27" s="26"/>
      <c r="J27" s="21"/>
    </row>
    <row r="28" spans="1:10" ht="15">
      <c r="A28" s="32" t="s">
        <v>50</v>
      </c>
      <c r="B28" s="3"/>
      <c r="C28" s="34"/>
      <c r="D28" s="34">
        <v>1</v>
      </c>
      <c r="E28" s="34"/>
      <c r="F28" s="34">
        <f>E28+E29*D29+E30+E31</f>
        <v>80</v>
      </c>
      <c r="G28" s="37">
        <f>F28*1.13</f>
        <v>90.39999999999999</v>
      </c>
      <c r="H28" s="76">
        <v>10</v>
      </c>
      <c r="I28" s="87">
        <f>G28+H28</f>
        <v>100.39999999999999</v>
      </c>
      <c r="J28" s="21"/>
    </row>
    <row r="29" spans="1:10" ht="15">
      <c r="A29" s="50" t="s">
        <v>50</v>
      </c>
      <c r="B29" s="2" t="s">
        <v>51</v>
      </c>
      <c r="C29" s="51"/>
      <c r="D29" s="51">
        <v>6</v>
      </c>
      <c r="E29" s="51">
        <v>8</v>
      </c>
      <c r="F29" s="51"/>
      <c r="G29" s="53"/>
      <c r="H29" s="77"/>
      <c r="I29" s="26"/>
      <c r="J29" s="21"/>
    </row>
    <row r="30" spans="1:10" ht="15">
      <c r="A30" s="50" t="s">
        <v>50</v>
      </c>
      <c r="B30" s="2" t="s">
        <v>52</v>
      </c>
      <c r="C30" s="51"/>
      <c r="D30" s="51">
        <v>1</v>
      </c>
      <c r="E30" s="51">
        <v>8</v>
      </c>
      <c r="F30" s="51"/>
      <c r="G30" s="53"/>
      <c r="H30" s="73"/>
      <c r="I30" s="26"/>
      <c r="J30" s="21"/>
    </row>
    <row r="31" spans="1:10" ht="15">
      <c r="A31" s="39" t="s">
        <v>50</v>
      </c>
      <c r="B31" s="40" t="s">
        <v>27</v>
      </c>
      <c r="C31" s="41"/>
      <c r="D31" s="41">
        <v>1</v>
      </c>
      <c r="E31" s="41">
        <v>24</v>
      </c>
      <c r="F31" s="41"/>
      <c r="G31" s="43"/>
      <c r="H31" s="73"/>
      <c r="I31" s="26"/>
      <c r="J31" s="21"/>
    </row>
    <row r="32" spans="1:10" ht="15">
      <c r="A32" s="58" t="s">
        <v>53</v>
      </c>
      <c r="B32" s="28" t="s">
        <v>54</v>
      </c>
      <c r="C32" s="58" t="s">
        <v>55</v>
      </c>
      <c r="D32" s="58">
        <v>1</v>
      </c>
      <c r="E32" s="60">
        <v>1720</v>
      </c>
      <c r="F32" s="60">
        <f>E32</f>
        <v>1720</v>
      </c>
      <c r="G32" s="31">
        <f>F32*1.13</f>
        <v>1943.6</v>
      </c>
      <c r="H32" s="25">
        <v>10</v>
      </c>
      <c r="I32" s="87">
        <f>G32+H32</f>
        <v>1953.6</v>
      </c>
      <c r="J32" s="21"/>
    </row>
    <row r="33" spans="1:10" ht="15">
      <c r="A33" s="21" t="s">
        <v>56</v>
      </c>
      <c r="B33" s="28" t="s">
        <v>57</v>
      </c>
      <c r="C33" s="21" t="s">
        <v>58</v>
      </c>
      <c r="D33" s="21">
        <v>3</v>
      </c>
      <c r="E33" s="25">
        <v>333</v>
      </c>
      <c r="F33" s="25">
        <v>999</v>
      </c>
      <c r="G33" s="31">
        <f>F33*1.13</f>
        <v>1128.87</v>
      </c>
      <c r="H33" s="25"/>
      <c r="I33" s="87">
        <f>G33+H33</f>
        <v>1128.87</v>
      </c>
      <c r="J33" s="21"/>
    </row>
    <row r="34" spans="1:10" ht="15">
      <c r="A34" s="78" t="s">
        <v>59</v>
      </c>
      <c r="B34" s="79" t="s">
        <v>60</v>
      </c>
      <c r="C34" s="21"/>
      <c r="D34" s="21">
        <v>1</v>
      </c>
      <c r="E34" s="25">
        <v>1875</v>
      </c>
      <c r="F34" s="25">
        <v>1875</v>
      </c>
      <c r="G34" s="31">
        <f>F34*1.13</f>
        <v>2118.75</v>
      </c>
      <c r="H34" s="25">
        <v>10</v>
      </c>
      <c r="I34" s="87">
        <f>G34+H34</f>
        <v>2128.75</v>
      </c>
      <c r="J34" s="21"/>
    </row>
    <row r="35" spans="1:10" ht="15">
      <c r="A35" s="21" t="s">
        <v>62</v>
      </c>
      <c r="B35" s="62" t="s">
        <v>61</v>
      </c>
      <c r="C35" s="62"/>
      <c r="D35" s="62">
        <v>1</v>
      </c>
      <c r="E35" s="80">
        <v>497.1</v>
      </c>
      <c r="F35" s="25">
        <f>E35+E36</f>
        <v>988.1</v>
      </c>
      <c r="G35" s="31">
        <f>F35*1.13</f>
        <v>1116.5529999999999</v>
      </c>
      <c r="H35" s="25">
        <v>10</v>
      </c>
      <c r="I35" s="87">
        <f>G35+H35</f>
        <v>1126.5529999999999</v>
      </c>
      <c r="J35" s="21"/>
    </row>
    <row r="36" spans="1:9" ht="15">
      <c r="A36" s="48" t="s">
        <v>62</v>
      </c>
      <c r="B36" s="49" t="s">
        <v>25</v>
      </c>
      <c r="C36" s="49" t="s">
        <v>26</v>
      </c>
      <c r="D36" s="49">
        <v>1</v>
      </c>
      <c r="E36" s="49">
        <v>491</v>
      </c>
      <c r="F36" s="61"/>
      <c r="G36" s="31"/>
      <c r="H36" s="52"/>
      <c r="I36" s="20"/>
    </row>
    <row r="37" spans="1:9" ht="15">
      <c r="A37" s="32" t="s">
        <v>63</v>
      </c>
      <c r="B37" s="4" t="s">
        <v>66</v>
      </c>
      <c r="C37" s="45" t="s">
        <v>74</v>
      </c>
      <c r="D37" s="34">
        <v>1</v>
      </c>
      <c r="E37" s="45">
        <v>1540</v>
      </c>
      <c r="F37" s="35">
        <f>E37+E38+E39</f>
        <v>1954</v>
      </c>
      <c r="G37" s="37">
        <f>F37*1.13</f>
        <v>2208.02</v>
      </c>
      <c r="H37" s="22">
        <v>10</v>
      </c>
      <c r="I37" s="87">
        <f>G37+H37</f>
        <v>2218.02</v>
      </c>
    </row>
    <row r="38" spans="1:9" ht="15">
      <c r="A38" s="50" t="s">
        <v>63</v>
      </c>
      <c r="B38" s="81" t="s">
        <v>19</v>
      </c>
      <c r="C38" s="81" t="s">
        <v>72</v>
      </c>
      <c r="D38" s="51">
        <v>1</v>
      </c>
      <c r="E38" s="52">
        <v>145</v>
      </c>
      <c r="F38" s="51"/>
      <c r="G38" s="53"/>
      <c r="I38" s="20"/>
    </row>
    <row r="39" spans="1:9" ht="15">
      <c r="A39" s="39" t="s">
        <v>63</v>
      </c>
      <c r="B39" s="47" t="s">
        <v>64</v>
      </c>
      <c r="C39" s="47" t="s">
        <v>73</v>
      </c>
      <c r="D39" s="41">
        <v>1</v>
      </c>
      <c r="E39" s="41">
        <v>269</v>
      </c>
      <c r="F39" s="41"/>
      <c r="G39" s="43"/>
      <c r="I39" s="20"/>
    </row>
    <row r="40" spans="1:9" ht="15">
      <c r="A40" s="21" t="s">
        <v>67</v>
      </c>
      <c r="B40" s="62" t="s">
        <v>22</v>
      </c>
      <c r="C40" s="21" t="s">
        <v>71</v>
      </c>
      <c r="D40" s="21">
        <v>1</v>
      </c>
      <c r="E40" s="62">
        <v>1433</v>
      </c>
      <c r="F40" s="62">
        <f>E40</f>
        <v>1433</v>
      </c>
      <c r="G40" s="82">
        <f>F40*1.13</f>
        <v>1619.2899999999997</v>
      </c>
      <c r="H40" s="62">
        <v>10</v>
      </c>
      <c r="I40" s="87">
        <f>G40+H40</f>
        <v>1629.2899999999997</v>
      </c>
    </row>
    <row r="41" spans="1:9" ht="15">
      <c r="A41" s="83" t="s">
        <v>68</v>
      </c>
      <c r="B41" s="84" t="s">
        <v>49</v>
      </c>
      <c r="C41" s="83"/>
      <c r="D41" s="83">
        <v>1</v>
      </c>
      <c r="E41" s="85">
        <v>142</v>
      </c>
      <c r="F41" s="85">
        <f>E41*D41</f>
        <v>142</v>
      </c>
      <c r="G41" s="82">
        <f>F41*1.13</f>
        <v>160.45999999999998</v>
      </c>
      <c r="H41" s="22">
        <v>10</v>
      </c>
      <c r="I41" s="87">
        <f>G41+H41</f>
        <v>170.45999999999998</v>
      </c>
    </row>
    <row r="42" spans="1:9" ht="15">
      <c r="A42" s="89" t="s">
        <v>70</v>
      </c>
      <c r="B42" s="54" t="s">
        <v>29</v>
      </c>
      <c r="D42" s="22">
        <v>4</v>
      </c>
      <c r="E42" s="22">
        <v>47</v>
      </c>
      <c r="F42" s="22">
        <f>E42*D42</f>
        <v>188</v>
      </c>
      <c r="I42" s="20"/>
    </row>
    <row r="43" spans="1:9" ht="15">
      <c r="A43" s="89" t="s">
        <v>70</v>
      </c>
      <c r="B43" s="56" t="s">
        <v>75</v>
      </c>
      <c r="C43" s="57"/>
      <c r="D43" s="41">
        <v>1</v>
      </c>
      <c r="E43" s="42">
        <v>71</v>
      </c>
      <c r="F43" s="88">
        <f>E43</f>
        <v>71</v>
      </c>
      <c r="I43" s="20"/>
    </row>
    <row r="46" ht="15">
      <c r="B46" s="5"/>
    </row>
  </sheetData>
  <sheetProtection/>
  <autoFilter ref="A1:J43"/>
  <hyperlinks>
    <hyperlink ref="A5" r:id="rId1" display="http://www.nn.ru/user.php?user_id=273826"/>
    <hyperlink ref="A34" r:id="rId2" display="ГОЛУБИК@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 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 Oleg</dc:creator>
  <cp:keywords/>
  <dc:description/>
  <cp:lastModifiedBy>Admin</cp:lastModifiedBy>
  <dcterms:created xsi:type="dcterms:W3CDTF">2009-12-19T23:05:34Z</dcterms:created>
  <dcterms:modified xsi:type="dcterms:W3CDTF">2011-06-08T19:26:32Z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