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Titles" localSheetId="0">'Sheet1'!$2:$9</definedName>
  </definedNames>
  <calcPr fullCalcOnLoad="1"/>
</workbook>
</file>

<file path=xl/sharedStrings.xml><?xml version="1.0" encoding="utf-8"?>
<sst xmlns="http://schemas.openxmlformats.org/spreadsheetml/2006/main" count="95" uniqueCount="61">
  <si>
    <t>Номенклатура</t>
  </si>
  <si>
    <t>база</t>
  </si>
  <si>
    <t>-5%</t>
  </si>
  <si>
    <t>www.dimanchelingerie-nik.ru</t>
  </si>
  <si>
    <t>(База+70%)</t>
  </si>
  <si>
    <t>(База+100%)</t>
  </si>
  <si>
    <t>минимальная цена продажи в рознице интернет магазин</t>
  </si>
  <si>
    <t>минимальная цена продажив рознице магазин</t>
  </si>
  <si>
    <t>Honey Day First love комплект</t>
  </si>
  <si>
    <t>Honey Day Passion комплект</t>
  </si>
  <si>
    <t xml:space="preserve">Honey Day Victoria  комплект </t>
  </si>
  <si>
    <t>ТОРГОВАЯ МАРКА   Honey  Day  (Италия)</t>
  </si>
  <si>
    <t>-7%</t>
  </si>
  <si>
    <t>до 20 т.р.</t>
  </si>
  <si>
    <t>свыше   20 т.р.</t>
  </si>
  <si>
    <t>-9%</t>
  </si>
  <si>
    <t>Honey Day Barberry /Alder  комплект</t>
  </si>
  <si>
    <t>Honey Day Atlantic комплект</t>
  </si>
  <si>
    <t>Honey Day Crystal комплект</t>
  </si>
  <si>
    <t>Honey Day Voyage комплект</t>
  </si>
  <si>
    <t>Honey Day Cocktail комплект</t>
  </si>
  <si>
    <t>Honey Day Giorno комплект</t>
  </si>
  <si>
    <t>Honey Day Anima комплект</t>
  </si>
  <si>
    <t>Honey Day Cuore комплект</t>
  </si>
  <si>
    <t>Honey Day Peonia комплект</t>
  </si>
  <si>
    <t>Honey Day Winter cold комплект</t>
  </si>
  <si>
    <t>Honey Day Sunny summer комплект</t>
  </si>
  <si>
    <t>Honey Day Modern комплект</t>
  </si>
  <si>
    <t>Honey Day ROSEMARY комплект</t>
  </si>
  <si>
    <t>Honey Day MARGARITA комплект</t>
  </si>
  <si>
    <t>Honey Day RIVIERA комплект</t>
  </si>
  <si>
    <t>Honey Day SABBIA комплект</t>
  </si>
  <si>
    <t>Honey Day MELISSA комплект</t>
  </si>
  <si>
    <t>Honey Day LAVANDA комплект</t>
  </si>
  <si>
    <t>колл. 2011</t>
  </si>
  <si>
    <t>классика. 2011</t>
  </si>
  <si>
    <t>колл. 2012</t>
  </si>
  <si>
    <t>Honey Day Bambino комплект</t>
  </si>
  <si>
    <t>Honey Day Floretta комплект</t>
  </si>
  <si>
    <t>Honey day Piccanta комплект</t>
  </si>
  <si>
    <t>Honey day Chily комплект</t>
  </si>
  <si>
    <t>Honey Day Michiko комплект</t>
  </si>
  <si>
    <t>Honey Day London комплект</t>
  </si>
  <si>
    <t>Honey Day Assol комплект</t>
  </si>
  <si>
    <t>Honey Day Argento комплект</t>
  </si>
  <si>
    <t>колл. 2012-13</t>
  </si>
  <si>
    <t>-11%</t>
  </si>
  <si>
    <t>свыше   40 т.р.</t>
  </si>
  <si>
    <t>свыше   60 т.р.</t>
  </si>
  <si>
    <t>Honey Day Pele комплект</t>
  </si>
  <si>
    <t>Honey Day Scala комплект</t>
  </si>
  <si>
    <t>Honey Day BonBon комплект</t>
  </si>
  <si>
    <t>Honey Day Candy комплект</t>
  </si>
  <si>
    <t>Honey Day Rosa Chic комплект</t>
  </si>
  <si>
    <t>Honey Day Rosa Star комплект</t>
  </si>
  <si>
    <t>Fortune</t>
  </si>
  <si>
    <t>Bella</t>
  </si>
  <si>
    <t>Honey day Fortune комплект</t>
  </si>
  <si>
    <t>Honey day Happy комплект</t>
  </si>
  <si>
    <t>Honey day Liana комплект</t>
  </si>
  <si>
    <t>Honey day Bella комплект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</si>
</sst>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_р_."/>
  </numFmts>
  <fonts count="78"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37"/>
      <name val="Arial"/>
      <family val="2"/>
    </font>
    <font>
      <sz val="11"/>
      <color indexed="8"/>
      <name val="Arial"/>
      <family val="2"/>
    </font>
    <font>
      <sz val="12"/>
      <name val="宋体"/>
      <family val="0"/>
    </font>
    <font>
      <b/>
      <sz val="11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b/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8"/>
      <color indexed="36"/>
      <name val="Arial"/>
      <family val="2"/>
    </font>
    <font>
      <b/>
      <sz val="9"/>
      <name val="Arial"/>
      <family val="2"/>
    </font>
    <font>
      <sz val="10"/>
      <color indexed="37"/>
      <name val="Arial"/>
      <family val="2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sz val="11"/>
      <color indexed="57"/>
      <name val="Arial"/>
      <family val="2"/>
    </font>
    <font>
      <b/>
      <sz val="9"/>
      <color indexed="57"/>
      <name val="Arial"/>
      <family val="2"/>
    </font>
    <font>
      <b/>
      <sz val="9"/>
      <color indexed="62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b/>
      <sz val="11"/>
      <color theme="5"/>
      <name val="Arial"/>
      <family val="2"/>
    </font>
    <font>
      <sz val="8"/>
      <color theme="6" tint="-0.4999699890613556"/>
      <name val="Arial"/>
      <family val="2"/>
    </font>
    <font>
      <b/>
      <sz val="8"/>
      <color theme="6" tint="-0.4999699890613556"/>
      <name val="Arial"/>
      <family val="2"/>
    </font>
    <font>
      <sz val="11"/>
      <color theme="6" tint="-0.4999699890613556"/>
      <name val="Arial"/>
      <family val="2"/>
    </font>
    <font>
      <b/>
      <sz val="9"/>
      <color theme="5"/>
      <name val="Arial"/>
      <family val="2"/>
    </font>
    <font>
      <b/>
      <sz val="9"/>
      <color theme="6" tint="-0.4999699890613556"/>
      <name val="Arial"/>
      <family val="2"/>
    </font>
    <font>
      <b/>
      <sz val="9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9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2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center"/>
    </xf>
    <xf numFmtId="164" fontId="8" fillId="0" borderId="12" xfId="0" applyNumberFormat="1" applyFont="1" applyBorder="1" applyAlignment="1" quotePrefix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/>
    </xf>
    <xf numFmtId="164" fontId="64" fillId="0" borderId="0" xfId="0" applyNumberFormat="1" applyFont="1" applyAlignment="1">
      <alignment/>
    </xf>
    <xf numFmtId="0" fontId="65" fillId="0" borderId="10" xfId="0" applyNumberFormat="1" applyFont="1" applyBorder="1" applyAlignment="1">
      <alignment horizontal="center"/>
    </xf>
    <xf numFmtId="164" fontId="66" fillId="0" borderId="10" xfId="0" applyNumberFormat="1" applyFont="1" applyBorder="1" applyAlignment="1">
      <alignment horizontal="center"/>
    </xf>
    <xf numFmtId="164" fontId="67" fillId="0" borderId="10" xfId="0" applyNumberFormat="1" applyFont="1" applyBorder="1" applyAlignment="1">
      <alignment horizontal="center"/>
    </xf>
    <xf numFmtId="164" fontId="65" fillId="0" borderId="12" xfId="0" applyNumberFormat="1" applyFont="1" applyBorder="1" applyAlignment="1" quotePrefix="1">
      <alignment horizontal="center"/>
    </xf>
    <xf numFmtId="164" fontId="68" fillId="0" borderId="10" xfId="0" applyNumberFormat="1" applyFont="1" applyBorder="1" applyAlignment="1">
      <alignment horizontal="center"/>
    </xf>
    <xf numFmtId="0" fontId="69" fillId="0" borderId="0" xfId="0" applyFont="1" applyAlignment="1">
      <alignment/>
    </xf>
    <xf numFmtId="164" fontId="70" fillId="0" borderId="12" xfId="0" applyNumberFormat="1" applyFont="1" applyBorder="1" applyAlignment="1" quotePrefix="1">
      <alignment horizontal="center"/>
    </xf>
    <xf numFmtId="164" fontId="71" fillId="0" borderId="10" xfId="0" applyNumberFormat="1" applyFont="1" applyBorder="1" applyAlignment="1">
      <alignment horizontal="center"/>
    </xf>
    <xf numFmtId="164" fontId="65" fillId="0" borderId="0" xfId="0" applyNumberFormat="1" applyFont="1" applyAlignment="1">
      <alignment/>
    </xf>
    <xf numFmtId="0" fontId="8" fillId="0" borderId="13" xfId="0" applyNumberFormat="1" applyFont="1" applyBorder="1" applyAlignment="1">
      <alignment horizontal="center"/>
    </xf>
    <xf numFmtId="0" fontId="70" fillId="0" borderId="13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15" fillId="0" borderId="10" xfId="0" applyNumberFormat="1" applyFont="1" applyBorder="1" applyAlignment="1">
      <alignment horizontal="center"/>
    </xf>
    <xf numFmtId="0" fontId="65" fillId="0" borderId="11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72" fillId="0" borderId="0" xfId="0" applyFont="1" applyAlignment="1">
      <alignment/>
    </xf>
    <xf numFmtId="0" fontId="73" fillId="0" borderId="15" xfId="0" applyNumberFormat="1" applyFont="1" applyBorder="1" applyAlignment="1">
      <alignment horizontal="center"/>
    </xf>
    <xf numFmtId="164" fontId="73" fillId="0" borderId="12" xfId="0" applyNumberFormat="1" applyFont="1" applyBorder="1" applyAlignment="1" quotePrefix="1">
      <alignment horizontal="center"/>
    </xf>
    <xf numFmtId="164" fontId="74" fillId="0" borderId="10" xfId="0" applyNumberFormat="1" applyFont="1" applyBorder="1" applyAlignment="1">
      <alignment horizontal="center"/>
    </xf>
    <xf numFmtId="164" fontId="75" fillId="0" borderId="10" xfId="0" applyNumberFormat="1" applyFont="1" applyBorder="1" applyAlignment="1">
      <alignment horizontal="center" vertical="center" wrapText="1"/>
    </xf>
    <xf numFmtId="164" fontId="76" fillId="0" borderId="10" xfId="0" applyNumberFormat="1" applyFont="1" applyBorder="1" applyAlignment="1">
      <alignment horizontal="center" vertical="center" wrapText="1"/>
    </xf>
    <xf numFmtId="164" fontId="15" fillId="0" borderId="14" xfId="0" applyNumberFormat="1" applyFont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 wrapText="1"/>
    </xf>
    <xf numFmtId="164" fontId="11" fillId="0" borderId="0" xfId="42" applyNumberFormat="1" applyFont="1" applyAlignment="1" applyProtection="1">
      <alignment horizontal="center"/>
      <protection/>
    </xf>
    <xf numFmtId="164" fontId="1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77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5" fillId="0" borderId="10" xfId="0" applyFont="1" applyFill="1" applyBorder="1" applyAlignment="1">
      <alignment horizontal="center"/>
    </xf>
    <xf numFmtId="164" fontId="46" fillId="0" borderId="10" xfId="0" applyNumberFormat="1" applyFont="1" applyFill="1" applyBorder="1" applyAlignment="1">
      <alignment horizontal="center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0</xdr:col>
      <xdr:colOff>2857500</xdr:colOff>
      <xdr:row>8</xdr:row>
      <xdr:rowOff>0</xdr:rowOff>
    </xdr:to>
    <xdr:pic>
      <xdr:nvPicPr>
        <xdr:cNvPr id="1" name="Picture 10" descr="Honey-day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575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manchelingerie-nik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31">
      <selection activeCell="A49" sqref="A49"/>
    </sheetView>
  </sheetViews>
  <sheetFormatPr defaultColWidth="10.33203125" defaultRowHeight="11.25"/>
  <cols>
    <col min="1" max="1" width="50.5" style="0" customWidth="1"/>
    <col min="2" max="2" width="15.83203125" style="2" customWidth="1"/>
    <col min="3" max="3" width="10" style="23" customWidth="1"/>
    <col min="4" max="4" width="9.5" style="14" customWidth="1"/>
    <col min="5" max="5" width="11.83203125" style="13" customWidth="1"/>
    <col min="6" max="6" width="9.5" style="20" customWidth="1"/>
    <col min="7" max="7" width="9.5" style="33" customWidth="1"/>
    <col min="8" max="8" width="19.5" style="0" customWidth="1"/>
    <col min="9" max="9" width="18.33203125" style="0" customWidth="1"/>
  </cols>
  <sheetData>
    <row r="1" spans="1:2" ht="22.5" customHeight="1">
      <c r="A1" s="43" t="s">
        <v>3</v>
      </c>
      <c r="B1" s="44"/>
    </row>
    <row r="2" spans="2:5" ht="18">
      <c r="B2" s="30"/>
      <c r="C2" s="30"/>
      <c r="D2" s="30"/>
      <c r="E2" s="10" t="s">
        <v>11</v>
      </c>
    </row>
    <row r="3" spans="2:5" ht="11.25">
      <c r="B3" s="45"/>
      <c r="C3" s="45"/>
      <c r="D3" s="45"/>
      <c r="E3" s="11"/>
    </row>
    <row r="4" spans="2:5" ht="11.25">
      <c r="B4" s="46"/>
      <c r="C4" s="46"/>
      <c r="D4" s="46"/>
      <c r="E4" s="12"/>
    </row>
    <row r="5" spans="2:5" ht="11.25">
      <c r="B5" s="47"/>
      <c r="C5" s="47"/>
      <c r="D5" s="47"/>
      <c r="E5" s="11"/>
    </row>
    <row r="6" spans="2:9" ht="24" customHeight="1">
      <c r="B6" s="26"/>
      <c r="C6" s="39" t="s">
        <v>1</v>
      </c>
      <c r="D6" s="39" t="s">
        <v>13</v>
      </c>
      <c r="E6" s="48" t="s">
        <v>14</v>
      </c>
      <c r="F6" s="37" t="s">
        <v>47</v>
      </c>
      <c r="G6" s="38" t="s">
        <v>48</v>
      </c>
      <c r="H6" s="41" t="s">
        <v>6</v>
      </c>
      <c r="I6" s="41" t="s">
        <v>7</v>
      </c>
    </row>
    <row r="7" spans="2:9" ht="14.25" customHeight="1">
      <c r="B7" s="27"/>
      <c r="C7" s="40"/>
      <c r="D7" s="40"/>
      <c r="E7" s="48"/>
      <c r="F7" s="37"/>
      <c r="G7" s="38"/>
      <c r="H7" s="42"/>
      <c r="I7" s="42"/>
    </row>
    <row r="8" spans="2:9" s="3" customFormat="1" ht="12" thickBot="1">
      <c r="B8" s="5"/>
      <c r="C8" s="15">
        <v>1</v>
      </c>
      <c r="D8" s="15">
        <v>2</v>
      </c>
      <c r="E8" s="24">
        <v>3</v>
      </c>
      <c r="F8" s="25">
        <v>4</v>
      </c>
      <c r="G8" s="34"/>
      <c r="H8" s="29">
        <v>7</v>
      </c>
      <c r="I8" s="29">
        <v>8</v>
      </c>
    </row>
    <row r="9" spans="1:9" ht="16.5" customHeight="1" thickBot="1">
      <c r="A9" s="4" t="s">
        <v>0</v>
      </c>
      <c r="B9" s="1"/>
      <c r="C9" s="16" t="s">
        <v>1</v>
      </c>
      <c r="D9" s="18" t="s">
        <v>2</v>
      </c>
      <c r="E9" s="9" t="s">
        <v>12</v>
      </c>
      <c r="F9" s="21" t="s">
        <v>15</v>
      </c>
      <c r="G9" s="35" t="s">
        <v>46</v>
      </c>
      <c r="H9" s="28" t="s">
        <v>4</v>
      </c>
      <c r="I9" s="28" t="s">
        <v>5</v>
      </c>
    </row>
    <row r="10" spans="1:9" ht="16.5" customHeight="1">
      <c r="A10" s="6" t="s">
        <v>22</v>
      </c>
      <c r="B10" s="31" t="s">
        <v>34</v>
      </c>
      <c r="C10" s="19">
        <v>535</v>
      </c>
      <c r="D10" s="17">
        <f>C10*0.95</f>
        <v>508.25</v>
      </c>
      <c r="E10" s="8">
        <f>C10*0.93</f>
        <v>497.55</v>
      </c>
      <c r="F10" s="22">
        <f>C10*0.91</f>
        <v>486.85</v>
      </c>
      <c r="G10" s="36">
        <f>C10*0.89</f>
        <v>476.15000000000003</v>
      </c>
      <c r="H10" s="19">
        <f>C10*1.7</f>
        <v>909.5</v>
      </c>
      <c r="I10" s="19">
        <f>C10*2</f>
        <v>1070</v>
      </c>
    </row>
    <row r="11" spans="1:9" ht="15">
      <c r="A11" s="6" t="s">
        <v>17</v>
      </c>
      <c r="B11" s="31" t="s">
        <v>34</v>
      </c>
      <c r="C11" s="19">
        <v>525</v>
      </c>
      <c r="D11" s="17">
        <f>C11*0.95</f>
        <v>498.75</v>
      </c>
      <c r="E11" s="8">
        <f>C11*0.93</f>
        <v>488.25</v>
      </c>
      <c r="F11" s="22">
        <f>C11*0.91</f>
        <v>477.75</v>
      </c>
      <c r="G11" s="36">
        <f aca="true" t="shared" si="0" ref="G11:G41">C11*0.89</f>
        <v>467.25</v>
      </c>
      <c r="H11" s="19">
        <f>C11*1.7</f>
        <v>892.5</v>
      </c>
      <c r="I11" s="19">
        <f>C11*2</f>
        <v>1050</v>
      </c>
    </row>
    <row r="12" spans="1:9" ht="15">
      <c r="A12" s="6" t="s">
        <v>16</v>
      </c>
      <c r="B12" s="31" t="s">
        <v>34</v>
      </c>
      <c r="C12" s="19">
        <v>630</v>
      </c>
      <c r="D12" s="17">
        <f>C12*0.95</f>
        <v>598.5</v>
      </c>
      <c r="E12" s="8">
        <f>C12*0.93</f>
        <v>585.9</v>
      </c>
      <c r="F12" s="22">
        <f>C12*0.91</f>
        <v>573.3000000000001</v>
      </c>
      <c r="G12" s="36">
        <f t="shared" si="0"/>
        <v>560.7</v>
      </c>
      <c r="H12" s="19">
        <f>C12*1.7</f>
        <v>1071</v>
      </c>
      <c r="I12" s="19">
        <f>C12*2</f>
        <v>1260</v>
      </c>
    </row>
    <row r="13" spans="1:9" ht="15">
      <c r="A13" s="6" t="s">
        <v>20</v>
      </c>
      <c r="B13" s="31" t="s">
        <v>34</v>
      </c>
      <c r="C13" s="19">
        <v>465</v>
      </c>
      <c r="D13" s="17">
        <f>C13*0.95</f>
        <v>441.75</v>
      </c>
      <c r="E13" s="8">
        <f>C13*0.93</f>
        <v>432.45000000000005</v>
      </c>
      <c r="F13" s="22">
        <f>C13*0.91</f>
        <v>423.15000000000003</v>
      </c>
      <c r="G13" s="36">
        <f t="shared" si="0"/>
        <v>413.85</v>
      </c>
      <c r="H13" s="19">
        <f>C13*1.7</f>
        <v>790.5</v>
      </c>
      <c r="I13" s="19">
        <f>C13*2</f>
        <v>930</v>
      </c>
    </row>
    <row r="14" spans="1:9" ht="15">
      <c r="A14" s="6" t="s">
        <v>18</v>
      </c>
      <c r="B14" s="31" t="s">
        <v>34</v>
      </c>
      <c r="C14" s="19">
        <v>525</v>
      </c>
      <c r="D14" s="17">
        <f>C14*0.95</f>
        <v>498.75</v>
      </c>
      <c r="E14" s="8">
        <f>C14*0.93</f>
        <v>488.25</v>
      </c>
      <c r="F14" s="22">
        <f>C14*0.91</f>
        <v>477.75</v>
      </c>
      <c r="G14" s="36">
        <f t="shared" si="0"/>
        <v>467.25</v>
      </c>
      <c r="H14" s="19">
        <f>C14*1.7</f>
        <v>892.5</v>
      </c>
      <c r="I14" s="19">
        <f>C14*2</f>
        <v>1050</v>
      </c>
    </row>
    <row r="15" spans="1:9" ht="15">
      <c r="A15" s="6" t="s">
        <v>23</v>
      </c>
      <c r="B15" s="31" t="s">
        <v>34</v>
      </c>
      <c r="C15" s="19">
        <v>525</v>
      </c>
      <c r="D15" s="17">
        <f aca="true" t="shared" si="1" ref="D15:D24">C15*0.95</f>
        <v>498.75</v>
      </c>
      <c r="E15" s="8">
        <f aca="true" t="shared" si="2" ref="E15:E21">C15*0.93</f>
        <v>488.25</v>
      </c>
      <c r="F15" s="22">
        <f aca="true" t="shared" si="3" ref="F15:F21">C15*0.91</f>
        <v>477.75</v>
      </c>
      <c r="G15" s="36">
        <f t="shared" si="0"/>
        <v>467.25</v>
      </c>
      <c r="H15" s="19">
        <f aca="true" t="shared" si="4" ref="H15:H21">C15*1.7</f>
        <v>892.5</v>
      </c>
      <c r="I15" s="19">
        <f aca="true" t="shared" si="5" ref="I15:I21">C15*2</f>
        <v>1050</v>
      </c>
    </row>
    <row r="16" spans="1:9" ht="15">
      <c r="A16" s="7" t="s">
        <v>8</v>
      </c>
      <c r="B16" s="31" t="s">
        <v>35</v>
      </c>
      <c r="C16" s="19">
        <v>440</v>
      </c>
      <c r="D16" s="17">
        <f t="shared" si="1"/>
        <v>418</v>
      </c>
      <c r="E16" s="8">
        <f t="shared" si="2"/>
        <v>409.20000000000005</v>
      </c>
      <c r="F16" s="22">
        <f t="shared" si="3"/>
        <v>400.40000000000003</v>
      </c>
      <c r="G16" s="36">
        <f t="shared" si="0"/>
        <v>391.6</v>
      </c>
      <c r="H16" s="19">
        <f t="shared" si="4"/>
        <v>748</v>
      </c>
      <c r="I16" s="19">
        <f t="shared" si="5"/>
        <v>880</v>
      </c>
    </row>
    <row r="17" spans="1:9" ht="15">
      <c r="A17" s="6" t="s">
        <v>21</v>
      </c>
      <c r="B17" s="31" t="s">
        <v>34</v>
      </c>
      <c r="C17" s="19">
        <v>500</v>
      </c>
      <c r="D17" s="17">
        <f t="shared" si="1"/>
        <v>475</v>
      </c>
      <c r="E17" s="8">
        <f t="shared" si="2"/>
        <v>465</v>
      </c>
      <c r="F17" s="22">
        <f t="shared" si="3"/>
        <v>455</v>
      </c>
      <c r="G17" s="36">
        <f t="shared" si="0"/>
        <v>445</v>
      </c>
      <c r="H17" s="19">
        <f t="shared" si="4"/>
        <v>850</v>
      </c>
      <c r="I17" s="19">
        <f t="shared" si="5"/>
        <v>1000</v>
      </c>
    </row>
    <row r="18" spans="1:9" ht="15">
      <c r="A18" s="6" t="s">
        <v>27</v>
      </c>
      <c r="B18" s="31" t="s">
        <v>34</v>
      </c>
      <c r="C18" s="19">
        <v>500</v>
      </c>
      <c r="D18" s="17">
        <f t="shared" si="1"/>
        <v>475</v>
      </c>
      <c r="E18" s="8">
        <f t="shared" si="2"/>
        <v>465</v>
      </c>
      <c r="F18" s="22">
        <f t="shared" si="3"/>
        <v>455</v>
      </c>
      <c r="G18" s="36">
        <f t="shared" si="0"/>
        <v>445</v>
      </c>
      <c r="H18" s="19">
        <f t="shared" si="4"/>
        <v>850</v>
      </c>
      <c r="I18" s="19">
        <f t="shared" si="5"/>
        <v>1000</v>
      </c>
    </row>
    <row r="19" spans="1:9" ht="15">
      <c r="A19" s="6" t="s">
        <v>9</v>
      </c>
      <c r="B19" s="31" t="s">
        <v>35</v>
      </c>
      <c r="C19" s="19">
        <v>450</v>
      </c>
      <c r="D19" s="17">
        <f t="shared" si="1"/>
        <v>427.5</v>
      </c>
      <c r="E19" s="8">
        <f t="shared" si="2"/>
        <v>418.5</v>
      </c>
      <c r="F19" s="22">
        <f t="shared" si="3"/>
        <v>409.5</v>
      </c>
      <c r="G19" s="36">
        <f t="shared" si="0"/>
        <v>400.5</v>
      </c>
      <c r="H19" s="19">
        <f t="shared" si="4"/>
        <v>765</v>
      </c>
      <c r="I19" s="19">
        <f t="shared" si="5"/>
        <v>900</v>
      </c>
    </row>
    <row r="20" spans="1:9" ht="15">
      <c r="A20" s="6" t="s">
        <v>24</v>
      </c>
      <c r="B20" s="31" t="s">
        <v>34</v>
      </c>
      <c r="C20" s="19">
        <v>540</v>
      </c>
      <c r="D20" s="17">
        <f t="shared" si="1"/>
        <v>513</v>
      </c>
      <c r="E20" s="8">
        <f t="shared" si="2"/>
        <v>502.20000000000005</v>
      </c>
      <c r="F20" s="22">
        <f t="shared" si="3"/>
        <v>491.40000000000003</v>
      </c>
      <c r="G20" s="36">
        <f t="shared" si="0"/>
        <v>480.6</v>
      </c>
      <c r="H20" s="19">
        <f t="shared" si="4"/>
        <v>918</v>
      </c>
      <c r="I20" s="19">
        <f t="shared" si="5"/>
        <v>1080</v>
      </c>
    </row>
    <row r="21" spans="1:9" ht="15">
      <c r="A21" s="6" t="s">
        <v>26</v>
      </c>
      <c r="B21" s="31" t="s">
        <v>34</v>
      </c>
      <c r="C21" s="19">
        <v>480</v>
      </c>
      <c r="D21" s="17">
        <f t="shared" si="1"/>
        <v>456</v>
      </c>
      <c r="E21" s="8">
        <f t="shared" si="2"/>
        <v>446.40000000000003</v>
      </c>
      <c r="F21" s="22">
        <f t="shared" si="3"/>
        <v>436.8</v>
      </c>
      <c r="G21" s="36">
        <f t="shared" si="0"/>
        <v>427.2</v>
      </c>
      <c r="H21" s="19">
        <f t="shared" si="4"/>
        <v>816</v>
      </c>
      <c r="I21" s="19">
        <f t="shared" si="5"/>
        <v>960</v>
      </c>
    </row>
    <row r="22" spans="1:9" ht="15">
      <c r="A22" s="6" t="s">
        <v>10</v>
      </c>
      <c r="B22" s="31" t="s">
        <v>34</v>
      </c>
      <c r="C22" s="19">
        <v>520</v>
      </c>
      <c r="D22" s="17">
        <f t="shared" si="1"/>
        <v>494</v>
      </c>
      <c r="E22" s="8">
        <f aca="true" t="shared" si="6" ref="E22:E36">C22*0.93</f>
        <v>483.6</v>
      </c>
      <c r="F22" s="22">
        <f aca="true" t="shared" si="7" ref="F22:F36">C22*0.91</f>
        <v>473.2</v>
      </c>
      <c r="G22" s="36">
        <f t="shared" si="0"/>
        <v>462.8</v>
      </c>
      <c r="H22" s="19">
        <f aca="true" t="shared" si="8" ref="H22:H36">C22*1.7</f>
        <v>884</v>
      </c>
      <c r="I22" s="19">
        <f aca="true" t="shared" si="9" ref="I22:I36">C22*2</f>
        <v>1040</v>
      </c>
    </row>
    <row r="23" spans="1:9" ht="15">
      <c r="A23" s="6" t="s">
        <v>19</v>
      </c>
      <c r="B23" s="31" t="s">
        <v>34</v>
      </c>
      <c r="C23" s="19">
        <v>510</v>
      </c>
      <c r="D23" s="17">
        <f t="shared" si="1"/>
        <v>484.5</v>
      </c>
      <c r="E23" s="8">
        <f t="shared" si="6"/>
        <v>474.3</v>
      </c>
      <c r="F23" s="22">
        <f t="shared" si="7"/>
        <v>464.1</v>
      </c>
      <c r="G23" s="36">
        <f t="shared" si="0"/>
        <v>453.90000000000003</v>
      </c>
      <c r="H23" s="19">
        <f t="shared" si="8"/>
        <v>867</v>
      </c>
      <c r="I23" s="19">
        <f t="shared" si="9"/>
        <v>1020</v>
      </c>
    </row>
    <row r="24" spans="1:9" ht="15">
      <c r="A24" s="6" t="s">
        <v>25</v>
      </c>
      <c r="B24" s="31" t="s">
        <v>34</v>
      </c>
      <c r="C24" s="19">
        <v>480</v>
      </c>
      <c r="D24" s="17">
        <f t="shared" si="1"/>
        <v>456</v>
      </c>
      <c r="E24" s="8">
        <f t="shared" si="6"/>
        <v>446.40000000000003</v>
      </c>
      <c r="F24" s="22">
        <f t="shared" si="7"/>
        <v>436.8</v>
      </c>
      <c r="G24" s="36">
        <f t="shared" si="0"/>
        <v>427.2</v>
      </c>
      <c r="H24" s="19">
        <f t="shared" si="8"/>
        <v>816</v>
      </c>
      <c r="I24" s="19">
        <f t="shared" si="9"/>
        <v>960</v>
      </c>
    </row>
    <row r="25" spans="1:9" ht="15">
      <c r="A25" s="6" t="s">
        <v>37</v>
      </c>
      <c r="B25" s="31" t="s">
        <v>36</v>
      </c>
      <c r="C25" s="19">
        <v>562</v>
      </c>
      <c r="D25" s="17">
        <f aca="true" t="shared" si="10" ref="D25:D36">C25*0.95</f>
        <v>533.9</v>
      </c>
      <c r="E25" s="8">
        <f t="shared" si="6"/>
        <v>522.6600000000001</v>
      </c>
      <c r="F25" s="22">
        <f t="shared" si="7"/>
        <v>511.42</v>
      </c>
      <c r="G25" s="36">
        <f t="shared" si="0"/>
        <v>500.18</v>
      </c>
      <c r="H25" s="19">
        <f t="shared" si="8"/>
        <v>955.4</v>
      </c>
      <c r="I25" s="19">
        <f t="shared" si="9"/>
        <v>1124</v>
      </c>
    </row>
    <row r="26" spans="1:9" ht="15">
      <c r="A26" s="6" t="s">
        <v>40</v>
      </c>
      <c r="B26" s="31" t="s">
        <v>36</v>
      </c>
      <c r="C26" s="19">
        <v>570</v>
      </c>
      <c r="D26" s="17">
        <f t="shared" si="10"/>
        <v>541.5</v>
      </c>
      <c r="E26" s="8">
        <f t="shared" si="6"/>
        <v>530.1</v>
      </c>
      <c r="F26" s="22">
        <f t="shared" si="7"/>
        <v>518.7</v>
      </c>
      <c r="G26" s="36">
        <f t="shared" si="0"/>
        <v>507.3</v>
      </c>
      <c r="H26" s="19">
        <f t="shared" si="8"/>
        <v>969</v>
      </c>
      <c r="I26" s="19">
        <f t="shared" si="9"/>
        <v>1140</v>
      </c>
    </row>
    <row r="27" spans="1:9" ht="15">
      <c r="A27" s="6" t="s">
        <v>38</v>
      </c>
      <c r="B27" s="31" t="s">
        <v>36</v>
      </c>
      <c r="C27" s="19">
        <v>562</v>
      </c>
      <c r="D27" s="17">
        <f t="shared" si="10"/>
        <v>533.9</v>
      </c>
      <c r="E27" s="8">
        <f t="shared" si="6"/>
        <v>522.6600000000001</v>
      </c>
      <c r="F27" s="22">
        <f t="shared" si="7"/>
        <v>511.42</v>
      </c>
      <c r="G27" s="36">
        <f t="shared" si="0"/>
        <v>500.18</v>
      </c>
      <c r="H27" s="19">
        <f t="shared" si="8"/>
        <v>955.4</v>
      </c>
      <c r="I27" s="19">
        <f t="shared" si="9"/>
        <v>1124</v>
      </c>
    </row>
    <row r="28" spans="1:9" ht="15">
      <c r="A28" s="6" t="s">
        <v>33</v>
      </c>
      <c r="B28" s="31" t="s">
        <v>36</v>
      </c>
      <c r="C28" s="19">
        <v>540</v>
      </c>
      <c r="D28" s="17">
        <f t="shared" si="10"/>
        <v>513</v>
      </c>
      <c r="E28" s="8">
        <f t="shared" si="6"/>
        <v>502.20000000000005</v>
      </c>
      <c r="F28" s="22">
        <f t="shared" si="7"/>
        <v>491.40000000000003</v>
      </c>
      <c r="G28" s="36">
        <f t="shared" si="0"/>
        <v>480.6</v>
      </c>
      <c r="H28" s="19">
        <f t="shared" si="8"/>
        <v>918</v>
      </c>
      <c r="I28" s="19">
        <f t="shared" si="9"/>
        <v>1080</v>
      </c>
    </row>
    <row r="29" spans="1:9" ht="15">
      <c r="A29" s="6" t="s">
        <v>42</v>
      </c>
      <c r="B29" s="31" t="s">
        <v>36</v>
      </c>
      <c r="C29" s="19">
        <v>555</v>
      </c>
      <c r="D29" s="17">
        <f t="shared" si="10"/>
        <v>527.25</v>
      </c>
      <c r="E29" s="8">
        <f t="shared" si="6"/>
        <v>516.15</v>
      </c>
      <c r="F29" s="22">
        <f t="shared" si="7"/>
        <v>505.05</v>
      </c>
      <c r="G29" s="36">
        <f t="shared" si="0"/>
        <v>493.95</v>
      </c>
      <c r="H29" s="19">
        <f t="shared" si="8"/>
        <v>943.5</v>
      </c>
      <c r="I29" s="19">
        <f t="shared" si="9"/>
        <v>1110</v>
      </c>
    </row>
    <row r="30" spans="1:9" ht="15">
      <c r="A30" s="6" t="s">
        <v>29</v>
      </c>
      <c r="B30" s="31" t="s">
        <v>36</v>
      </c>
      <c r="C30" s="19">
        <v>550</v>
      </c>
      <c r="D30" s="17">
        <f t="shared" si="10"/>
        <v>522.5</v>
      </c>
      <c r="E30" s="8">
        <f t="shared" si="6"/>
        <v>511.5</v>
      </c>
      <c r="F30" s="22">
        <f t="shared" si="7"/>
        <v>500.5</v>
      </c>
      <c r="G30" s="36">
        <f t="shared" si="0"/>
        <v>489.5</v>
      </c>
      <c r="H30" s="19">
        <f t="shared" si="8"/>
        <v>935</v>
      </c>
      <c r="I30" s="19">
        <f t="shared" si="9"/>
        <v>1100</v>
      </c>
    </row>
    <row r="31" spans="1:9" ht="15">
      <c r="A31" s="6" t="s">
        <v>32</v>
      </c>
      <c r="B31" s="31" t="s">
        <v>36</v>
      </c>
      <c r="C31" s="19">
        <v>500</v>
      </c>
      <c r="D31" s="17">
        <f t="shared" si="10"/>
        <v>475</v>
      </c>
      <c r="E31" s="8">
        <f t="shared" si="6"/>
        <v>465</v>
      </c>
      <c r="F31" s="22">
        <f t="shared" si="7"/>
        <v>455</v>
      </c>
      <c r="G31" s="36">
        <f t="shared" si="0"/>
        <v>445</v>
      </c>
      <c r="H31" s="19">
        <f t="shared" si="8"/>
        <v>850</v>
      </c>
      <c r="I31" s="19">
        <f t="shared" si="9"/>
        <v>1000</v>
      </c>
    </row>
    <row r="32" spans="1:9" ht="15">
      <c r="A32" s="6" t="s">
        <v>41</v>
      </c>
      <c r="B32" s="31" t="s">
        <v>36</v>
      </c>
      <c r="C32" s="19">
        <v>555</v>
      </c>
      <c r="D32" s="17">
        <f t="shared" si="10"/>
        <v>527.25</v>
      </c>
      <c r="E32" s="8">
        <f t="shared" si="6"/>
        <v>516.15</v>
      </c>
      <c r="F32" s="22">
        <f t="shared" si="7"/>
        <v>505.05</v>
      </c>
      <c r="G32" s="36">
        <f t="shared" si="0"/>
        <v>493.95</v>
      </c>
      <c r="H32" s="19">
        <f t="shared" si="8"/>
        <v>943.5</v>
      </c>
      <c r="I32" s="19">
        <f t="shared" si="9"/>
        <v>1110</v>
      </c>
    </row>
    <row r="33" spans="1:9" ht="15">
      <c r="A33" s="6" t="s">
        <v>39</v>
      </c>
      <c r="B33" s="31" t="s">
        <v>36</v>
      </c>
      <c r="C33" s="19">
        <v>590</v>
      </c>
      <c r="D33" s="17">
        <f t="shared" si="10"/>
        <v>560.5</v>
      </c>
      <c r="E33" s="8">
        <f t="shared" si="6"/>
        <v>548.7</v>
      </c>
      <c r="F33" s="22">
        <f t="shared" si="7"/>
        <v>536.9</v>
      </c>
      <c r="G33" s="36">
        <f t="shared" si="0"/>
        <v>525.1</v>
      </c>
      <c r="H33" s="19">
        <f t="shared" si="8"/>
        <v>1003</v>
      </c>
      <c r="I33" s="19">
        <f t="shared" si="9"/>
        <v>1180</v>
      </c>
    </row>
    <row r="34" spans="1:9" ht="15">
      <c r="A34" s="6" t="s">
        <v>30</v>
      </c>
      <c r="B34" s="31" t="s">
        <v>36</v>
      </c>
      <c r="C34" s="19">
        <v>550</v>
      </c>
      <c r="D34" s="17">
        <f t="shared" si="10"/>
        <v>522.5</v>
      </c>
      <c r="E34" s="8">
        <f t="shared" si="6"/>
        <v>511.5</v>
      </c>
      <c r="F34" s="22">
        <f t="shared" si="7"/>
        <v>500.5</v>
      </c>
      <c r="G34" s="36">
        <f t="shared" si="0"/>
        <v>489.5</v>
      </c>
      <c r="H34" s="19">
        <f t="shared" si="8"/>
        <v>935</v>
      </c>
      <c r="I34" s="19">
        <f t="shared" si="9"/>
        <v>1100</v>
      </c>
    </row>
    <row r="35" spans="1:9" ht="15">
      <c r="A35" s="6" t="s">
        <v>28</v>
      </c>
      <c r="B35" s="31" t="s">
        <v>36</v>
      </c>
      <c r="C35" s="19">
        <v>550</v>
      </c>
      <c r="D35" s="17">
        <f t="shared" si="10"/>
        <v>522.5</v>
      </c>
      <c r="E35" s="8">
        <f t="shared" si="6"/>
        <v>511.5</v>
      </c>
      <c r="F35" s="22">
        <f t="shared" si="7"/>
        <v>500.5</v>
      </c>
      <c r="G35" s="36">
        <f t="shared" si="0"/>
        <v>489.5</v>
      </c>
      <c r="H35" s="19">
        <f t="shared" si="8"/>
        <v>935</v>
      </c>
      <c r="I35" s="19">
        <f t="shared" si="9"/>
        <v>1100</v>
      </c>
    </row>
    <row r="36" spans="1:9" ht="15">
      <c r="A36" s="6" t="s">
        <v>31</v>
      </c>
      <c r="B36" s="32" t="s">
        <v>36</v>
      </c>
      <c r="C36" s="19">
        <v>550</v>
      </c>
      <c r="D36" s="17">
        <f t="shared" si="10"/>
        <v>522.5</v>
      </c>
      <c r="E36" s="8">
        <f t="shared" si="6"/>
        <v>511.5</v>
      </c>
      <c r="F36" s="22">
        <f t="shared" si="7"/>
        <v>500.5</v>
      </c>
      <c r="G36" s="36">
        <f t="shared" si="0"/>
        <v>489.5</v>
      </c>
      <c r="H36" s="19">
        <f t="shared" si="8"/>
        <v>935</v>
      </c>
      <c r="I36" s="19">
        <f t="shared" si="9"/>
        <v>1100</v>
      </c>
    </row>
    <row r="37" spans="1:9" ht="15">
      <c r="A37" s="6" t="s">
        <v>44</v>
      </c>
      <c r="B37" s="32" t="s">
        <v>45</v>
      </c>
      <c r="C37" s="19">
        <v>590</v>
      </c>
      <c r="D37" s="17">
        <f aca="true" t="shared" si="11" ref="D37:D44">C37*0.95</f>
        <v>560.5</v>
      </c>
      <c r="E37" s="8">
        <f aca="true" t="shared" si="12" ref="E37:E44">C37*0.93</f>
        <v>548.7</v>
      </c>
      <c r="F37" s="22">
        <f aca="true" t="shared" si="13" ref="F37:F44">C37*0.91</f>
        <v>536.9</v>
      </c>
      <c r="G37" s="36">
        <f t="shared" si="0"/>
        <v>525.1</v>
      </c>
      <c r="H37" s="19">
        <f aca="true" t="shared" si="14" ref="H37:H44">C37*1.7</f>
        <v>1003</v>
      </c>
      <c r="I37" s="19">
        <f aca="true" t="shared" si="15" ref="I37:I44">C37*2</f>
        <v>1180</v>
      </c>
    </row>
    <row r="38" spans="1:9" ht="15">
      <c r="A38" s="6" t="s">
        <v>43</v>
      </c>
      <c r="B38" s="32" t="s">
        <v>45</v>
      </c>
      <c r="C38" s="19">
        <v>590</v>
      </c>
      <c r="D38" s="17">
        <f t="shared" si="11"/>
        <v>560.5</v>
      </c>
      <c r="E38" s="8">
        <f t="shared" si="12"/>
        <v>548.7</v>
      </c>
      <c r="F38" s="22">
        <f t="shared" si="13"/>
        <v>536.9</v>
      </c>
      <c r="G38" s="36">
        <f t="shared" si="0"/>
        <v>525.1</v>
      </c>
      <c r="H38" s="19">
        <f t="shared" si="14"/>
        <v>1003</v>
      </c>
      <c r="I38" s="19">
        <f t="shared" si="15"/>
        <v>1180</v>
      </c>
    </row>
    <row r="39" spans="1:9" ht="15">
      <c r="A39" s="6" t="s">
        <v>49</v>
      </c>
      <c r="B39" s="32" t="s">
        <v>45</v>
      </c>
      <c r="C39" s="19">
        <v>660</v>
      </c>
      <c r="D39" s="17">
        <f t="shared" si="11"/>
        <v>627</v>
      </c>
      <c r="E39" s="8">
        <f t="shared" si="12"/>
        <v>613.8000000000001</v>
      </c>
      <c r="F39" s="22">
        <f t="shared" si="13"/>
        <v>600.6</v>
      </c>
      <c r="G39" s="36">
        <f t="shared" si="0"/>
        <v>587.4</v>
      </c>
      <c r="H39" s="19">
        <f t="shared" si="14"/>
        <v>1122</v>
      </c>
      <c r="I39" s="19">
        <f t="shared" si="15"/>
        <v>1320</v>
      </c>
    </row>
    <row r="40" spans="1:9" ht="15">
      <c r="A40" s="6" t="s">
        <v>50</v>
      </c>
      <c r="B40" s="32" t="s">
        <v>45</v>
      </c>
      <c r="C40" s="19">
        <v>660</v>
      </c>
      <c r="D40" s="17">
        <f t="shared" si="11"/>
        <v>627</v>
      </c>
      <c r="E40" s="8">
        <f t="shared" si="12"/>
        <v>613.8000000000001</v>
      </c>
      <c r="F40" s="22">
        <f t="shared" si="13"/>
        <v>600.6</v>
      </c>
      <c r="G40" s="36">
        <f t="shared" si="0"/>
        <v>587.4</v>
      </c>
      <c r="H40" s="19">
        <f t="shared" si="14"/>
        <v>1122</v>
      </c>
      <c r="I40" s="19">
        <f t="shared" si="15"/>
        <v>1320</v>
      </c>
    </row>
    <row r="41" spans="1:9" ht="15">
      <c r="A41" s="6" t="s">
        <v>51</v>
      </c>
      <c r="B41" s="32" t="s">
        <v>45</v>
      </c>
      <c r="C41" s="19">
        <v>630</v>
      </c>
      <c r="D41" s="17">
        <f t="shared" si="11"/>
        <v>598.5</v>
      </c>
      <c r="E41" s="8">
        <f t="shared" si="12"/>
        <v>585.9</v>
      </c>
      <c r="F41" s="22">
        <f t="shared" si="13"/>
        <v>573.3000000000001</v>
      </c>
      <c r="G41" s="36">
        <f t="shared" si="0"/>
        <v>560.7</v>
      </c>
      <c r="H41" s="19">
        <f t="shared" si="14"/>
        <v>1071</v>
      </c>
      <c r="I41" s="19">
        <f t="shared" si="15"/>
        <v>1260</v>
      </c>
    </row>
    <row r="42" spans="1:9" ht="15">
      <c r="A42" s="6" t="s">
        <v>52</v>
      </c>
      <c r="B42" s="32" t="s">
        <v>45</v>
      </c>
      <c r="C42" s="19">
        <v>680</v>
      </c>
      <c r="D42" s="17">
        <f t="shared" si="11"/>
        <v>646</v>
      </c>
      <c r="E42" s="8">
        <f t="shared" si="12"/>
        <v>632.4</v>
      </c>
      <c r="F42" s="22">
        <f t="shared" si="13"/>
        <v>618.8000000000001</v>
      </c>
      <c r="G42" s="36">
        <f>C42*0.89</f>
        <v>605.2</v>
      </c>
      <c r="H42" s="19">
        <f t="shared" si="14"/>
        <v>1156</v>
      </c>
      <c r="I42" s="19">
        <f t="shared" si="15"/>
        <v>1360</v>
      </c>
    </row>
    <row r="43" spans="1:9" ht="15">
      <c r="A43" s="6" t="s">
        <v>53</v>
      </c>
      <c r="B43" s="32" t="s">
        <v>45</v>
      </c>
      <c r="C43" s="19">
        <v>660</v>
      </c>
      <c r="D43" s="17">
        <f t="shared" si="11"/>
        <v>627</v>
      </c>
      <c r="E43" s="8">
        <f t="shared" si="12"/>
        <v>613.8000000000001</v>
      </c>
      <c r="F43" s="22">
        <f t="shared" si="13"/>
        <v>600.6</v>
      </c>
      <c r="G43" s="36">
        <f>C43*0.89</f>
        <v>587.4</v>
      </c>
      <c r="H43" s="19">
        <f t="shared" si="14"/>
        <v>1122</v>
      </c>
      <c r="I43" s="19">
        <f t="shared" si="15"/>
        <v>1320</v>
      </c>
    </row>
    <row r="44" spans="1:9" ht="15">
      <c r="A44" s="6" t="s">
        <v>54</v>
      </c>
      <c r="B44" s="32" t="s">
        <v>45</v>
      </c>
      <c r="C44" s="19">
        <v>695</v>
      </c>
      <c r="D44" s="17">
        <f t="shared" si="11"/>
        <v>660.25</v>
      </c>
      <c r="E44" s="8">
        <f t="shared" si="12"/>
        <v>646.35</v>
      </c>
      <c r="F44" s="22">
        <f t="shared" si="13"/>
        <v>632.45</v>
      </c>
      <c r="G44" s="36">
        <f>C44*0.89</f>
        <v>618.55</v>
      </c>
      <c r="H44" s="19">
        <f t="shared" si="14"/>
        <v>1181.5</v>
      </c>
      <c r="I44" s="19">
        <f t="shared" si="15"/>
        <v>1390</v>
      </c>
    </row>
    <row r="45" spans="1:9" ht="15">
      <c r="A45" s="49" t="s">
        <v>57</v>
      </c>
      <c r="B45" s="50" t="s">
        <v>55</v>
      </c>
      <c r="C45" s="51">
        <v>535</v>
      </c>
      <c r="D45" s="17">
        <f>C45*0.95</f>
        <v>508.25</v>
      </c>
      <c r="E45" s="8">
        <f>C45*0.93</f>
        <v>497.55</v>
      </c>
      <c r="F45" s="22">
        <f>C45*0.91</f>
        <v>486.85</v>
      </c>
      <c r="G45" s="36">
        <f>C45*0.89</f>
        <v>476.15000000000003</v>
      </c>
      <c r="H45" s="19">
        <f>C45*1.7</f>
        <v>909.5</v>
      </c>
      <c r="I45" s="19">
        <f>C45*2</f>
        <v>1070</v>
      </c>
    </row>
    <row r="46" spans="1:9" ht="15">
      <c r="A46" s="49" t="s">
        <v>58</v>
      </c>
      <c r="B46" s="50" t="s">
        <v>55</v>
      </c>
      <c r="C46" s="51">
        <v>580</v>
      </c>
      <c r="D46" s="17">
        <f>C46*0.95</f>
        <v>551</v>
      </c>
      <c r="E46" s="8">
        <f>C46*0.93</f>
        <v>539.4</v>
      </c>
      <c r="F46" s="22">
        <f>C46*0.91</f>
        <v>527.8000000000001</v>
      </c>
      <c r="G46" s="36">
        <f>C46*0.89</f>
        <v>516.2</v>
      </c>
      <c r="H46" s="19">
        <f>C46*1.7</f>
        <v>986</v>
      </c>
      <c r="I46" s="19">
        <f>C46*2</f>
        <v>1160</v>
      </c>
    </row>
    <row r="47" spans="1:9" ht="15">
      <c r="A47" s="49" t="s">
        <v>59</v>
      </c>
      <c r="B47" s="50" t="s">
        <v>56</v>
      </c>
      <c r="C47" s="51">
        <v>575</v>
      </c>
      <c r="D47" s="17">
        <f>C47*0.95</f>
        <v>546.25</v>
      </c>
      <c r="E47" s="8">
        <f>C47*0.93</f>
        <v>534.75</v>
      </c>
      <c r="F47" s="22">
        <f>C47*0.91</f>
        <v>523.25</v>
      </c>
      <c r="G47" s="36">
        <f>C47*0.89</f>
        <v>511.75</v>
      </c>
      <c r="H47" s="19">
        <f>C47*1.7</f>
        <v>977.5</v>
      </c>
      <c r="I47" s="19">
        <f>C47*2</f>
        <v>1150</v>
      </c>
    </row>
    <row r="48" spans="1:9" ht="15">
      <c r="A48" s="49" t="s">
        <v>60</v>
      </c>
      <c r="B48" s="50" t="s">
        <v>56</v>
      </c>
      <c r="C48" s="51">
        <v>595</v>
      </c>
      <c r="D48" s="17">
        <f>C48*0.95</f>
        <v>565.25</v>
      </c>
      <c r="E48" s="8">
        <f>C48*0.93</f>
        <v>553.35</v>
      </c>
      <c r="F48" s="22">
        <f>C48*0.91</f>
        <v>541.45</v>
      </c>
      <c r="G48" s="36">
        <f>C48*0.89</f>
        <v>529.55</v>
      </c>
      <c r="H48" s="19">
        <f>C48*1.7</f>
        <v>1011.5</v>
      </c>
      <c r="I48" s="19">
        <f>C48*2</f>
        <v>1190</v>
      </c>
    </row>
  </sheetData>
  <sheetProtection/>
  <mergeCells count="11">
    <mergeCell ref="E6:E7"/>
    <mergeCell ref="F6:F7"/>
    <mergeCell ref="G6:G7"/>
    <mergeCell ref="D6:D7"/>
    <mergeCell ref="C6:C7"/>
    <mergeCell ref="I6:I7"/>
    <mergeCell ref="A1:B1"/>
    <mergeCell ref="B3:D3"/>
    <mergeCell ref="B4:D4"/>
    <mergeCell ref="B5:D5"/>
    <mergeCell ref="H6:H7"/>
  </mergeCells>
  <hyperlinks>
    <hyperlink ref="A1" r:id="rId1" display="www.dimanchelingerie-nik.ru"/>
  </hyperlinks>
  <printOptions/>
  <pageMargins left="0.47" right="0.38" top="0.19" bottom="0.24" header="0.31" footer="0.32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2010-04-22T13:06:17Z</cp:lastPrinted>
  <dcterms:created xsi:type="dcterms:W3CDTF">2009-05-01T10:16:58Z</dcterms:created>
  <dcterms:modified xsi:type="dcterms:W3CDTF">2013-01-10T13:54:06Z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