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има (2)" sheetId="1" r:id="rId1"/>
  </sheets>
  <definedNames>
    <definedName name="_xlnm.Print_Area" localSheetId="0">'Зима (2)'!$A$1:$I$250</definedName>
  </definedNames>
  <calcPr fullCalcOnLoad="1" refMode="R1C1"/>
</workbook>
</file>

<file path=xl/sharedStrings.xml><?xml version="1.0" encoding="utf-8"?>
<sst xmlns="http://schemas.openxmlformats.org/spreadsheetml/2006/main" count="624" uniqueCount="339">
  <si>
    <t>ООО «АРИАДНА-96»</t>
  </si>
  <si>
    <t>346510 г. Шахты, Ростовской обл., пер. Тамбовский 6а</t>
  </si>
  <si>
    <t>р/с 40702810152060142940 в Юго-Западном банке СБ РФ</t>
  </si>
  <si>
    <t>к/с 30101810600000000602 БИК 046015602 г. Ростов-на-Дону</t>
  </si>
  <si>
    <t>ОГРН 1026102769330 ИНН 6155008814, КПП 615501001</t>
  </si>
  <si>
    <t>ОКПО 33342112, ОКВЭД18.22.2,18.22.3</t>
  </si>
  <si>
    <t>тел. (8636) 23-54-76, 23-53-40, 23-30-12, 23-40-08, 23-19-83</t>
  </si>
  <si>
    <t>Филиал г.Москва: (495) 258-94-03</t>
  </si>
  <si>
    <t>ПРАЙС-ЛИСТ</t>
  </si>
  <si>
    <t>№</t>
  </si>
  <si>
    <t>№ Модели</t>
  </si>
  <si>
    <t>Наименование изделия</t>
  </si>
  <si>
    <t>Размер</t>
  </si>
  <si>
    <t>Базовая цена с учетом НДС, руб</t>
  </si>
  <si>
    <t>Оптовая цена со скидкой 3%</t>
  </si>
  <si>
    <t>Оптовая цена со скидкой 5%</t>
  </si>
  <si>
    <t>Оптовая цена со скидкой 7%</t>
  </si>
  <si>
    <t>Конверт для новорожденного (пух)</t>
  </si>
  <si>
    <t>З-238</t>
  </si>
  <si>
    <t>З-239</t>
  </si>
  <si>
    <t>З-296</t>
  </si>
  <si>
    <t>22/68, 22/80</t>
  </si>
  <si>
    <t>Комбинезон-трансформер (пух, опушка-песец)</t>
  </si>
  <si>
    <t>З-240</t>
  </si>
  <si>
    <t>З-241</t>
  </si>
  <si>
    <t>ЗС-144</t>
  </si>
  <si>
    <t>Комбинезон-трансформер для девочки (холлофайбер)</t>
  </si>
  <si>
    <t>22-24</t>
  </si>
  <si>
    <t>З-147</t>
  </si>
  <si>
    <t>Комбинезон для девочки (пух, б/опушки)</t>
  </si>
  <si>
    <t>ЗС-123</t>
  </si>
  <si>
    <t>ЗС-150</t>
  </si>
  <si>
    <t>Костюм для девочки с подстежкой (куртка-пух, п/к-синт, опушка-песец)</t>
  </si>
  <si>
    <t>22-24-26</t>
  </si>
  <si>
    <t>З-224/ЗС-225</t>
  </si>
  <si>
    <t>З-228/ЗС-229</t>
  </si>
  <si>
    <t>28-30</t>
  </si>
  <si>
    <t>З-234/ЗС-235</t>
  </si>
  <si>
    <t>Костюм для девочки с подстежкой (куртка-пух, брюки на бретелях-синт, опушка-песец)</t>
  </si>
  <si>
    <t>З-236/ЗС-237</t>
  </si>
  <si>
    <t>ЗС-064/ЗС-065</t>
  </si>
  <si>
    <t>ЗС-218/ЗС-219</t>
  </si>
  <si>
    <t>Костюм для девочки (куртка-шелтер, п/к-синт, опушка-песец)</t>
  </si>
  <si>
    <t>Костюм для девочки (куртка-холлофайбер, брюки на бретелях-синт, опушка-песец)</t>
  </si>
  <si>
    <t>ЗС-230/ЗС-231</t>
  </si>
  <si>
    <t>ЗС-232/ЗС-233</t>
  </si>
  <si>
    <t>Костюм для девочки (куртка-шелтер, брюки на бретелях-синт, опушка-песец)</t>
  </si>
  <si>
    <t>З-242/ЗС-243</t>
  </si>
  <si>
    <t>Костюм для мальчика с подстежкой (куртка-пух, п/к-синт, опушка-енот)</t>
  </si>
  <si>
    <t>З-246/ЗС-247</t>
  </si>
  <si>
    <t>З-248/ЗС-249</t>
  </si>
  <si>
    <t>З-210/ЗС-211</t>
  </si>
  <si>
    <t>Костюм для мальчика с подстежкой (куртка-пух, брюки на бретелях-синт, опушка-енот)</t>
  </si>
  <si>
    <t>З-250/ЗС-251</t>
  </si>
  <si>
    <t>З-252/ЗС-253</t>
  </si>
  <si>
    <t>ЗС-164/ЗС-165</t>
  </si>
  <si>
    <t>Костюм для мальчика (куртка-холлофайбер, п/к-синт, опушка-енот)</t>
  </si>
  <si>
    <t>ЗС-254/ЗС-255</t>
  </si>
  <si>
    <t>ЗС-256/ЗС-257</t>
  </si>
  <si>
    <t>Костюм для мальчика (куртка-термофинн, п/к-синт, опушка-енот)</t>
  </si>
  <si>
    <t>Костюм для мальчика (куртка-холлофайбер, брюки на бретелях-синт, опушка-енот)</t>
  </si>
  <si>
    <t>ЗС-214/ЗС-215</t>
  </si>
  <si>
    <t>ЗС-258/ЗС-259</t>
  </si>
  <si>
    <t>Костюм для мальчика (куртка-термофинн, брюки на бретелях-синт, опушка-енот)</t>
  </si>
  <si>
    <t>ЗС-260/ЗС-261</t>
  </si>
  <si>
    <t>З-281</t>
  </si>
  <si>
    <t>Пальто для девочки (пух, опушка-песец)</t>
  </si>
  <si>
    <t>30-32-34-36</t>
  </si>
  <si>
    <t>32-34-36</t>
  </si>
  <si>
    <t>З-103</t>
  </si>
  <si>
    <t>З-282</t>
  </si>
  <si>
    <t>З-283</t>
  </si>
  <si>
    <t>38-40-42</t>
  </si>
  <si>
    <t>З-291</t>
  </si>
  <si>
    <t>ЗС-206</t>
  </si>
  <si>
    <t>Пальто для девочки (холлофайбер, опушка-песец)</t>
  </si>
  <si>
    <t>ЗС-285</t>
  </si>
  <si>
    <t>ЗС-107</t>
  </si>
  <si>
    <t>ЗС-286</t>
  </si>
  <si>
    <t>ЗС-287</t>
  </si>
  <si>
    <t>Пальто для девочки (термофинн, опушка-песец)</t>
  </si>
  <si>
    <t>ЗС-109/1</t>
  </si>
  <si>
    <t>ЗС-190</t>
  </si>
  <si>
    <t>Пальто для девочки (холлофайбер, опушка-енот)</t>
  </si>
  <si>
    <t>ЗС-273</t>
  </si>
  <si>
    <t>З-262</t>
  </si>
  <si>
    <t>Куртка для девочки б/подстежки (пух, опушка-песец)</t>
  </si>
  <si>
    <t>26-28-30</t>
  </si>
  <si>
    <t>З-263</t>
  </si>
  <si>
    <t>З-264</t>
  </si>
  <si>
    <t>З-171</t>
  </si>
  <si>
    <t>З-265</t>
  </si>
  <si>
    <t>З-266</t>
  </si>
  <si>
    <t>Куртка для девочки б/подстежки (пух, опушка-енот)</t>
  </si>
  <si>
    <t>З-201</t>
  </si>
  <si>
    <t>ЗС-172</t>
  </si>
  <si>
    <t>Куртка для девочки (холлофайбер, опушка-песец)</t>
  </si>
  <si>
    <t>ЗС-267</t>
  </si>
  <si>
    <t>Куртка для девочки (шелтер, опушка-песец)</t>
  </si>
  <si>
    <t>ЗС-084</t>
  </si>
  <si>
    <t>ЗС-269</t>
  </si>
  <si>
    <t>ЗС-270</t>
  </si>
  <si>
    <t>Куртка для девочки (термофинн, опушка-песец)</t>
  </si>
  <si>
    <t>З-179</t>
  </si>
  <si>
    <t>Куртка для мальчика б/подстежки (пух, опушка-енот)</t>
  </si>
  <si>
    <t>З-272</t>
  </si>
  <si>
    <t>З-274</t>
  </si>
  <si>
    <t>З-275</t>
  </si>
  <si>
    <t>З-178</t>
  </si>
  <si>
    <t>З-276</t>
  </si>
  <si>
    <t>ЗС-277</t>
  </si>
  <si>
    <t>Куртка для мальчика (холлофайбер, опушка-енот)</t>
  </si>
  <si>
    <t>ЗС-278</t>
  </si>
  <si>
    <t>Куртка для мальчика (шелтер, опушка-енот)</t>
  </si>
  <si>
    <t>ЗС-279</t>
  </si>
  <si>
    <t>Куртка для мальчика (термофинн, опушка-енот)</t>
  </si>
  <si>
    <t>ЗС-280</t>
  </si>
  <si>
    <t>22-24-26-28</t>
  </si>
  <si>
    <t>З-191</t>
  </si>
  <si>
    <t>З-292</t>
  </si>
  <si>
    <t>Полукомбинезон для девочки (пух)</t>
  </si>
  <si>
    <t>З-293</t>
  </si>
  <si>
    <t>Полукомбинезон для мальчика (пух)</t>
  </si>
  <si>
    <t>ЗС-128</t>
  </si>
  <si>
    <t>ЗС-294</t>
  </si>
  <si>
    <t>Брюки для девочки (синтепон)</t>
  </si>
  <si>
    <t>ЗС-129</t>
  </si>
  <si>
    <t>ЗС-295</t>
  </si>
  <si>
    <t>Брюки  для мальчика (синтепон)</t>
  </si>
  <si>
    <t>49,50,52,53,54</t>
  </si>
  <si>
    <t>Шапочка детская (пух)</t>
  </si>
  <si>
    <t>ГУ-071</t>
  </si>
  <si>
    <t>ГУ-079</t>
  </si>
  <si>
    <t>50,52,53,54,56</t>
  </si>
  <si>
    <t>ГУ-080</t>
  </si>
  <si>
    <t>ГУ-081</t>
  </si>
  <si>
    <t>ГУ-083</t>
  </si>
  <si>
    <t>Шапочка детская (пух, помпон - песец)</t>
  </si>
  <si>
    <t>ГУ-084</t>
  </si>
  <si>
    <t>ГУ-086</t>
  </si>
  <si>
    <t>ГУ-089</t>
  </si>
  <si>
    <t>ГУ-091</t>
  </si>
  <si>
    <t>ГУ-092</t>
  </si>
  <si>
    <t>ГУ-093</t>
  </si>
  <si>
    <t>ГУ-094</t>
  </si>
  <si>
    <t>ГУ-095</t>
  </si>
  <si>
    <t>ГУ-096</t>
  </si>
  <si>
    <t>В-001</t>
  </si>
  <si>
    <t>Варежки</t>
  </si>
  <si>
    <t>В-002</t>
  </si>
  <si>
    <t>П-001</t>
  </si>
  <si>
    <t>Сумка</t>
  </si>
  <si>
    <t>Спец предложение</t>
  </si>
  <si>
    <t>№ модели</t>
  </si>
  <si>
    <r>
      <t xml:space="preserve">Наименование изделия  </t>
    </r>
    <r>
      <rPr>
        <b/>
        <sz val="12"/>
        <rFont val="Arial Cyr"/>
        <family val="2"/>
      </rPr>
      <t xml:space="preserve"> </t>
    </r>
  </si>
  <si>
    <t>ЗС-117</t>
  </si>
  <si>
    <t>ЗС-143</t>
  </si>
  <si>
    <t>ЗС-151</t>
  </si>
  <si>
    <t>ЗС-101</t>
  </si>
  <si>
    <t>З-031</t>
  </si>
  <si>
    <t>З-168</t>
  </si>
  <si>
    <t>З-170</t>
  </si>
  <si>
    <t>ЗС-173</t>
  </si>
  <si>
    <t>ЗС-202</t>
  </si>
  <si>
    <t>ЗC-175</t>
  </si>
  <si>
    <t>ЗС-176</t>
  </si>
  <si>
    <t>При объеме закупки на сумму свыше:</t>
  </si>
  <si>
    <t>Условия оплаты: предоплата 100%</t>
  </si>
  <si>
    <t>300 тыс. руб. скидка 3%</t>
  </si>
  <si>
    <t>Доставка за счет покупателя.</t>
  </si>
  <si>
    <t>500 тыс. руб. скидка 5%</t>
  </si>
  <si>
    <t>700 тыс. руб. скидка 7%</t>
  </si>
  <si>
    <t>Действует накопительная система скидок</t>
  </si>
  <si>
    <t>На спец предложение скидки не распространяются</t>
  </si>
  <si>
    <r>
      <t xml:space="preserve"> * </t>
    </r>
    <r>
      <rPr>
        <b/>
        <sz val="10"/>
        <rFont val="Arial Cyr"/>
        <family val="2"/>
      </rPr>
      <t>- фотография модели размещена на сайте</t>
    </r>
  </si>
  <si>
    <t>http://www.g-n-k.ru</t>
  </si>
  <si>
    <t>З-297</t>
  </si>
  <si>
    <t>З-298</t>
  </si>
  <si>
    <t>З-299</t>
  </si>
  <si>
    <t>З-300</t>
  </si>
  <si>
    <t>З-368</t>
  </si>
  <si>
    <t>Комбинезон-трансформер для мальчика (пух, опушка-песец)</t>
  </si>
  <si>
    <t>Комбинезон-трансформер для девочки (пух, опушка-песец)</t>
  </si>
  <si>
    <t>ЗС-301</t>
  </si>
  <si>
    <t>ЗС-302</t>
  </si>
  <si>
    <t>З-002</t>
  </si>
  <si>
    <t>З-304</t>
  </si>
  <si>
    <t>Комбинезон  для девочки (пух, опушка-песец)</t>
  </si>
  <si>
    <t>Комбинезон  для мальчика (пух, опушка-песец)</t>
  </si>
  <si>
    <t>З-306</t>
  </si>
  <si>
    <t>ЗС-305</t>
  </si>
  <si>
    <t>ЗС-303</t>
  </si>
  <si>
    <t>З-328/ЗС-329</t>
  </si>
  <si>
    <t>З-330/ЗС-331</t>
  </si>
  <si>
    <t>З-332/ЗС-333</t>
  </si>
  <si>
    <t>З-334/ЗС-335</t>
  </si>
  <si>
    <t>З-336/ЗС-337</t>
  </si>
  <si>
    <t>ЗС-338/ЗС-339</t>
  </si>
  <si>
    <t>ЗС-340/ЗС-341</t>
  </si>
  <si>
    <t>ЗС-373/ЗС-374</t>
  </si>
  <si>
    <t>З-342/ЗС-343</t>
  </si>
  <si>
    <t>З-344/ЗС-345</t>
  </si>
  <si>
    <t>З-346/ЗС-347</t>
  </si>
  <si>
    <t>З-348/ЗС-349</t>
  </si>
  <si>
    <t>З-350/ЗС-351</t>
  </si>
  <si>
    <t>ЗС-352/ЗС-353</t>
  </si>
  <si>
    <t>ЗС-375/ЗС-376</t>
  </si>
  <si>
    <t>ЗС-354/ЗС-355</t>
  </si>
  <si>
    <t>З-185</t>
  </si>
  <si>
    <t>З-356</t>
  </si>
  <si>
    <t>З-358</t>
  </si>
  <si>
    <t>З-359</t>
  </si>
  <si>
    <t>З-360</t>
  </si>
  <si>
    <t>З-367</t>
  </si>
  <si>
    <t>ЗС-362</t>
  </si>
  <si>
    <t>ЗС-364</t>
  </si>
  <si>
    <t>ЗС-363</t>
  </si>
  <si>
    <t>ЗС-365</t>
  </si>
  <si>
    <t>ЗС-366</t>
  </si>
  <si>
    <t>З-311</t>
  </si>
  <si>
    <t>З-312</t>
  </si>
  <si>
    <t>ЗС-041</t>
  </si>
  <si>
    <t>ЗС-316</t>
  </si>
  <si>
    <t>ЗС-317</t>
  </si>
  <si>
    <t>ЗС-318</t>
  </si>
  <si>
    <t>З-320</t>
  </si>
  <si>
    <t>З-370</t>
  </si>
  <si>
    <t>З-321</t>
  </si>
  <si>
    <t>З-322</t>
  </si>
  <si>
    <t>З-323</t>
  </si>
  <si>
    <t>З-371</t>
  </si>
  <si>
    <t>З-372</t>
  </si>
  <si>
    <t>ЗС-324</t>
  </si>
  <si>
    <t>ЗС-325</t>
  </si>
  <si>
    <t>ЗС-327</t>
  </si>
  <si>
    <t>ГУ-097</t>
  </si>
  <si>
    <t>ГУ-098</t>
  </si>
  <si>
    <t>ГУ-099</t>
  </si>
  <si>
    <t>ГУ-100</t>
  </si>
  <si>
    <t>ГУ-101</t>
  </si>
  <si>
    <t>ГУ-102</t>
  </si>
  <si>
    <t>ГУ-103</t>
  </si>
  <si>
    <t>ГУ-104</t>
  </si>
  <si>
    <t>ГУ-105</t>
  </si>
  <si>
    <t>ГУ-106</t>
  </si>
  <si>
    <t>ГУ-107</t>
  </si>
  <si>
    <t>ГУ-108</t>
  </si>
  <si>
    <t>ГУ-109</t>
  </si>
  <si>
    <t>ГУ-110</t>
  </si>
  <si>
    <t>ГУ-111</t>
  </si>
  <si>
    <t>З-357</t>
  </si>
  <si>
    <t>26, 30</t>
  </si>
  <si>
    <t>З-307</t>
  </si>
  <si>
    <t>ЗС-309</t>
  </si>
  <si>
    <t>ЗС-310</t>
  </si>
  <si>
    <t>Коллекция детской одежды "Зима 2012-2013 г.г."</t>
  </si>
  <si>
    <t>Пальто для девочки (пух, опушка-енот)</t>
  </si>
  <si>
    <t>Комбинезон для девочки (термофинн, опушка - песец)</t>
  </si>
  <si>
    <t>Комбинезон-трансформер для мальчика (термофинн, опушка - песец)</t>
  </si>
  <si>
    <t>Комбинезон-трансформер для девочки (термофинн, опушка - песец)</t>
  </si>
  <si>
    <t>Костюм для девочки (куртка-термофинн, брюки на бретелях-синт, опушка-песец)</t>
  </si>
  <si>
    <t>Костюм для девочки (куртка-термофинн, п/к-синт, опушка-песец)</t>
  </si>
  <si>
    <t>ЗС-024</t>
  </si>
  <si>
    <t>Комбинезон для мальчика (шелтер, опушка - енот)</t>
  </si>
  <si>
    <t>Костюм для мальчика с подстежкой (куртка-пух, п/к-синт, опушка-енот, песец)</t>
  </si>
  <si>
    <t>Пальто для девочки (термофинн, опушка-енот)</t>
  </si>
  <si>
    <t>Пальто для девочки (шелтер, опушка-енот, песец)</t>
  </si>
  <si>
    <t>49,50,52,53,54,56</t>
  </si>
  <si>
    <t>ЗС-079</t>
  </si>
  <si>
    <t>ЗС-119</t>
  </si>
  <si>
    <t>ЗС-220/ЗС-221</t>
  </si>
  <si>
    <t>ЗС-199</t>
  </si>
  <si>
    <r>
      <t>Конверт для новорожденного (пух)</t>
    </r>
    <r>
      <rPr>
        <sz val="11"/>
        <rFont val="Arial Cyr"/>
        <family val="0"/>
      </rPr>
      <t xml:space="preserve"> *</t>
    </r>
  </si>
  <si>
    <r>
      <t>Комбинезон-трансформер для девочки (пух, опушка-песец)</t>
    </r>
    <r>
      <rPr>
        <sz val="11"/>
        <rFont val="Arial Cyr"/>
        <family val="0"/>
      </rPr>
      <t xml:space="preserve"> *</t>
    </r>
  </si>
  <si>
    <r>
      <t>Комбинезон-трансформер для мальчика (пух, опушка-песец)</t>
    </r>
    <r>
      <rPr>
        <sz val="11"/>
        <rFont val="Arial Cyr"/>
        <family val="0"/>
      </rPr>
      <t xml:space="preserve"> *</t>
    </r>
  </si>
  <si>
    <r>
      <t>Костюм для девочки (куртка-холлофайбер, п/к-синт, опушка-песец)</t>
    </r>
    <r>
      <rPr>
        <sz val="11"/>
        <rFont val="Arial Cyr"/>
        <family val="0"/>
      </rPr>
      <t xml:space="preserve"> *</t>
    </r>
  </si>
  <si>
    <r>
      <t>Пальто для девочки (пух, опушка-песец)</t>
    </r>
    <r>
      <rPr>
        <sz val="11"/>
        <rFont val="Arial Cyr"/>
        <family val="0"/>
      </rPr>
      <t xml:space="preserve"> *</t>
    </r>
  </si>
  <si>
    <r>
      <t>Пальто для девочки (пух, опушка-лама)</t>
    </r>
    <r>
      <rPr>
        <sz val="11"/>
        <rFont val="Arial Cyr"/>
        <family val="0"/>
      </rPr>
      <t xml:space="preserve"> *</t>
    </r>
  </si>
  <si>
    <r>
      <t>Куртка для девочки б/подстежки (пух, опушка-песец)</t>
    </r>
    <r>
      <rPr>
        <sz val="11"/>
        <rFont val="Arial Cyr"/>
        <family val="0"/>
      </rPr>
      <t xml:space="preserve"> *</t>
    </r>
  </si>
  <si>
    <r>
      <t>Куртка для мальчика б/подстежки (пух, опушка-енот)</t>
    </r>
    <r>
      <rPr>
        <sz val="11"/>
        <rFont val="Arial Cyr"/>
        <family val="0"/>
      </rPr>
      <t xml:space="preserve"> *</t>
    </r>
  </si>
  <si>
    <r>
      <t>Полукомбинезон для девочки (пух)</t>
    </r>
    <r>
      <rPr>
        <sz val="11"/>
        <rFont val="Arial Cyr"/>
        <family val="0"/>
      </rPr>
      <t xml:space="preserve"> *</t>
    </r>
  </si>
  <si>
    <r>
      <t>Брюки для девочки (синтепон)</t>
    </r>
    <r>
      <rPr>
        <sz val="11"/>
        <rFont val="Arial Cyr"/>
        <family val="0"/>
      </rPr>
      <t xml:space="preserve"> *</t>
    </r>
  </si>
  <si>
    <r>
      <t>Брюки  для мальчика (синтепон)</t>
    </r>
    <r>
      <rPr>
        <sz val="11"/>
        <rFont val="Arial Cyr"/>
        <family val="0"/>
      </rPr>
      <t xml:space="preserve"> *</t>
    </r>
  </si>
  <si>
    <r>
      <t>Шапочка детская (пух)</t>
    </r>
    <r>
      <rPr>
        <sz val="11"/>
        <rFont val="Arial Cyr"/>
        <family val="0"/>
      </rPr>
      <t xml:space="preserve"> *</t>
    </r>
  </si>
  <si>
    <r>
      <t>Шапочка детская (пух, помпон - песец)</t>
    </r>
    <r>
      <rPr>
        <sz val="11"/>
        <rFont val="Arial Cyr"/>
        <family val="0"/>
      </rPr>
      <t xml:space="preserve"> *</t>
    </r>
  </si>
  <si>
    <r>
      <t>Комбинезон-трансформер для девочки (холлофайбер)</t>
    </r>
    <r>
      <rPr>
        <sz val="11"/>
        <rFont val="Arial Cyr"/>
        <family val="0"/>
      </rPr>
      <t xml:space="preserve"> *</t>
    </r>
  </si>
  <si>
    <r>
      <t>Комбинезон-трансформер для мальчика (холлофайбер)</t>
    </r>
    <r>
      <rPr>
        <sz val="11"/>
        <rFont val="Arial Cyr"/>
        <family val="0"/>
      </rPr>
      <t xml:space="preserve"> *</t>
    </r>
  </si>
  <si>
    <r>
      <t>Комбинезон-трансформер (холлофайбер)</t>
    </r>
    <r>
      <rPr>
        <sz val="11"/>
        <rFont val="Arial Cyr"/>
        <family val="0"/>
      </rPr>
      <t xml:space="preserve"> *</t>
    </r>
  </si>
  <si>
    <r>
      <t>Комбинезон (пух, б/опушки)</t>
    </r>
    <r>
      <rPr>
        <sz val="11"/>
        <rFont val="Arial Cyr"/>
        <family val="0"/>
      </rPr>
      <t xml:space="preserve"> *</t>
    </r>
  </si>
  <si>
    <r>
      <t>Комбинезон для девочки (холлофайбер)</t>
    </r>
    <r>
      <rPr>
        <sz val="11"/>
        <rFont val="Arial Cyr"/>
        <family val="0"/>
      </rPr>
      <t xml:space="preserve"> *</t>
    </r>
  </si>
  <si>
    <r>
      <t>Комбинезон (холлофайбер)</t>
    </r>
    <r>
      <rPr>
        <sz val="11"/>
        <rFont val="Arial Cyr"/>
        <family val="0"/>
      </rPr>
      <t xml:space="preserve"> *</t>
    </r>
  </si>
  <si>
    <r>
      <t>Костюм для девочки (куртка-силксофт, п/к-синт, опушка-песец)</t>
    </r>
    <r>
      <rPr>
        <sz val="11"/>
        <rFont val="Arial Cyr"/>
        <family val="0"/>
      </rPr>
      <t xml:space="preserve"> *</t>
    </r>
  </si>
  <si>
    <r>
      <t>Пальто для девочки (холлофайбер, опушка-песец)</t>
    </r>
    <r>
      <rPr>
        <sz val="11"/>
        <rFont val="Arial Cyr"/>
        <family val="0"/>
      </rPr>
      <t xml:space="preserve"> *</t>
    </r>
  </si>
  <si>
    <r>
      <t>Пальто для девочки (термофинн, опушка-песец)</t>
    </r>
    <r>
      <rPr>
        <sz val="11"/>
        <rFont val="Arial Cyr"/>
        <family val="0"/>
      </rPr>
      <t xml:space="preserve"> *</t>
    </r>
  </si>
  <si>
    <r>
      <t>Пальто для девочки (холлофайбер, опушка-енот)</t>
    </r>
    <r>
      <rPr>
        <sz val="11"/>
        <rFont val="Arial Cyr"/>
        <family val="0"/>
      </rPr>
      <t xml:space="preserve"> *</t>
    </r>
  </si>
  <si>
    <r>
      <t>Куртка для девочки (силкософт, опушка-песец)</t>
    </r>
    <r>
      <rPr>
        <sz val="11"/>
        <rFont val="Arial Cyr"/>
        <family val="0"/>
      </rPr>
      <t xml:space="preserve"> *</t>
    </r>
  </si>
  <si>
    <r>
      <t>Куртка для девочки (холлофайбер, опушка-песец)</t>
    </r>
    <r>
      <rPr>
        <sz val="11"/>
        <rFont val="Arial Cyr"/>
        <family val="0"/>
      </rPr>
      <t xml:space="preserve"> *</t>
    </r>
  </si>
  <si>
    <r>
      <t>Куртка для мальчика (холлофайбер, опушка-енот)</t>
    </r>
    <r>
      <rPr>
        <sz val="11"/>
        <rFont val="Arial Cyr"/>
        <family val="0"/>
      </rPr>
      <t xml:space="preserve"> *</t>
    </r>
  </si>
  <si>
    <r>
      <t>Куртка для мальчика (термофинн, опушка-енот)</t>
    </r>
    <r>
      <rPr>
        <sz val="11"/>
        <rFont val="Arial Cyr"/>
        <family val="0"/>
      </rPr>
      <t xml:space="preserve"> *</t>
    </r>
  </si>
  <si>
    <t>22, 24</t>
  </si>
  <si>
    <t>38, 42</t>
  </si>
  <si>
    <r>
      <t>Костюм для мальчика с подстежкой (куртка-пух, п/к-синт, опушка-енот)</t>
    </r>
    <r>
      <rPr>
        <sz val="11"/>
        <rFont val="Arial Cyr"/>
        <family val="0"/>
      </rPr>
      <t xml:space="preserve"> *</t>
    </r>
  </si>
  <si>
    <r>
      <t>Конверт для новорожденного (холлофайбер)</t>
    </r>
    <r>
      <rPr>
        <sz val="11"/>
        <rFont val="Arial Cyr"/>
        <family val="0"/>
      </rPr>
      <t xml:space="preserve"> *</t>
    </r>
  </si>
  <si>
    <t>С-203</t>
  </si>
  <si>
    <t>Жилет д/д  (подклада трикотаж)</t>
  </si>
  <si>
    <t>24-26-28</t>
  </si>
  <si>
    <t>С-331</t>
  </si>
  <si>
    <t>С-203/1</t>
  </si>
  <si>
    <t>Жилет д/д</t>
  </si>
  <si>
    <t>С-331/1</t>
  </si>
  <si>
    <t>С-204</t>
  </si>
  <si>
    <t>Жилет д/м  (подклада трикотаж)</t>
  </si>
  <si>
    <t>С-330</t>
  </si>
  <si>
    <t>С-204/1</t>
  </si>
  <si>
    <t>Жилет д/м</t>
  </si>
  <si>
    <t>С-330/1</t>
  </si>
  <si>
    <t xml:space="preserve">Жилет д/м </t>
  </si>
  <si>
    <t>Опт цена</t>
  </si>
  <si>
    <t>09.04.2012 г.</t>
  </si>
  <si>
    <t>140</t>
  </si>
  <si>
    <t>240</t>
  </si>
  <si>
    <r>
      <t>Пальто для девочки (пух, опушка-песец)</t>
    </r>
    <r>
      <rPr>
        <b/>
        <sz val="11"/>
        <rFont val="Arial Cyr"/>
        <family val="2"/>
      </rPr>
      <t xml:space="preserve"> *</t>
    </r>
  </si>
  <si>
    <t>242</t>
  </si>
  <si>
    <r>
      <t>Полукомбинезон для девочки (пух)</t>
    </r>
    <r>
      <rPr>
        <b/>
        <sz val="11"/>
        <rFont val="Arial Cyr"/>
        <family val="2"/>
      </rPr>
      <t xml:space="preserve"> *</t>
    </r>
  </si>
  <si>
    <t>e-mail: info@fabricagnk.ru</t>
  </si>
  <si>
    <t>С-127/1</t>
  </si>
  <si>
    <t>С-129</t>
  </si>
  <si>
    <t>С-129/1</t>
  </si>
  <si>
    <t>С-131/1</t>
  </si>
  <si>
    <t>С-132</t>
  </si>
  <si>
    <t>С-200/1</t>
  </si>
  <si>
    <t>С-202/1</t>
  </si>
  <si>
    <t>С-205</t>
  </si>
  <si>
    <t>С-205/1</t>
  </si>
  <si>
    <t>ГУ-070</t>
  </si>
  <si>
    <t>Жилет д/д  (подклада трикотаж) *</t>
  </si>
  <si>
    <t>Жилет д/д *</t>
  </si>
  <si>
    <t>Жилет д/м  (подклада трикотаж) *</t>
  </si>
  <si>
    <t>Жилет д/м  *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</si>
</sst>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_-* #,##0_р_._-;\-* #,##0_р_._-;_-* \-??_р_._-;_-@_-"/>
  </numFmts>
  <fonts count="50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9"/>
      <name val="Arial Cyr"/>
      <family val="2"/>
    </font>
    <font>
      <b/>
      <sz val="12"/>
      <name val="Arial Cyr"/>
      <family val="2"/>
    </font>
    <font>
      <b/>
      <i/>
      <sz val="11"/>
      <name val="Monotype Corsiva"/>
      <family val="4"/>
    </font>
    <font>
      <sz val="9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12"/>
      <name val="Times New Roman"/>
      <family val="1"/>
    </font>
    <font>
      <u val="single"/>
      <sz val="11"/>
      <color indexed="12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i/>
      <sz val="12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1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/>
    </xf>
    <xf numFmtId="49" fontId="0" fillId="0" borderId="11" xfId="0" applyNumberFormat="1" applyFill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0" fillId="0" borderId="12" xfId="0" applyNumberFormat="1" applyFont="1" applyBorder="1" applyAlignment="1">
      <alignment horizontal="left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66" fontId="7" fillId="0" borderId="10" xfId="59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6" fontId="7" fillId="0" borderId="21" xfId="59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27" xfId="0" applyNumberFormat="1" applyBorder="1" applyAlignment="1">
      <alignment horizontal="left" vertical="center"/>
    </xf>
    <xf numFmtId="0" fontId="0" fillId="0" borderId="15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1" fillId="0" borderId="0" xfId="42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49" fontId="0" fillId="0" borderId="10" xfId="0" applyNumberFormat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28575</xdr:rowOff>
    </xdr:from>
    <xdr:to>
      <xdr:col>2</xdr:col>
      <xdr:colOff>1476375</xdr:colOff>
      <xdr:row>11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25241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iadna96@mail.ru" TargetMode="External" /><Relationship Id="rId2" Type="http://schemas.openxmlformats.org/officeDocument/2006/relationships/hyperlink" Target="http://www.g-n-k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tabSelected="1" zoomScaleSheetLayoutView="70" zoomScalePageLayoutView="0" workbookViewId="0" topLeftCell="A1">
      <pane ySplit="15" topLeftCell="A43" activePane="bottomLeft" state="frozen"/>
      <selection pane="topLeft" activeCell="A1" sqref="A1"/>
      <selection pane="bottomLeft" activeCell="A70" sqref="A70:A71"/>
    </sheetView>
  </sheetViews>
  <sheetFormatPr defaultColWidth="9.00390625" defaultRowHeight="12.75"/>
  <cols>
    <col min="1" max="1" width="4.25390625" style="0" customWidth="1"/>
    <col min="2" max="2" width="13.375" style="0" customWidth="1"/>
    <col min="3" max="3" width="27.875" style="0" customWidth="1"/>
    <col min="4" max="4" width="31.875" style="0" customWidth="1"/>
    <col min="5" max="5" width="15.125" style="0" customWidth="1"/>
    <col min="6" max="6" width="7.875" style="0" customWidth="1"/>
    <col min="7" max="8" width="7.625" style="0" customWidth="1"/>
    <col min="9" max="9" width="7.875" style="0" customWidth="1"/>
    <col min="10" max="10" width="9.75390625" style="0" customWidth="1"/>
    <col min="11" max="11" width="11.375" style="0" customWidth="1"/>
  </cols>
  <sheetData>
    <row r="1" spans="4:9" ht="17.25" customHeight="1">
      <c r="D1" s="122" t="s">
        <v>0</v>
      </c>
      <c r="E1" s="122"/>
      <c r="F1" s="122"/>
      <c r="G1" s="122"/>
      <c r="H1" s="122"/>
      <c r="I1" s="122"/>
    </row>
    <row r="2" spans="4:9" ht="17.25" customHeight="1">
      <c r="D2" s="123" t="s">
        <v>1</v>
      </c>
      <c r="E2" s="123"/>
      <c r="F2" s="123"/>
      <c r="G2" s="123"/>
      <c r="H2" s="123"/>
      <c r="I2" s="123"/>
    </row>
    <row r="3" spans="4:9" ht="17.25" customHeight="1">
      <c r="D3" s="123" t="s">
        <v>2</v>
      </c>
      <c r="E3" s="123"/>
      <c r="F3" s="123"/>
      <c r="G3" s="123"/>
      <c r="H3" s="123"/>
      <c r="I3" s="123"/>
    </row>
    <row r="4" spans="4:9" ht="17.25" customHeight="1">
      <c r="D4" s="123" t="s">
        <v>3</v>
      </c>
      <c r="E4" s="123"/>
      <c r="F4" s="123"/>
      <c r="G4" s="123"/>
      <c r="H4" s="123"/>
      <c r="I4" s="123"/>
    </row>
    <row r="5" spans="4:9" ht="17.25" customHeight="1">
      <c r="D5" s="123" t="s">
        <v>4</v>
      </c>
      <c r="E5" s="123"/>
      <c r="F5" s="123"/>
      <c r="G5" s="123"/>
      <c r="H5" s="123"/>
      <c r="I5" s="123"/>
    </row>
    <row r="6" spans="4:9" ht="17.25" customHeight="1">
      <c r="D6" s="123" t="s">
        <v>5</v>
      </c>
      <c r="E6" s="123"/>
      <c r="F6" s="123"/>
      <c r="G6" s="123"/>
      <c r="H6" s="123"/>
      <c r="I6" s="123"/>
    </row>
    <row r="7" spans="4:9" ht="17.25" customHeight="1">
      <c r="D7" s="123" t="s">
        <v>6</v>
      </c>
      <c r="E7" s="123"/>
      <c r="F7" s="123"/>
      <c r="G7" s="123"/>
      <c r="H7" s="123"/>
      <c r="I7" s="123"/>
    </row>
    <row r="8" spans="4:9" ht="17.25" customHeight="1">
      <c r="D8" s="123" t="s">
        <v>7</v>
      </c>
      <c r="E8" s="123"/>
      <c r="F8" s="123"/>
      <c r="G8" s="123"/>
      <c r="H8" s="123"/>
      <c r="I8" s="123"/>
    </row>
    <row r="9" spans="4:9" ht="17.25" customHeight="1">
      <c r="D9" s="125" t="s">
        <v>175</v>
      </c>
      <c r="E9" s="126"/>
      <c r="F9" s="126"/>
      <c r="G9" s="126"/>
      <c r="H9" s="126"/>
      <c r="I9" s="126"/>
    </row>
    <row r="10" spans="4:9" ht="17.25" customHeight="1">
      <c r="D10" s="127" t="s">
        <v>324</v>
      </c>
      <c r="E10" s="127"/>
      <c r="F10" s="127"/>
      <c r="G10" s="127"/>
      <c r="H10" s="127"/>
      <c r="I10" s="127"/>
    </row>
    <row r="11" spans="5:11" ht="12" customHeight="1">
      <c r="E11" s="1"/>
      <c r="F11" s="1"/>
      <c r="G11" s="1"/>
      <c r="H11" s="1"/>
      <c r="I11" s="1"/>
      <c r="J11" s="2"/>
      <c r="K11" s="2"/>
    </row>
    <row r="12" spans="1:11" ht="15.75">
      <c r="A12" s="128" t="s">
        <v>8</v>
      </c>
      <c r="B12" s="128"/>
      <c r="C12" s="128"/>
      <c r="D12" s="128"/>
      <c r="E12" s="128"/>
      <c r="F12" s="128"/>
      <c r="G12" s="128"/>
      <c r="H12" s="128"/>
      <c r="I12" s="128"/>
      <c r="J12" s="2"/>
      <c r="K12" s="2"/>
    </row>
    <row r="13" spans="1:11" ht="15.75">
      <c r="A13" s="128" t="s">
        <v>255</v>
      </c>
      <c r="B13" s="128"/>
      <c r="C13" s="128"/>
      <c r="D13" s="128"/>
      <c r="E13" s="128"/>
      <c r="F13" s="128"/>
      <c r="G13" s="128"/>
      <c r="H13" s="128"/>
      <c r="I13" s="128"/>
      <c r="J13" s="2"/>
      <c r="K13" s="2"/>
    </row>
    <row r="14" spans="1:11" ht="15.75">
      <c r="A14" s="3"/>
      <c r="B14" s="3"/>
      <c r="C14" s="3"/>
      <c r="D14" s="3"/>
      <c r="E14" s="3"/>
      <c r="F14" s="4"/>
      <c r="G14" s="4"/>
      <c r="H14" s="4"/>
      <c r="I14" s="4" t="s">
        <v>318</v>
      </c>
      <c r="J14" s="2"/>
      <c r="K14" s="2"/>
    </row>
    <row r="15" spans="1:9" ht="51.75" customHeight="1">
      <c r="A15" s="5" t="s">
        <v>9</v>
      </c>
      <c r="B15" s="5" t="s">
        <v>10</v>
      </c>
      <c r="C15" s="124" t="s">
        <v>11</v>
      </c>
      <c r="D15" s="124"/>
      <c r="E15" s="5" t="s">
        <v>12</v>
      </c>
      <c r="F15" s="6" t="s">
        <v>13</v>
      </c>
      <c r="G15" s="6" t="s">
        <v>14</v>
      </c>
      <c r="H15" s="6" t="s">
        <v>15</v>
      </c>
      <c r="I15" s="6" t="s">
        <v>16</v>
      </c>
    </row>
    <row r="16" spans="1:11" ht="15" customHeight="1">
      <c r="A16" s="5">
        <v>1</v>
      </c>
      <c r="B16" s="11" t="s">
        <v>18</v>
      </c>
      <c r="C16" s="8" t="s">
        <v>17</v>
      </c>
      <c r="D16" s="8"/>
      <c r="E16" s="5"/>
      <c r="F16" s="9">
        <v>1200</v>
      </c>
      <c r="G16" s="5">
        <f>ROUND(F16*0.97,0)</f>
        <v>1164</v>
      </c>
      <c r="H16" s="5">
        <f>ROUND(F16*0.95,0)</f>
        <v>1140</v>
      </c>
      <c r="I16" s="5">
        <f>ROUND(F16*0.93,0)</f>
        <v>1116</v>
      </c>
      <c r="J16" s="10"/>
      <c r="K16" s="10"/>
    </row>
    <row r="17" spans="1:11" ht="15" customHeight="1">
      <c r="A17" s="5">
        <f>A16+1</f>
        <v>2</v>
      </c>
      <c r="B17" s="11" t="s">
        <v>19</v>
      </c>
      <c r="C17" s="8" t="s">
        <v>17</v>
      </c>
      <c r="D17" s="8"/>
      <c r="E17" s="5"/>
      <c r="F17" s="9">
        <v>1200</v>
      </c>
      <c r="G17" s="5">
        <f aca="true" t="shared" si="0" ref="G17:G83">ROUND(F17*0.97,0)</f>
        <v>1164</v>
      </c>
      <c r="H17" s="5">
        <f>ROUND(F17*0.95,0)</f>
        <v>1140</v>
      </c>
      <c r="I17" s="5">
        <f>ROUND(F17*0.93,0)</f>
        <v>1116</v>
      </c>
      <c r="J17" s="10"/>
      <c r="K17" s="10"/>
    </row>
    <row r="18" spans="1:11" ht="15" customHeight="1">
      <c r="A18" s="5">
        <f>A17+1</f>
        <v>3</v>
      </c>
      <c r="B18" s="11" t="s">
        <v>20</v>
      </c>
      <c r="C18" s="82" t="s">
        <v>272</v>
      </c>
      <c r="D18" s="8"/>
      <c r="E18" s="5"/>
      <c r="F18" s="9">
        <v>1200</v>
      </c>
      <c r="G18" s="5">
        <f t="shared" si="0"/>
        <v>1164</v>
      </c>
      <c r="H18" s="5">
        <f>ROUND(F18*0.95,0)</f>
        <v>1140</v>
      </c>
      <c r="I18" s="5">
        <f>ROUND(F18*0.93,0)</f>
        <v>1116</v>
      </c>
      <c r="J18" s="10"/>
      <c r="K18" s="10"/>
    </row>
    <row r="19" spans="1:11" ht="15" customHeight="1">
      <c r="A19" s="5">
        <f>A18+1</f>
        <v>4</v>
      </c>
      <c r="B19" s="11" t="s">
        <v>176</v>
      </c>
      <c r="C19" s="8" t="s">
        <v>17</v>
      </c>
      <c r="D19" s="8"/>
      <c r="E19" s="5"/>
      <c r="F19" s="9">
        <v>1600</v>
      </c>
      <c r="G19" s="5">
        <f t="shared" si="0"/>
        <v>1552</v>
      </c>
      <c r="H19" s="5">
        <f>ROUND(F19*0.95,0)</f>
        <v>1520</v>
      </c>
      <c r="I19" s="5">
        <f>ROUND(F19*0.93,0)</f>
        <v>1488</v>
      </c>
      <c r="J19" s="10"/>
      <c r="K19" s="10"/>
    </row>
    <row r="20" spans="1:11" ht="15" customHeight="1">
      <c r="A20" s="5">
        <f>A19+1</f>
        <v>5</v>
      </c>
      <c r="B20" s="11" t="s">
        <v>177</v>
      </c>
      <c r="C20" s="8" t="s">
        <v>17</v>
      </c>
      <c r="D20" s="8"/>
      <c r="E20" s="5"/>
      <c r="F20" s="9">
        <v>1700</v>
      </c>
      <c r="G20" s="5">
        <f t="shared" si="0"/>
        <v>1649</v>
      </c>
      <c r="H20" s="5">
        <f>ROUND(F20*0.95,0)</f>
        <v>1615</v>
      </c>
      <c r="I20" s="5">
        <f>ROUND(F20*0.93,0)</f>
        <v>1581</v>
      </c>
      <c r="J20" s="10"/>
      <c r="K20" s="10"/>
    </row>
    <row r="21" spans="1:11" ht="7.5" customHeight="1">
      <c r="A21" s="12"/>
      <c r="B21" s="13"/>
      <c r="C21" s="13"/>
      <c r="D21" s="13"/>
      <c r="E21" s="13"/>
      <c r="F21" s="13"/>
      <c r="G21" s="13"/>
      <c r="H21" s="13"/>
      <c r="I21" s="14"/>
      <c r="J21" s="10"/>
      <c r="K21" s="10"/>
    </row>
    <row r="22" spans="1:11" ht="15" customHeight="1">
      <c r="A22" s="5">
        <f>A20+1</f>
        <v>6</v>
      </c>
      <c r="B22" s="21" t="s">
        <v>23</v>
      </c>
      <c r="C22" s="64" t="s">
        <v>273</v>
      </c>
      <c r="D22" s="71"/>
      <c r="E22" s="18" t="s">
        <v>21</v>
      </c>
      <c r="F22" s="19">
        <v>3400</v>
      </c>
      <c r="G22" s="5">
        <f t="shared" si="0"/>
        <v>3298</v>
      </c>
      <c r="H22" s="5">
        <f aca="true" t="shared" si="1" ref="H22:H28">ROUND(F22*0.95,0)</f>
        <v>3230</v>
      </c>
      <c r="I22" s="5">
        <f aca="true" t="shared" si="2" ref="I22:I28">ROUND(F22*0.93,0)</f>
        <v>3162</v>
      </c>
      <c r="J22" s="10"/>
      <c r="K22" s="10"/>
    </row>
    <row r="23" spans="1:11" ht="15" customHeight="1">
      <c r="A23" s="5">
        <f aca="true" t="shared" si="3" ref="A23:A28">A22+1</f>
        <v>7</v>
      </c>
      <c r="B23" s="63" t="s">
        <v>178</v>
      </c>
      <c r="C23" s="64" t="s">
        <v>182</v>
      </c>
      <c r="D23" s="17"/>
      <c r="E23" s="18" t="s">
        <v>21</v>
      </c>
      <c r="F23" s="19">
        <v>3600</v>
      </c>
      <c r="G23" s="5">
        <f t="shared" si="0"/>
        <v>3492</v>
      </c>
      <c r="H23" s="5">
        <f t="shared" si="1"/>
        <v>3420</v>
      </c>
      <c r="I23" s="5">
        <f t="shared" si="2"/>
        <v>3348</v>
      </c>
      <c r="J23" s="10"/>
      <c r="K23" s="10"/>
    </row>
    <row r="24" spans="1:11" ht="15" customHeight="1">
      <c r="A24" s="5">
        <f t="shared" si="3"/>
        <v>8</v>
      </c>
      <c r="B24" s="21" t="s">
        <v>24</v>
      </c>
      <c r="C24" s="64" t="s">
        <v>274</v>
      </c>
      <c r="D24" s="71"/>
      <c r="E24" s="18" t="s">
        <v>21</v>
      </c>
      <c r="F24" s="19">
        <v>3400</v>
      </c>
      <c r="G24" s="5">
        <f t="shared" si="0"/>
        <v>3298</v>
      </c>
      <c r="H24" s="5">
        <f t="shared" si="1"/>
        <v>3230</v>
      </c>
      <c r="I24" s="5">
        <f t="shared" si="2"/>
        <v>3162</v>
      </c>
      <c r="J24" s="10"/>
      <c r="K24" s="10"/>
    </row>
    <row r="25" spans="1:11" ht="15" customHeight="1">
      <c r="A25" s="5">
        <f t="shared" si="3"/>
        <v>9</v>
      </c>
      <c r="B25" s="63" t="s">
        <v>179</v>
      </c>
      <c r="C25" s="64" t="s">
        <v>181</v>
      </c>
      <c r="D25" s="17"/>
      <c r="E25" s="18" t="s">
        <v>21</v>
      </c>
      <c r="F25" s="19">
        <v>3600</v>
      </c>
      <c r="G25" s="5">
        <f t="shared" si="0"/>
        <v>3492</v>
      </c>
      <c r="H25" s="5">
        <f t="shared" si="1"/>
        <v>3420</v>
      </c>
      <c r="I25" s="5">
        <f t="shared" si="2"/>
        <v>3348</v>
      </c>
      <c r="J25" s="10"/>
      <c r="K25" s="10"/>
    </row>
    <row r="26" spans="1:11" ht="15" customHeight="1">
      <c r="A26" s="5">
        <f t="shared" si="3"/>
        <v>10</v>
      </c>
      <c r="B26" s="63" t="s">
        <v>180</v>
      </c>
      <c r="C26" s="16" t="s">
        <v>22</v>
      </c>
      <c r="D26" s="17"/>
      <c r="E26" s="18" t="s">
        <v>21</v>
      </c>
      <c r="F26" s="19">
        <v>3600</v>
      </c>
      <c r="G26" s="5">
        <f t="shared" si="0"/>
        <v>3492</v>
      </c>
      <c r="H26" s="5">
        <f t="shared" si="1"/>
        <v>3420</v>
      </c>
      <c r="I26" s="5">
        <f t="shared" si="2"/>
        <v>3348</v>
      </c>
      <c r="J26" s="10"/>
      <c r="K26" s="10"/>
    </row>
    <row r="27" spans="1:11" ht="15" customHeight="1">
      <c r="A27" s="5">
        <f t="shared" si="3"/>
        <v>11</v>
      </c>
      <c r="B27" s="63" t="s">
        <v>183</v>
      </c>
      <c r="C27" s="116" t="s">
        <v>259</v>
      </c>
      <c r="D27" s="117"/>
      <c r="E27" s="18" t="s">
        <v>21</v>
      </c>
      <c r="F27" s="19">
        <v>3400</v>
      </c>
      <c r="G27" s="5">
        <f t="shared" si="0"/>
        <v>3298</v>
      </c>
      <c r="H27" s="5">
        <f t="shared" si="1"/>
        <v>3230</v>
      </c>
      <c r="I27" s="5">
        <f t="shared" si="2"/>
        <v>3162</v>
      </c>
      <c r="J27" s="10"/>
      <c r="K27" s="10"/>
    </row>
    <row r="28" spans="1:11" ht="25.5" customHeight="1">
      <c r="A28" s="5">
        <f t="shared" si="3"/>
        <v>12</v>
      </c>
      <c r="B28" s="63" t="s">
        <v>184</v>
      </c>
      <c r="C28" s="116" t="s">
        <v>258</v>
      </c>
      <c r="D28" s="117"/>
      <c r="E28" s="18" t="s">
        <v>21</v>
      </c>
      <c r="F28" s="19">
        <v>3400</v>
      </c>
      <c r="G28" s="5">
        <f t="shared" si="0"/>
        <v>3298</v>
      </c>
      <c r="H28" s="5">
        <f t="shared" si="1"/>
        <v>3230</v>
      </c>
      <c r="I28" s="5">
        <f t="shared" si="2"/>
        <v>3162</v>
      </c>
      <c r="J28" s="10"/>
      <c r="K28" s="10"/>
    </row>
    <row r="29" spans="1:11" ht="7.5" customHeight="1">
      <c r="A29" s="22"/>
      <c r="B29" s="23"/>
      <c r="C29" s="22"/>
      <c r="D29" s="23"/>
      <c r="E29" s="23"/>
      <c r="F29" s="23"/>
      <c r="G29" s="23"/>
      <c r="H29" s="23"/>
      <c r="I29" s="24"/>
      <c r="J29" s="10"/>
      <c r="K29" s="10"/>
    </row>
    <row r="30" spans="1:11" ht="15" customHeight="1">
      <c r="A30" s="5">
        <f>A28+1</f>
        <v>13</v>
      </c>
      <c r="B30" s="63" t="s">
        <v>186</v>
      </c>
      <c r="C30" s="66" t="s">
        <v>187</v>
      </c>
      <c r="D30" s="26"/>
      <c r="E30" s="27" t="s">
        <v>27</v>
      </c>
      <c r="F30" s="9">
        <v>3400</v>
      </c>
      <c r="G30" s="5">
        <f t="shared" si="0"/>
        <v>3298</v>
      </c>
      <c r="H30" s="5">
        <f>ROUND(F30*0.95,0)</f>
        <v>3230</v>
      </c>
      <c r="I30" s="5">
        <f>ROUND(F30*0.93,0)</f>
        <v>3162</v>
      </c>
      <c r="J30" s="10"/>
      <c r="K30" s="10"/>
    </row>
    <row r="31" spans="1:11" ht="15" customHeight="1">
      <c r="A31" s="5">
        <f>A30+1</f>
        <v>14</v>
      </c>
      <c r="B31" s="63" t="s">
        <v>189</v>
      </c>
      <c r="C31" s="66" t="s">
        <v>188</v>
      </c>
      <c r="D31" s="26"/>
      <c r="E31" s="27" t="s">
        <v>27</v>
      </c>
      <c r="F31" s="9">
        <v>3400</v>
      </c>
      <c r="G31" s="5">
        <f t="shared" si="0"/>
        <v>3298</v>
      </c>
      <c r="H31" s="5">
        <f>ROUND(F31*0.95,0)</f>
        <v>3230</v>
      </c>
      <c r="I31" s="5">
        <f>ROUND(F31*0.93,0)</f>
        <v>3162</v>
      </c>
      <c r="J31" s="10"/>
      <c r="K31" s="10"/>
    </row>
    <row r="32" spans="1:11" ht="15" customHeight="1">
      <c r="A32" s="5">
        <f>A31+1</f>
        <v>15</v>
      </c>
      <c r="B32" s="63" t="s">
        <v>190</v>
      </c>
      <c r="C32" s="66" t="s">
        <v>257</v>
      </c>
      <c r="D32" s="26"/>
      <c r="E32" s="27" t="s">
        <v>27</v>
      </c>
      <c r="F32" s="9">
        <v>3200</v>
      </c>
      <c r="G32" s="5">
        <f t="shared" si="0"/>
        <v>3104</v>
      </c>
      <c r="H32" s="5">
        <f>ROUND(F32*0.95,0)</f>
        <v>3040</v>
      </c>
      <c r="I32" s="5">
        <f>ROUND(F32*0.93,0)</f>
        <v>2976</v>
      </c>
      <c r="J32" s="10"/>
      <c r="K32" s="10"/>
    </row>
    <row r="33" spans="1:11" ht="15" customHeight="1">
      <c r="A33" s="5">
        <f>A32+1</f>
        <v>16</v>
      </c>
      <c r="B33" s="63" t="s">
        <v>191</v>
      </c>
      <c r="C33" s="66" t="s">
        <v>263</v>
      </c>
      <c r="D33" s="26"/>
      <c r="E33" s="27" t="s">
        <v>27</v>
      </c>
      <c r="F33" s="9">
        <v>2900</v>
      </c>
      <c r="G33" s="5">
        <f t="shared" si="0"/>
        <v>2813</v>
      </c>
      <c r="H33" s="5">
        <f>ROUND(F33*0.95,0)</f>
        <v>2755</v>
      </c>
      <c r="I33" s="5">
        <f>ROUND(F33*0.93,0)</f>
        <v>2697</v>
      </c>
      <c r="J33" s="10"/>
      <c r="K33" s="10"/>
    </row>
    <row r="34" spans="1:11" ht="7.5" customHeight="1">
      <c r="A34" s="28"/>
      <c r="B34" s="29"/>
      <c r="C34" s="28"/>
      <c r="D34" s="29"/>
      <c r="E34" s="29"/>
      <c r="F34" s="29"/>
      <c r="G34" s="29"/>
      <c r="H34" s="29"/>
      <c r="I34" s="30"/>
      <c r="J34" s="10"/>
      <c r="K34" s="10"/>
    </row>
    <row r="35" spans="1:11" ht="29.25" customHeight="1">
      <c r="A35" s="5">
        <f>A33+1</f>
        <v>17</v>
      </c>
      <c r="B35" s="21" t="s">
        <v>34</v>
      </c>
      <c r="C35" s="121" t="s">
        <v>32</v>
      </c>
      <c r="D35" s="121"/>
      <c r="E35" s="27" t="s">
        <v>33</v>
      </c>
      <c r="F35" s="9">
        <v>3650</v>
      </c>
      <c r="G35" s="5">
        <f t="shared" si="0"/>
        <v>3541</v>
      </c>
      <c r="H35" s="5">
        <f aca="true" t="shared" si="4" ref="H35:H49">ROUND(F35*0.95,0)</f>
        <v>3468</v>
      </c>
      <c r="I35" s="5">
        <f aca="true" t="shared" si="5" ref="I35:I49">ROUND(F35*0.93,0)</f>
        <v>3395</v>
      </c>
      <c r="J35" s="10"/>
      <c r="K35" s="10"/>
    </row>
    <row r="36" spans="1:11" ht="29.25" customHeight="1">
      <c r="A36" s="5">
        <f>A35+1</f>
        <v>18</v>
      </c>
      <c r="B36" s="21" t="s">
        <v>35</v>
      </c>
      <c r="C36" s="121" t="s">
        <v>32</v>
      </c>
      <c r="D36" s="121"/>
      <c r="E36" s="27" t="s">
        <v>33</v>
      </c>
      <c r="F36" s="9">
        <v>3650</v>
      </c>
      <c r="G36" s="5">
        <f t="shared" si="0"/>
        <v>3541</v>
      </c>
      <c r="H36" s="5">
        <f t="shared" si="4"/>
        <v>3468</v>
      </c>
      <c r="I36" s="5">
        <f t="shared" si="5"/>
        <v>3395</v>
      </c>
      <c r="J36" s="10"/>
      <c r="K36" s="10"/>
    </row>
    <row r="37" spans="1:11" ht="29.25" customHeight="1">
      <c r="A37" s="5">
        <f aca="true" t="shared" si="6" ref="A37:A49">A36+1</f>
        <v>19</v>
      </c>
      <c r="B37" s="63" t="s">
        <v>192</v>
      </c>
      <c r="C37" s="121" t="s">
        <v>32</v>
      </c>
      <c r="D37" s="121"/>
      <c r="E37" s="27" t="s">
        <v>33</v>
      </c>
      <c r="F37" s="9">
        <v>3900</v>
      </c>
      <c r="G37" s="5">
        <f t="shared" si="0"/>
        <v>3783</v>
      </c>
      <c r="H37" s="5">
        <f t="shared" si="4"/>
        <v>3705</v>
      </c>
      <c r="I37" s="5">
        <f t="shared" si="5"/>
        <v>3627</v>
      </c>
      <c r="J37" s="10"/>
      <c r="K37" s="10"/>
    </row>
    <row r="38" spans="1:11" ht="29.25" customHeight="1">
      <c r="A38" s="5">
        <f t="shared" si="6"/>
        <v>20</v>
      </c>
      <c r="B38" s="63" t="s">
        <v>193</v>
      </c>
      <c r="C38" s="121" t="s">
        <v>32</v>
      </c>
      <c r="D38" s="121"/>
      <c r="E38" s="27" t="s">
        <v>33</v>
      </c>
      <c r="F38" s="9">
        <v>4100</v>
      </c>
      <c r="G38" s="5">
        <f t="shared" si="0"/>
        <v>3977</v>
      </c>
      <c r="H38" s="5">
        <f t="shared" si="4"/>
        <v>3895</v>
      </c>
      <c r="I38" s="5">
        <f t="shared" si="5"/>
        <v>3813</v>
      </c>
      <c r="J38" s="10"/>
      <c r="K38" s="10"/>
    </row>
    <row r="39" spans="1:11" ht="29.25" customHeight="1">
      <c r="A39" s="5">
        <f t="shared" si="6"/>
        <v>21</v>
      </c>
      <c r="B39" s="63" t="s">
        <v>194</v>
      </c>
      <c r="C39" s="121" t="s">
        <v>32</v>
      </c>
      <c r="D39" s="121"/>
      <c r="E39" s="27" t="s">
        <v>33</v>
      </c>
      <c r="F39" s="9">
        <v>4100</v>
      </c>
      <c r="G39" s="5">
        <f t="shared" si="0"/>
        <v>3977</v>
      </c>
      <c r="H39" s="5">
        <f t="shared" si="4"/>
        <v>3895</v>
      </c>
      <c r="I39" s="5">
        <f t="shared" si="5"/>
        <v>3813</v>
      </c>
      <c r="J39" s="10"/>
      <c r="K39" s="10"/>
    </row>
    <row r="40" spans="1:11" ht="29.25" customHeight="1">
      <c r="A40" s="5">
        <f t="shared" si="6"/>
        <v>22</v>
      </c>
      <c r="B40" s="21" t="s">
        <v>37</v>
      </c>
      <c r="C40" s="121" t="s">
        <v>38</v>
      </c>
      <c r="D40" s="121"/>
      <c r="E40" s="27" t="s">
        <v>36</v>
      </c>
      <c r="F40" s="9">
        <v>3650</v>
      </c>
      <c r="G40" s="5">
        <f t="shared" si="0"/>
        <v>3541</v>
      </c>
      <c r="H40" s="5">
        <f t="shared" si="4"/>
        <v>3468</v>
      </c>
      <c r="I40" s="5">
        <f t="shared" si="5"/>
        <v>3395</v>
      </c>
      <c r="J40" s="10"/>
      <c r="K40" s="10"/>
    </row>
    <row r="41" spans="1:11" ht="29.25" customHeight="1">
      <c r="A41" s="5">
        <f t="shared" si="6"/>
        <v>23</v>
      </c>
      <c r="B41" s="21" t="s">
        <v>39</v>
      </c>
      <c r="C41" s="121" t="s">
        <v>38</v>
      </c>
      <c r="D41" s="121"/>
      <c r="E41" s="27" t="s">
        <v>36</v>
      </c>
      <c r="F41" s="9">
        <v>3650</v>
      </c>
      <c r="G41" s="5">
        <f t="shared" si="0"/>
        <v>3541</v>
      </c>
      <c r="H41" s="5">
        <f t="shared" si="4"/>
        <v>3468</v>
      </c>
      <c r="I41" s="5">
        <f t="shared" si="5"/>
        <v>3395</v>
      </c>
      <c r="J41" s="10"/>
      <c r="K41" s="10"/>
    </row>
    <row r="42" spans="1:11" ht="29.25" customHeight="1">
      <c r="A42" s="5">
        <f t="shared" si="6"/>
        <v>24</v>
      </c>
      <c r="B42" s="63" t="s">
        <v>195</v>
      </c>
      <c r="C42" s="121" t="s">
        <v>38</v>
      </c>
      <c r="D42" s="121"/>
      <c r="E42" s="27" t="s">
        <v>36</v>
      </c>
      <c r="F42" s="9">
        <v>4000</v>
      </c>
      <c r="G42" s="5">
        <f t="shared" si="0"/>
        <v>3880</v>
      </c>
      <c r="H42" s="5">
        <f t="shared" si="4"/>
        <v>3800</v>
      </c>
      <c r="I42" s="5">
        <f t="shared" si="5"/>
        <v>3720</v>
      </c>
      <c r="J42" s="10"/>
      <c r="K42" s="10"/>
    </row>
    <row r="43" spans="1:11" ht="29.25" customHeight="1">
      <c r="A43" s="5">
        <f t="shared" si="6"/>
        <v>25</v>
      </c>
      <c r="B43" s="63" t="s">
        <v>196</v>
      </c>
      <c r="C43" s="121" t="s">
        <v>38</v>
      </c>
      <c r="D43" s="121"/>
      <c r="E43" s="27" t="s">
        <v>36</v>
      </c>
      <c r="F43" s="9">
        <v>4300</v>
      </c>
      <c r="G43" s="5">
        <f t="shared" si="0"/>
        <v>4171</v>
      </c>
      <c r="H43" s="5">
        <f t="shared" si="4"/>
        <v>4085</v>
      </c>
      <c r="I43" s="5">
        <f t="shared" si="5"/>
        <v>3999</v>
      </c>
      <c r="J43" s="10"/>
      <c r="K43" s="10"/>
    </row>
    <row r="44" spans="1:11" ht="15" customHeight="1">
      <c r="A44" s="5">
        <f t="shared" si="6"/>
        <v>26</v>
      </c>
      <c r="B44" s="21" t="s">
        <v>270</v>
      </c>
      <c r="C44" s="129" t="s">
        <v>275</v>
      </c>
      <c r="D44" s="121"/>
      <c r="E44" s="27">
        <v>26</v>
      </c>
      <c r="F44" s="9">
        <v>2500</v>
      </c>
      <c r="G44" s="5">
        <f t="shared" si="0"/>
        <v>2425</v>
      </c>
      <c r="H44" s="5">
        <f t="shared" si="4"/>
        <v>2375</v>
      </c>
      <c r="I44" s="5">
        <f t="shared" si="5"/>
        <v>2325</v>
      </c>
      <c r="J44" s="10"/>
      <c r="K44" s="10"/>
    </row>
    <row r="45" spans="1:11" ht="15" customHeight="1">
      <c r="A45" s="5">
        <f t="shared" si="6"/>
        <v>27</v>
      </c>
      <c r="B45" s="63" t="s">
        <v>197</v>
      </c>
      <c r="C45" s="129" t="s">
        <v>261</v>
      </c>
      <c r="D45" s="121"/>
      <c r="E45" s="27" t="s">
        <v>33</v>
      </c>
      <c r="F45" s="9">
        <v>3400</v>
      </c>
      <c r="G45" s="5">
        <f t="shared" si="0"/>
        <v>3298</v>
      </c>
      <c r="H45" s="5">
        <f t="shared" si="4"/>
        <v>3230</v>
      </c>
      <c r="I45" s="5">
        <f t="shared" si="5"/>
        <v>3162</v>
      </c>
      <c r="J45" s="10"/>
      <c r="K45" s="10"/>
    </row>
    <row r="46" spans="1:11" ht="15" customHeight="1">
      <c r="A46" s="5">
        <f t="shared" si="6"/>
        <v>28</v>
      </c>
      <c r="B46" s="63" t="s">
        <v>199</v>
      </c>
      <c r="C46" s="129" t="s">
        <v>261</v>
      </c>
      <c r="D46" s="121"/>
      <c r="E46" s="27" t="s">
        <v>33</v>
      </c>
      <c r="F46" s="9">
        <v>3800</v>
      </c>
      <c r="G46" s="5">
        <f t="shared" si="0"/>
        <v>3686</v>
      </c>
      <c r="H46" s="5">
        <f t="shared" si="4"/>
        <v>3610</v>
      </c>
      <c r="I46" s="5">
        <f t="shared" si="5"/>
        <v>3534</v>
      </c>
      <c r="J46" s="10"/>
      <c r="K46" s="10"/>
    </row>
    <row r="47" spans="1:11" ht="29.25" customHeight="1">
      <c r="A47" s="5">
        <f t="shared" si="6"/>
        <v>29</v>
      </c>
      <c r="B47" s="21" t="s">
        <v>44</v>
      </c>
      <c r="C47" s="121" t="s">
        <v>43</v>
      </c>
      <c r="D47" s="121"/>
      <c r="E47" s="27" t="s">
        <v>36</v>
      </c>
      <c r="F47" s="9">
        <v>2500</v>
      </c>
      <c r="G47" s="5">
        <f t="shared" si="0"/>
        <v>2425</v>
      </c>
      <c r="H47" s="5">
        <f t="shared" si="4"/>
        <v>2375</v>
      </c>
      <c r="I47" s="5">
        <f t="shared" si="5"/>
        <v>2325</v>
      </c>
      <c r="J47" s="10"/>
      <c r="K47" s="10"/>
    </row>
    <row r="48" spans="1:11" ht="29.25" customHeight="1">
      <c r="A48" s="5">
        <f t="shared" si="6"/>
        <v>30</v>
      </c>
      <c r="B48" s="21" t="s">
        <v>45</v>
      </c>
      <c r="C48" s="121" t="s">
        <v>46</v>
      </c>
      <c r="D48" s="121"/>
      <c r="E48" s="27" t="s">
        <v>36</v>
      </c>
      <c r="F48" s="9">
        <v>2500</v>
      </c>
      <c r="G48" s="5">
        <f t="shared" si="0"/>
        <v>2425</v>
      </c>
      <c r="H48" s="5">
        <f t="shared" si="4"/>
        <v>2375</v>
      </c>
      <c r="I48" s="5">
        <f t="shared" si="5"/>
        <v>2325</v>
      </c>
      <c r="J48" s="10"/>
      <c r="K48" s="10"/>
    </row>
    <row r="49" spans="1:11" ht="29.25" customHeight="1">
      <c r="A49" s="5">
        <f t="shared" si="6"/>
        <v>31</v>
      </c>
      <c r="B49" s="63" t="s">
        <v>198</v>
      </c>
      <c r="C49" s="129" t="s">
        <v>260</v>
      </c>
      <c r="D49" s="121"/>
      <c r="E49" s="27" t="s">
        <v>36</v>
      </c>
      <c r="F49" s="9">
        <v>4200</v>
      </c>
      <c r="G49" s="5">
        <f t="shared" si="0"/>
        <v>4074</v>
      </c>
      <c r="H49" s="5">
        <f t="shared" si="4"/>
        <v>3990</v>
      </c>
      <c r="I49" s="5">
        <f t="shared" si="5"/>
        <v>3906</v>
      </c>
      <c r="J49" s="10"/>
      <c r="K49" s="10"/>
    </row>
    <row r="50" spans="1:11" ht="7.5" customHeight="1">
      <c r="A50" s="5"/>
      <c r="B50" s="21"/>
      <c r="C50" s="31"/>
      <c r="D50" s="32"/>
      <c r="E50" s="27"/>
      <c r="F50" s="5"/>
      <c r="G50" s="5"/>
      <c r="H50" s="5"/>
      <c r="I50" s="5"/>
      <c r="J50" s="10"/>
      <c r="K50" s="10"/>
    </row>
    <row r="51" spans="1:9" ht="51.75" customHeight="1">
      <c r="A51" s="5" t="s">
        <v>9</v>
      </c>
      <c r="B51" s="5" t="s">
        <v>10</v>
      </c>
      <c r="C51" s="124" t="s">
        <v>11</v>
      </c>
      <c r="D51" s="124"/>
      <c r="E51" s="5" t="s">
        <v>12</v>
      </c>
      <c r="F51" s="6" t="s">
        <v>13</v>
      </c>
      <c r="G51" s="6" t="s">
        <v>14</v>
      </c>
      <c r="H51" s="6" t="s">
        <v>15</v>
      </c>
      <c r="I51" s="6" t="s">
        <v>16</v>
      </c>
    </row>
    <row r="52" spans="1:11" ht="29.25" customHeight="1">
      <c r="A52" s="5">
        <f>A49+1</f>
        <v>32</v>
      </c>
      <c r="B52" s="15" t="s">
        <v>47</v>
      </c>
      <c r="C52" s="131" t="s">
        <v>301</v>
      </c>
      <c r="D52" s="132"/>
      <c r="E52" s="70">
        <v>22</v>
      </c>
      <c r="F52" s="9">
        <v>2500</v>
      </c>
      <c r="G52" s="77">
        <f t="shared" si="0"/>
        <v>2425</v>
      </c>
      <c r="H52" s="77">
        <f aca="true" t="shared" si="7" ref="H52:H66">ROUND(F52*0.95,0)</f>
        <v>2375</v>
      </c>
      <c r="I52" s="77">
        <f aca="true" t="shared" si="8" ref="I52:I66">ROUND(F52*0.93,0)</f>
        <v>2325</v>
      </c>
      <c r="J52" s="10"/>
      <c r="K52" s="10"/>
    </row>
    <row r="53" spans="1:11" ht="29.25" customHeight="1">
      <c r="A53" s="5">
        <f>A52+1</f>
        <v>33</v>
      </c>
      <c r="B53" s="21" t="s">
        <v>49</v>
      </c>
      <c r="C53" s="121" t="s">
        <v>48</v>
      </c>
      <c r="D53" s="121"/>
      <c r="E53" s="27" t="s">
        <v>33</v>
      </c>
      <c r="F53" s="9">
        <v>3200</v>
      </c>
      <c r="G53" s="5">
        <f t="shared" si="0"/>
        <v>3104</v>
      </c>
      <c r="H53" s="5">
        <f t="shared" si="7"/>
        <v>3040</v>
      </c>
      <c r="I53" s="5">
        <f t="shared" si="8"/>
        <v>2976</v>
      </c>
      <c r="J53" s="10"/>
      <c r="K53" s="10"/>
    </row>
    <row r="54" spans="1:11" ht="29.25" customHeight="1">
      <c r="A54" s="5">
        <f aca="true" t="shared" si="9" ref="A54:A66">A53+1</f>
        <v>34</v>
      </c>
      <c r="B54" s="21" t="s">
        <v>50</v>
      </c>
      <c r="C54" s="121" t="s">
        <v>48</v>
      </c>
      <c r="D54" s="121"/>
      <c r="E54" s="27" t="s">
        <v>33</v>
      </c>
      <c r="F54" s="9">
        <v>3200</v>
      </c>
      <c r="G54" s="5">
        <f t="shared" si="0"/>
        <v>3104</v>
      </c>
      <c r="H54" s="5">
        <f t="shared" si="7"/>
        <v>3040</v>
      </c>
      <c r="I54" s="5">
        <f t="shared" si="8"/>
        <v>2976</v>
      </c>
      <c r="J54" s="10"/>
      <c r="K54" s="10"/>
    </row>
    <row r="55" spans="1:11" ht="29.25" customHeight="1">
      <c r="A55" s="5">
        <f t="shared" si="9"/>
        <v>35</v>
      </c>
      <c r="B55" s="63" t="s">
        <v>200</v>
      </c>
      <c r="C55" s="121" t="s">
        <v>264</v>
      </c>
      <c r="D55" s="121"/>
      <c r="E55" s="27" t="s">
        <v>33</v>
      </c>
      <c r="F55" s="9">
        <v>4000</v>
      </c>
      <c r="G55" s="5">
        <f t="shared" si="0"/>
        <v>3880</v>
      </c>
      <c r="H55" s="5">
        <f t="shared" si="7"/>
        <v>3800</v>
      </c>
      <c r="I55" s="5">
        <f t="shared" si="8"/>
        <v>3720</v>
      </c>
      <c r="J55" s="10"/>
      <c r="K55" s="10"/>
    </row>
    <row r="56" spans="1:11" ht="29.25" customHeight="1">
      <c r="A56" s="5">
        <f t="shared" si="9"/>
        <v>36</v>
      </c>
      <c r="B56" s="63" t="s">
        <v>201</v>
      </c>
      <c r="C56" s="129" t="s">
        <v>264</v>
      </c>
      <c r="D56" s="121"/>
      <c r="E56" s="27" t="s">
        <v>33</v>
      </c>
      <c r="F56" s="9">
        <v>4000</v>
      </c>
      <c r="G56" s="5">
        <f t="shared" si="0"/>
        <v>3880</v>
      </c>
      <c r="H56" s="5">
        <f t="shared" si="7"/>
        <v>3800</v>
      </c>
      <c r="I56" s="5">
        <f t="shared" si="8"/>
        <v>3720</v>
      </c>
      <c r="J56" s="10"/>
      <c r="K56" s="10"/>
    </row>
    <row r="57" spans="1:11" ht="29.25" customHeight="1">
      <c r="A57" s="5">
        <f t="shared" si="9"/>
        <v>37</v>
      </c>
      <c r="B57" s="63" t="s">
        <v>202</v>
      </c>
      <c r="C57" s="121" t="s">
        <v>48</v>
      </c>
      <c r="D57" s="121"/>
      <c r="E57" s="27" t="s">
        <v>33</v>
      </c>
      <c r="F57" s="9">
        <v>4000</v>
      </c>
      <c r="G57" s="5">
        <f t="shared" si="0"/>
        <v>3880</v>
      </c>
      <c r="H57" s="5">
        <f t="shared" si="7"/>
        <v>3800</v>
      </c>
      <c r="I57" s="5">
        <f t="shared" si="8"/>
        <v>3720</v>
      </c>
      <c r="J57" s="10"/>
      <c r="K57" s="10"/>
    </row>
    <row r="58" spans="1:11" ht="29.25" customHeight="1">
      <c r="A58" s="5">
        <f t="shared" si="9"/>
        <v>38</v>
      </c>
      <c r="B58" s="21" t="s">
        <v>53</v>
      </c>
      <c r="C58" s="121" t="s">
        <v>52</v>
      </c>
      <c r="D58" s="121"/>
      <c r="E58" s="27" t="s">
        <v>36</v>
      </c>
      <c r="F58" s="9">
        <v>3500</v>
      </c>
      <c r="G58" s="5">
        <f t="shared" si="0"/>
        <v>3395</v>
      </c>
      <c r="H58" s="5">
        <f t="shared" si="7"/>
        <v>3325</v>
      </c>
      <c r="I58" s="5">
        <f t="shared" si="8"/>
        <v>3255</v>
      </c>
      <c r="J58" s="10"/>
      <c r="K58" s="10"/>
    </row>
    <row r="59" spans="1:11" ht="29.25" customHeight="1">
      <c r="A59" s="5">
        <f t="shared" si="9"/>
        <v>39</v>
      </c>
      <c r="B59" s="21" t="s">
        <v>54</v>
      </c>
      <c r="C59" s="121" t="s">
        <v>52</v>
      </c>
      <c r="D59" s="121"/>
      <c r="E59" s="27" t="s">
        <v>36</v>
      </c>
      <c r="F59" s="9">
        <v>3500</v>
      </c>
      <c r="G59" s="5">
        <f t="shared" si="0"/>
        <v>3395</v>
      </c>
      <c r="H59" s="5">
        <f t="shared" si="7"/>
        <v>3325</v>
      </c>
      <c r="I59" s="5">
        <f t="shared" si="8"/>
        <v>3255</v>
      </c>
      <c r="J59" s="10"/>
      <c r="K59" s="10"/>
    </row>
    <row r="60" spans="1:11" ht="29.25" customHeight="1">
      <c r="A60" s="5">
        <f t="shared" si="9"/>
        <v>40</v>
      </c>
      <c r="B60" s="63" t="s">
        <v>203</v>
      </c>
      <c r="C60" s="121" t="s">
        <v>52</v>
      </c>
      <c r="D60" s="121"/>
      <c r="E60" s="27" t="s">
        <v>36</v>
      </c>
      <c r="F60" s="9">
        <v>4250</v>
      </c>
      <c r="G60" s="5">
        <f t="shared" si="0"/>
        <v>4123</v>
      </c>
      <c r="H60" s="5">
        <f t="shared" si="7"/>
        <v>4038</v>
      </c>
      <c r="I60" s="5">
        <f t="shared" si="8"/>
        <v>3953</v>
      </c>
      <c r="J60" s="10"/>
      <c r="K60" s="10"/>
    </row>
    <row r="61" spans="1:11" ht="29.25" customHeight="1">
      <c r="A61" s="5">
        <f t="shared" si="9"/>
        <v>41</v>
      </c>
      <c r="B61" s="63" t="s">
        <v>204</v>
      </c>
      <c r="C61" s="129" t="s">
        <v>52</v>
      </c>
      <c r="D61" s="121"/>
      <c r="E61" s="27" t="s">
        <v>36</v>
      </c>
      <c r="F61" s="9">
        <v>4250</v>
      </c>
      <c r="G61" s="5">
        <f t="shared" si="0"/>
        <v>4123</v>
      </c>
      <c r="H61" s="5">
        <f t="shared" si="7"/>
        <v>4038</v>
      </c>
      <c r="I61" s="5">
        <f t="shared" si="8"/>
        <v>3953</v>
      </c>
      <c r="J61" s="10"/>
      <c r="K61" s="10"/>
    </row>
    <row r="62" spans="1:11" ht="15.75" customHeight="1">
      <c r="A62" s="5">
        <f t="shared" si="9"/>
        <v>42</v>
      </c>
      <c r="B62" s="21" t="s">
        <v>57</v>
      </c>
      <c r="C62" s="129" t="s">
        <v>56</v>
      </c>
      <c r="D62" s="121"/>
      <c r="E62" s="27" t="s">
        <v>33</v>
      </c>
      <c r="F62" s="9">
        <v>3000</v>
      </c>
      <c r="G62" s="5">
        <f t="shared" si="0"/>
        <v>2910</v>
      </c>
      <c r="H62" s="5">
        <f t="shared" si="7"/>
        <v>2850</v>
      </c>
      <c r="I62" s="5">
        <f t="shared" si="8"/>
        <v>2790</v>
      </c>
      <c r="J62" s="10"/>
      <c r="K62" s="10"/>
    </row>
    <row r="63" spans="1:11" ht="15.75" customHeight="1">
      <c r="A63" s="5">
        <f t="shared" si="9"/>
        <v>43</v>
      </c>
      <c r="B63" s="21" t="s">
        <v>58</v>
      </c>
      <c r="C63" s="121" t="s">
        <v>59</v>
      </c>
      <c r="D63" s="121"/>
      <c r="E63" s="27" t="s">
        <v>33</v>
      </c>
      <c r="F63" s="9">
        <v>3000</v>
      </c>
      <c r="G63" s="5">
        <f t="shared" si="0"/>
        <v>2910</v>
      </c>
      <c r="H63" s="5">
        <f t="shared" si="7"/>
        <v>2850</v>
      </c>
      <c r="I63" s="5">
        <f t="shared" si="8"/>
        <v>2790</v>
      </c>
      <c r="J63" s="10"/>
      <c r="K63" s="10"/>
    </row>
    <row r="64" spans="1:11" ht="15.75" customHeight="1">
      <c r="A64" s="5">
        <f t="shared" si="9"/>
        <v>44</v>
      </c>
      <c r="B64" s="63" t="s">
        <v>205</v>
      </c>
      <c r="C64" s="121" t="s">
        <v>59</v>
      </c>
      <c r="D64" s="121"/>
      <c r="E64" s="27" t="s">
        <v>33</v>
      </c>
      <c r="F64" s="9">
        <v>3400</v>
      </c>
      <c r="G64" s="5">
        <f t="shared" si="0"/>
        <v>3298</v>
      </c>
      <c r="H64" s="5">
        <f t="shared" si="7"/>
        <v>3230</v>
      </c>
      <c r="I64" s="5">
        <f t="shared" si="8"/>
        <v>3162</v>
      </c>
      <c r="J64" s="10"/>
      <c r="K64" s="10"/>
    </row>
    <row r="65" spans="1:11" ht="15.75" customHeight="1">
      <c r="A65" s="5">
        <f t="shared" si="9"/>
        <v>45</v>
      </c>
      <c r="B65" s="63" t="s">
        <v>206</v>
      </c>
      <c r="C65" s="121" t="s">
        <v>59</v>
      </c>
      <c r="D65" s="121"/>
      <c r="E65" s="27" t="s">
        <v>33</v>
      </c>
      <c r="F65" s="9">
        <v>3400</v>
      </c>
      <c r="G65" s="5">
        <f t="shared" si="0"/>
        <v>3298</v>
      </c>
      <c r="H65" s="5">
        <f t="shared" si="7"/>
        <v>3230</v>
      </c>
      <c r="I65" s="5">
        <f t="shared" si="8"/>
        <v>3162</v>
      </c>
      <c r="J65" s="10"/>
      <c r="K65" s="10"/>
    </row>
    <row r="66" spans="1:11" ht="29.25" customHeight="1">
      <c r="A66" s="5">
        <f t="shared" si="9"/>
        <v>46</v>
      </c>
      <c r="B66" s="63" t="s">
        <v>207</v>
      </c>
      <c r="C66" s="129" t="s">
        <v>63</v>
      </c>
      <c r="D66" s="121"/>
      <c r="E66" s="27" t="s">
        <v>36</v>
      </c>
      <c r="F66" s="9">
        <v>3400</v>
      </c>
      <c r="G66" s="5">
        <f t="shared" si="0"/>
        <v>3298</v>
      </c>
      <c r="H66" s="5">
        <f t="shared" si="7"/>
        <v>3230</v>
      </c>
      <c r="I66" s="5">
        <f t="shared" si="8"/>
        <v>3162</v>
      </c>
      <c r="J66" s="10"/>
      <c r="K66" s="10"/>
    </row>
    <row r="67" spans="1:11" ht="7.5" customHeight="1">
      <c r="A67" s="28"/>
      <c r="B67" s="29"/>
      <c r="C67" s="28"/>
      <c r="D67" s="29"/>
      <c r="E67" s="29"/>
      <c r="F67" s="29"/>
      <c r="G67" s="29"/>
      <c r="H67" s="29"/>
      <c r="I67" s="30"/>
      <c r="J67" s="10"/>
      <c r="K67" s="10"/>
    </row>
    <row r="68" spans="1:11" ht="15" customHeight="1">
      <c r="A68" s="5">
        <f>A66+1</f>
        <v>47</v>
      </c>
      <c r="B68" s="65" t="s">
        <v>209</v>
      </c>
      <c r="C68" s="25" t="s">
        <v>66</v>
      </c>
      <c r="D68" s="26"/>
      <c r="E68" s="27" t="s">
        <v>36</v>
      </c>
      <c r="F68" s="9">
        <v>3200</v>
      </c>
      <c r="G68" s="5">
        <f t="shared" si="0"/>
        <v>3104</v>
      </c>
      <c r="H68" s="5">
        <f aca="true" t="shared" si="10" ref="H68:H81">ROUND(F68*0.95,0)</f>
        <v>3040</v>
      </c>
      <c r="I68" s="5">
        <f aca="true" t="shared" si="11" ref="I68:I81">ROUND(F68*0.93,0)</f>
        <v>2976</v>
      </c>
      <c r="J68" s="10"/>
      <c r="K68" s="10"/>
    </row>
    <row r="69" spans="1:11" ht="15" customHeight="1">
      <c r="A69" s="5">
        <f>A68+1</f>
        <v>48</v>
      </c>
      <c r="B69" s="21" t="s">
        <v>70</v>
      </c>
      <c r="C69" s="25" t="s">
        <v>66</v>
      </c>
      <c r="D69" s="26"/>
      <c r="E69" s="27" t="s">
        <v>68</v>
      </c>
      <c r="F69" s="9">
        <v>3600</v>
      </c>
      <c r="G69" s="5">
        <f t="shared" si="0"/>
        <v>3492</v>
      </c>
      <c r="H69" s="5">
        <f t="shared" si="10"/>
        <v>3420</v>
      </c>
      <c r="I69" s="5">
        <f t="shared" si="11"/>
        <v>3348</v>
      </c>
      <c r="J69" s="10"/>
      <c r="K69" s="10"/>
    </row>
    <row r="70" spans="1:11" ht="15" customHeight="1">
      <c r="A70" s="5">
        <f aca="true" t="shared" si="12" ref="A70:A81">A69+1</f>
        <v>49</v>
      </c>
      <c r="B70" s="21" t="s">
        <v>71</v>
      </c>
      <c r="C70" s="25" t="s">
        <v>66</v>
      </c>
      <c r="D70" s="26"/>
      <c r="E70" s="27" t="s">
        <v>68</v>
      </c>
      <c r="F70" s="9">
        <v>3600</v>
      </c>
      <c r="G70" s="5">
        <f t="shared" si="0"/>
        <v>3492</v>
      </c>
      <c r="H70" s="5">
        <f t="shared" si="10"/>
        <v>3420</v>
      </c>
      <c r="I70" s="5">
        <f t="shared" si="11"/>
        <v>3348</v>
      </c>
      <c r="J70" s="10"/>
      <c r="K70" s="10"/>
    </row>
    <row r="71" spans="1:11" ht="15" customHeight="1">
      <c r="A71" s="5">
        <f t="shared" si="12"/>
        <v>50</v>
      </c>
      <c r="B71" s="63" t="s">
        <v>250</v>
      </c>
      <c r="C71" s="25" t="s">
        <v>66</v>
      </c>
      <c r="D71" s="26"/>
      <c r="E71" s="27" t="s">
        <v>68</v>
      </c>
      <c r="F71" s="9">
        <v>4000</v>
      </c>
      <c r="G71" s="5">
        <f t="shared" si="0"/>
        <v>3880</v>
      </c>
      <c r="H71" s="5">
        <f t="shared" si="10"/>
        <v>3800</v>
      </c>
      <c r="I71" s="5">
        <f t="shared" si="11"/>
        <v>3720</v>
      </c>
      <c r="J71" s="10"/>
      <c r="K71" s="10"/>
    </row>
    <row r="72" spans="1:11" ht="15" customHeight="1">
      <c r="A72" s="5">
        <f t="shared" si="12"/>
        <v>51</v>
      </c>
      <c r="B72" s="63" t="s">
        <v>210</v>
      </c>
      <c r="C72" s="25" t="s">
        <v>66</v>
      </c>
      <c r="D72" s="26"/>
      <c r="E72" s="27" t="s">
        <v>68</v>
      </c>
      <c r="F72" s="9">
        <v>4000</v>
      </c>
      <c r="G72" s="5">
        <f t="shared" si="0"/>
        <v>3880</v>
      </c>
      <c r="H72" s="5">
        <f t="shared" si="10"/>
        <v>3800</v>
      </c>
      <c r="I72" s="5">
        <f t="shared" si="11"/>
        <v>3720</v>
      </c>
      <c r="J72" s="10"/>
      <c r="K72" s="10"/>
    </row>
    <row r="73" spans="1:11" ht="15" customHeight="1">
      <c r="A73" s="5">
        <f t="shared" si="12"/>
        <v>52</v>
      </c>
      <c r="B73" s="63" t="s">
        <v>211</v>
      </c>
      <c r="C73" s="66" t="s">
        <v>256</v>
      </c>
      <c r="D73" s="26"/>
      <c r="E73" s="27" t="s">
        <v>68</v>
      </c>
      <c r="F73" s="9">
        <v>4000</v>
      </c>
      <c r="G73" s="5">
        <f t="shared" si="0"/>
        <v>3880</v>
      </c>
      <c r="H73" s="5">
        <f t="shared" si="10"/>
        <v>3800</v>
      </c>
      <c r="I73" s="5">
        <f t="shared" si="11"/>
        <v>3720</v>
      </c>
      <c r="J73" s="10"/>
      <c r="K73" s="10"/>
    </row>
    <row r="74" spans="1:11" ht="15" customHeight="1">
      <c r="A74" s="5">
        <f t="shared" si="12"/>
        <v>53</v>
      </c>
      <c r="B74" s="63" t="s">
        <v>212</v>
      </c>
      <c r="C74" s="25" t="s">
        <v>66</v>
      </c>
      <c r="D74" s="26"/>
      <c r="E74" s="27" t="s">
        <v>68</v>
      </c>
      <c r="F74" s="9">
        <v>4000</v>
      </c>
      <c r="G74" s="5">
        <f t="shared" si="0"/>
        <v>3880</v>
      </c>
      <c r="H74" s="5">
        <f t="shared" si="10"/>
        <v>3800</v>
      </c>
      <c r="I74" s="5">
        <f t="shared" si="11"/>
        <v>3720</v>
      </c>
      <c r="J74" s="10"/>
      <c r="K74" s="10"/>
    </row>
    <row r="75" spans="1:11" ht="15" customHeight="1">
      <c r="A75" s="5">
        <f t="shared" si="12"/>
        <v>54</v>
      </c>
      <c r="B75" s="21" t="s">
        <v>73</v>
      </c>
      <c r="C75" s="66" t="s">
        <v>277</v>
      </c>
      <c r="D75" s="26"/>
      <c r="E75" s="27" t="s">
        <v>72</v>
      </c>
      <c r="F75" s="9">
        <v>3600</v>
      </c>
      <c r="G75" s="5">
        <f t="shared" si="0"/>
        <v>3492</v>
      </c>
      <c r="H75" s="5">
        <f t="shared" si="10"/>
        <v>3420</v>
      </c>
      <c r="I75" s="5">
        <f t="shared" si="11"/>
        <v>3348</v>
      </c>
      <c r="J75" s="10"/>
      <c r="K75" s="10"/>
    </row>
    <row r="76" spans="1:11" ht="15" customHeight="1">
      <c r="A76" s="5">
        <f t="shared" si="12"/>
        <v>55</v>
      </c>
      <c r="B76" s="63" t="s">
        <v>213</v>
      </c>
      <c r="C76" s="66" t="s">
        <v>256</v>
      </c>
      <c r="D76" s="26"/>
      <c r="E76" s="27" t="s">
        <v>72</v>
      </c>
      <c r="F76" s="9">
        <v>4100</v>
      </c>
      <c r="G76" s="5">
        <f t="shared" si="0"/>
        <v>3977</v>
      </c>
      <c r="H76" s="5">
        <f t="shared" si="10"/>
        <v>3895</v>
      </c>
      <c r="I76" s="5">
        <f t="shared" si="11"/>
        <v>3813</v>
      </c>
      <c r="J76" s="10"/>
      <c r="K76" s="10"/>
    </row>
    <row r="77" spans="1:11" ht="15" customHeight="1">
      <c r="A77" s="5">
        <f t="shared" si="12"/>
        <v>56</v>
      </c>
      <c r="B77" s="63" t="s">
        <v>214</v>
      </c>
      <c r="C77" s="25" t="s">
        <v>80</v>
      </c>
      <c r="D77" s="26"/>
      <c r="E77" s="27" t="s">
        <v>36</v>
      </c>
      <c r="F77" s="9">
        <v>3200</v>
      </c>
      <c r="G77" s="5">
        <f t="shared" si="0"/>
        <v>3104</v>
      </c>
      <c r="H77" s="5">
        <f t="shared" si="10"/>
        <v>3040</v>
      </c>
      <c r="I77" s="5">
        <f t="shared" si="11"/>
        <v>2976</v>
      </c>
      <c r="J77" s="10"/>
      <c r="K77" s="10"/>
    </row>
    <row r="78" spans="1:11" ht="15" customHeight="1">
      <c r="A78" s="5">
        <f t="shared" si="12"/>
        <v>57</v>
      </c>
      <c r="B78" s="63" t="s">
        <v>216</v>
      </c>
      <c r="C78" s="25" t="s">
        <v>80</v>
      </c>
      <c r="D78" s="26"/>
      <c r="E78" s="27" t="s">
        <v>68</v>
      </c>
      <c r="F78" s="9">
        <v>3600</v>
      </c>
      <c r="G78" s="5">
        <f t="shared" si="0"/>
        <v>3492</v>
      </c>
      <c r="H78" s="5">
        <f t="shared" si="10"/>
        <v>3420</v>
      </c>
      <c r="I78" s="5">
        <f t="shared" si="11"/>
        <v>3348</v>
      </c>
      <c r="J78" s="10"/>
      <c r="K78" s="10"/>
    </row>
    <row r="79" spans="1:11" ht="15" customHeight="1">
      <c r="A79" s="5">
        <f t="shared" si="12"/>
        <v>58</v>
      </c>
      <c r="B79" s="63" t="s">
        <v>215</v>
      </c>
      <c r="C79" s="66" t="s">
        <v>265</v>
      </c>
      <c r="D79" s="26"/>
      <c r="E79" s="27" t="s">
        <v>68</v>
      </c>
      <c r="F79" s="9">
        <v>3600</v>
      </c>
      <c r="G79" s="5">
        <f t="shared" si="0"/>
        <v>3492</v>
      </c>
      <c r="H79" s="5">
        <f t="shared" si="10"/>
        <v>3420</v>
      </c>
      <c r="I79" s="5">
        <f t="shared" si="11"/>
        <v>3348</v>
      </c>
      <c r="J79" s="10"/>
      <c r="K79" s="10"/>
    </row>
    <row r="80" spans="1:11" ht="15" customHeight="1">
      <c r="A80" s="5">
        <f t="shared" si="12"/>
        <v>59</v>
      </c>
      <c r="B80" s="63" t="s">
        <v>217</v>
      </c>
      <c r="C80" s="25" t="s">
        <v>80</v>
      </c>
      <c r="D80" s="26"/>
      <c r="E80" s="27" t="s">
        <v>68</v>
      </c>
      <c r="F80" s="9">
        <v>3300</v>
      </c>
      <c r="G80" s="5">
        <f t="shared" si="0"/>
        <v>3201</v>
      </c>
      <c r="H80" s="5">
        <f t="shared" si="10"/>
        <v>3135</v>
      </c>
      <c r="I80" s="5">
        <f t="shared" si="11"/>
        <v>3069</v>
      </c>
      <c r="J80" s="10"/>
      <c r="K80" s="10"/>
    </row>
    <row r="81" spans="1:11" ht="15" customHeight="1">
      <c r="A81" s="5">
        <f t="shared" si="12"/>
        <v>60</v>
      </c>
      <c r="B81" s="63" t="s">
        <v>218</v>
      </c>
      <c r="C81" s="66" t="s">
        <v>266</v>
      </c>
      <c r="D81" s="26"/>
      <c r="E81" s="27" t="s">
        <v>72</v>
      </c>
      <c r="F81" s="9">
        <v>3500</v>
      </c>
      <c r="G81" s="5">
        <f t="shared" si="0"/>
        <v>3395</v>
      </c>
      <c r="H81" s="5">
        <f t="shared" si="10"/>
        <v>3325</v>
      </c>
      <c r="I81" s="5">
        <f t="shared" si="11"/>
        <v>3255</v>
      </c>
      <c r="J81" s="10"/>
      <c r="K81" s="10"/>
    </row>
    <row r="82" spans="1:11" ht="7.5" customHeight="1">
      <c r="A82" s="28"/>
      <c r="B82" s="29"/>
      <c r="C82" s="28"/>
      <c r="D82" s="29"/>
      <c r="E82" s="29"/>
      <c r="F82" s="29"/>
      <c r="G82" s="29"/>
      <c r="H82" s="29"/>
      <c r="I82" s="30"/>
      <c r="J82" s="10"/>
      <c r="K82" s="10"/>
    </row>
    <row r="83" spans="1:11" ht="15" customHeight="1">
      <c r="A83" s="5">
        <f>A81+1</f>
        <v>61</v>
      </c>
      <c r="B83" s="63" t="s">
        <v>219</v>
      </c>
      <c r="C83" s="25" t="s">
        <v>86</v>
      </c>
      <c r="D83" s="26"/>
      <c r="E83" s="27" t="s">
        <v>87</v>
      </c>
      <c r="F83" s="9">
        <v>3100</v>
      </c>
      <c r="G83" s="5">
        <f t="shared" si="0"/>
        <v>3007</v>
      </c>
      <c r="H83" s="5">
        <f aca="true" t="shared" si="13" ref="H83:H88">ROUND(F83*0.95,0)</f>
        <v>2945</v>
      </c>
      <c r="I83" s="5">
        <f aca="true" t="shared" si="14" ref="I83:I88">ROUND(F83*0.93,0)</f>
        <v>2883</v>
      </c>
      <c r="J83" s="10"/>
      <c r="K83" s="10"/>
    </row>
    <row r="84" spans="1:11" ht="15" customHeight="1">
      <c r="A84" s="5">
        <f>A83+1</f>
        <v>62</v>
      </c>
      <c r="B84" s="21" t="s">
        <v>88</v>
      </c>
      <c r="C84" s="25" t="s">
        <v>86</v>
      </c>
      <c r="D84" s="26"/>
      <c r="E84" s="27" t="s">
        <v>68</v>
      </c>
      <c r="F84" s="9">
        <v>3000</v>
      </c>
      <c r="G84" s="5">
        <f>ROUND(F84*0.97,0)</f>
        <v>2910</v>
      </c>
      <c r="H84" s="5">
        <f t="shared" si="13"/>
        <v>2850</v>
      </c>
      <c r="I84" s="5">
        <f t="shared" si="14"/>
        <v>2790</v>
      </c>
      <c r="J84" s="10"/>
      <c r="K84" s="10"/>
    </row>
    <row r="85" spans="1:11" ht="15" customHeight="1">
      <c r="A85" s="5">
        <f>A84+1</f>
        <v>63</v>
      </c>
      <c r="B85" s="63" t="s">
        <v>220</v>
      </c>
      <c r="C85" s="25" t="s">
        <v>86</v>
      </c>
      <c r="D85" s="26"/>
      <c r="E85" s="27" t="s">
        <v>68</v>
      </c>
      <c r="F85" s="9">
        <v>3500</v>
      </c>
      <c r="G85" s="5">
        <f>ROUND(F85*0.97,0)</f>
        <v>3395</v>
      </c>
      <c r="H85" s="5">
        <f t="shared" si="13"/>
        <v>3325</v>
      </c>
      <c r="I85" s="5">
        <f t="shared" si="14"/>
        <v>3255</v>
      </c>
      <c r="J85" s="10"/>
      <c r="K85" s="10"/>
    </row>
    <row r="86" spans="1:11" ht="15" customHeight="1">
      <c r="A86" s="5">
        <f>A85+1</f>
        <v>64</v>
      </c>
      <c r="B86" s="63" t="s">
        <v>222</v>
      </c>
      <c r="C86" s="25" t="s">
        <v>102</v>
      </c>
      <c r="D86" s="26"/>
      <c r="E86" s="27" t="s">
        <v>87</v>
      </c>
      <c r="F86" s="9">
        <v>3000</v>
      </c>
      <c r="G86" s="5">
        <f>ROUND(F86*0.97,0)</f>
        <v>2910</v>
      </c>
      <c r="H86" s="5">
        <f t="shared" si="13"/>
        <v>2850</v>
      </c>
      <c r="I86" s="5">
        <f t="shared" si="14"/>
        <v>2790</v>
      </c>
      <c r="J86" s="10"/>
      <c r="K86" s="10"/>
    </row>
    <row r="87" spans="1:11" ht="15" customHeight="1">
      <c r="A87" s="5">
        <f>A86+1</f>
        <v>65</v>
      </c>
      <c r="B87" s="63" t="s">
        <v>223</v>
      </c>
      <c r="C87" s="25" t="s">
        <v>102</v>
      </c>
      <c r="D87" s="26"/>
      <c r="E87" s="27" t="s">
        <v>68</v>
      </c>
      <c r="F87" s="9">
        <v>3000</v>
      </c>
      <c r="G87" s="5">
        <f>ROUND(F87*0.97,0)</f>
        <v>2910</v>
      </c>
      <c r="H87" s="5">
        <f t="shared" si="13"/>
        <v>2850</v>
      </c>
      <c r="I87" s="5">
        <f t="shared" si="14"/>
        <v>2790</v>
      </c>
      <c r="J87" s="10"/>
      <c r="K87" s="10"/>
    </row>
    <row r="88" spans="1:11" ht="15" customHeight="1">
      <c r="A88" s="5">
        <f>A87+1</f>
        <v>66</v>
      </c>
      <c r="B88" s="63" t="s">
        <v>224</v>
      </c>
      <c r="C88" s="25" t="s">
        <v>102</v>
      </c>
      <c r="D88" s="26"/>
      <c r="E88" s="27" t="s">
        <v>68</v>
      </c>
      <c r="F88" s="9">
        <v>3000</v>
      </c>
      <c r="G88" s="5">
        <f>ROUND(F88*0.97,0)</f>
        <v>2910</v>
      </c>
      <c r="H88" s="5">
        <f t="shared" si="13"/>
        <v>2850</v>
      </c>
      <c r="I88" s="5">
        <f t="shared" si="14"/>
        <v>2790</v>
      </c>
      <c r="J88" s="10"/>
      <c r="K88" s="10"/>
    </row>
    <row r="89" spans="1:11" ht="6" customHeight="1">
      <c r="A89" s="5"/>
      <c r="B89" s="21"/>
      <c r="C89" s="25"/>
      <c r="D89" s="26"/>
      <c r="E89" s="27"/>
      <c r="F89" s="5"/>
      <c r="G89" s="5"/>
      <c r="H89" s="5"/>
      <c r="I89" s="5"/>
      <c r="J89" s="10"/>
      <c r="K89" s="10"/>
    </row>
    <row r="90" spans="1:11" ht="15" customHeight="1">
      <c r="A90" s="5">
        <f>A88+1</f>
        <v>67</v>
      </c>
      <c r="B90" s="63" t="s">
        <v>225</v>
      </c>
      <c r="C90" s="25" t="s">
        <v>104</v>
      </c>
      <c r="D90" s="26"/>
      <c r="E90" s="27" t="s">
        <v>87</v>
      </c>
      <c r="F90" s="9">
        <v>3000</v>
      </c>
      <c r="G90" s="5">
        <f aca="true" t="shared" si="15" ref="G90:G99">ROUND(F90*0.97,0)</f>
        <v>2910</v>
      </c>
      <c r="H90" s="5">
        <f aca="true" t="shared" si="16" ref="H90:H99">ROUND(F90*0.95,0)</f>
        <v>2850</v>
      </c>
      <c r="I90" s="5">
        <f aca="true" t="shared" si="17" ref="I90:I99">ROUND(F90*0.93,0)</f>
        <v>2790</v>
      </c>
      <c r="J90" s="10"/>
      <c r="K90" s="10"/>
    </row>
    <row r="91" spans="1:11" ht="15" customHeight="1">
      <c r="A91" s="5">
        <f>A90+1</f>
        <v>68</v>
      </c>
      <c r="B91" s="63" t="s">
        <v>226</v>
      </c>
      <c r="C91" s="25" t="s">
        <v>104</v>
      </c>
      <c r="D91" s="26"/>
      <c r="E91" s="27" t="s">
        <v>87</v>
      </c>
      <c r="F91" s="9">
        <v>3000</v>
      </c>
      <c r="G91" s="5">
        <f t="shared" si="15"/>
        <v>2910</v>
      </c>
      <c r="H91" s="5">
        <f t="shared" si="16"/>
        <v>2850</v>
      </c>
      <c r="I91" s="5">
        <f t="shared" si="17"/>
        <v>2790</v>
      </c>
      <c r="J91" s="10"/>
      <c r="K91" s="10"/>
    </row>
    <row r="92" spans="1:11" ht="15" customHeight="1">
      <c r="A92" s="5">
        <f aca="true" t="shared" si="18" ref="A92:A104">A91+1</f>
        <v>69</v>
      </c>
      <c r="B92" s="21" t="s">
        <v>106</v>
      </c>
      <c r="C92" s="66" t="s">
        <v>279</v>
      </c>
      <c r="D92" s="26"/>
      <c r="E92" s="27" t="s">
        <v>68</v>
      </c>
      <c r="F92" s="9">
        <v>3000</v>
      </c>
      <c r="G92" s="5">
        <f t="shared" si="15"/>
        <v>2910</v>
      </c>
      <c r="H92" s="5">
        <f t="shared" si="16"/>
        <v>2850</v>
      </c>
      <c r="I92" s="5">
        <f t="shared" si="17"/>
        <v>2790</v>
      </c>
      <c r="J92" s="10"/>
      <c r="K92" s="10"/>
    </row>
    <row r="93" spans="1:11" ht="15" customHeight="1">
      <c r="A93" s="5">
        <f t="shared" si="18"/>
        <v>70</v>
      </c>
      <c r="B93" s="21" t="s">
        <v>107</v>
      </c>
      <c r="C93" s="66" t="s">
        <v>279</v>
      </c>
      <c r="D93" s="26"/>
      <c r="E93" s="27" t="s">
        <v>68</v>
      </c>
      <c r="F93" s="9">
        <v>3000</v>
      </c>
      <c r="G93" s="5">
        <f t="shared" si="15"/>
        <v>2910</v>
      </c>
      <c r="H93" s="5">
        <f t="shared" si="16"/>
        <v>2850</v>
      </c>
      <c r="I93" s="5">
        <f t="shared" si="17"/>
        <v>2790</v>
      </c>
      <c r="J93" s="10"/>
      <c r="K93" s="10"/>
    </row>
    <row r="94" spans="1:11" ht="15" customHeight="1">
      <c r="A94" s="5">
        <f t="shared" si="18"/>
        <v>71</v>
      </c>
      <c r="B94" s="63" t="s">
        <v>227</v>
      </c>
      <c r="C94" s="25" t="s">
        <v>104</v>
      </c>
      <c r="D94" s="26"/>
      <c r="E94" s="27" t="s">
        <v>68</v>
      </c>
      <c r="F94" s="9">
        <v>3500</v>
      </c>
      <c r="G94" s="5">
        <f t="shared" si="15"/>
        <v>3395</v>
      </c>
      <c r="H94" s="5">
        <f t="shared" si="16"/>
        <v>3325</v>
      </c>
      <c r="I94" s="5">
        <f t="shared" si="17"/>
        <v>3255</v>
      </c>
      <c r="J94" s="10"/>
      <c r="K94" s="10"/>
    </row>
    <row r="95" spans="1:11" ht="15" customHeight="1">
      <c r="A95" s="5">
        <f t="shared" si="18"/>
        <v>72</v>
      </c>
      <c r="B95" s="63" t="s">
        <v>228</v>
      </c>
      <c r="C95" s="25" t="s">
        <v>104</v>
      </c>
      <c r="D95" s="26"/>
      <c r="E95" s="27" t="s">
        <v>68</v>
      </c>
      <c r="F95" s="9">
        <v>3500</v>
      </c>
      <c r="G95" s="5">
        <f t="shared" si="15"/>
        <v>3395</v>
      </c>
      <c r="H95" s="5">
        <f t="shared" si="16"/>
        <v>3325</v>
      </c>
      <c r="I95" s="5">
        <f t="shared" si="17"/>
        <v>3255</v>
      </c>
      <c r="J95" s="10"/>
      <c r="K95" s="10"/>
    </row>
    <row r="96" spans="1:11" ht="15" customHeight="1">
      <c r="A96" s="5">
        <f t="shared" si="18"/>
        <v>73</v>
      </c>
      <c r="B96" s="63" t="s">
        <v>230</v>
      </c>
      <c r="C96" s="25" t="s">
        <v>104</v>
      </c>
      <c r="D96" s="26"/>
      <c r="E96" s="27" t="s">
        <v>68</v>
      </c>
      <c r="F96" s="9">
        <v>3500</v>
      </c>
      <c r="G96" s="5">
        <f t="shared" si="15"/>
        <v>3395</v>
      </c>
      <c r="H96" s="5">
        <f t="shared" si="16"/>
        <v>3325</v>
      </c>
      <c r="I96" s="5">
        <f t="shared" si="17"/>
        <v>3255</v>
      </c>
      <c r="J96" s="10"/>
      <c r="K96" s="10"/>
    </row>
    <row r="97" spans="1:11" ht="15" customHeight="1">
      <c r="A97" s="5">
        <f t="shared" si="18"/>
        <v>74</v>
      </c>
      <c r="B97" s="63" t="s">
        <v>229</v>
      </c>
      <c r="C97" s="33" t="s">
        <v>104</v>
      </c>
      <c r="D97" s="34"/>
      <c r="E97" s="27" t="s">
        <v>72</v>
      </c>
      <c r="F97" s="9">
        <v>3900</v>
      </c>
      <c r="G97" s="5">
        <f t="shared" si="15"/>
        <v>3783</v>
      </c>
      <c r="H97" s="5">
        <f t="shared" si="16"/>
        <v>3705</v>
      </c>
      <c r="I97" s="5">
        <f t="shared" si="17"/>
        <v>3627</v>
      </c>
      <c r="J97" s="10"/>
      <c r="K97" s="10"/>
    </row>
    <row r="98" spans="1:11" ht="15" customHeight="1">
      <c r="A98" s="5">
        <f t="shared" si="18"/>
        <v>75</v>
      </c>
      <c r="B98" s="63" t="s">
        <v>231</v>
      </c>
      <c r="C98" s="33" t="s">
        <v>104</v>
      </c>
      <c r="D98" s="34"/>
      <c r="E98" s="27" t="s">
        <v>72</v>
      </c>
      <c r="F98" s="9">
        <v>3900</v>
      </c>
      <c r="G98" s="5">
        <f t="shared" si="15"/>
        <v>3783</v>
      </c>
      <c r="H98" s="5">
        <f t="shared" si="16"/>
        <v>3705</v>
      </c>
      <c r="I98" s="5">
        <f t="shared" si="17"/>
        <v>3627</v>
      </c>
      <c r="J98" s="10"/>
      <c r="K98" s="10"/>
    </row>
    <row r="99" spans="1:11" ht="15" customHeight="1">
      <c r="A99" s="5">
        <f t="shared" si="18"/>
        <v>76</v>
      </c>
      <c r="B99" s="63" t="s">
        <v>232</v>
      </c>
      <c r="C99" s="25" t="s">
        <v>115</v>
      </c>
      <c r="D99" s="26"/>
      <c r="E99" s="27" t="s">
        <v>87</v>
      </c>
      <c r="F99" s="9">
        <v>2500</v>
      </c>
      <c r="G99" s="5">
        <f t="shared" si="15"/>
        <v>2425</v>
      </c>
      <c r="H99" s="5">
        <f t="shared" si="16"/>
        <v>2375</v>
      </c>
      <c r="I99" s="5">
        <f t="shared" si="17"/>
        <v>2325</v>
      </c>
      <c r="J99" s="10"/>
      <c r="K99" s="10"/>
    </row>
    <row r="100" spans="1:11" ht="15" customHeight="1">
      <c r="A100" s="5">
        <f t="shared" si="18"/>
        <v>77</v>
      </c>
      <c r="B100" s="11" t="s">
        <v>112</v>
      </c>
      <c r="C100" s="16" t="s">
        <v>113</v>
      </c>
      <c r="D100" s="26"/>
      <c r="E100" s="27" t="s">
        <v>68</v>
      </c>
      <c r="F100" s="9">
        <v>2000</v>
      </c>
      <c r="G100" s="5">
        <f>ROUND(F100*0.97,0)</f>
        <v>1940</v>
      </c>
      <c r="H100" s="5">
        <f>ROUND(F100*0.95,0)</f>
        <v>1900</v>
      </c>
      <c r="I100" s="5">
        <f>ROUND(F100*0.93,0)</f>
        <v>1860</v>
      </c>
      <c r="J100" s="10"/>
      <c r="K100" s="10"/>
    </row>
    <row r="101" spans="1:11" ht="15" customHeight="1">
      <c r="A101" s="5">
        <f t="shared" si="18"/>
        <v>78</v>
      </c>
      <c r="B101" s="11" t="s">
        <v>114</v>
      </c>
      <c r="C101" s="16" t="s">
        <v>115</v>
      </c>
      <c r="D101" s="26"/>
      <c r="E101" s="27" t="s">
        <v>68</v>
      </c>
      <c r="F101" s="9">
        <v>2000</v>
      </c>
      <c r="G101" s="5">
        <f>ROUND(F101*0.97,0)</f>
        <v>1940</v>
      </c>
      <c r="H101" s="5">
        <f>ROUND(F101*0.95,0)</f>
        <v>1900</v>
      </c>
      <c r="I101" s="5">
        <f>ROUND(F101*0.93,0)</f>
        <v>1860</v>
      </c>
      <c r="J101" s="10"/>
      <c r="K101" s="10"/>
    </row>
    <row r="102" spans="1:11" ht="15" customHeight="1">
      <c r="A102" s="5">
        <f t="shared" si="18"/>
        <v>79</v>
      </c>
      <c r="B102" s="63" t="s">
        <v>233</v>
      </c>
      <c r="C102" s="66" t="s">
        <v>113</v>
      </c>
      <c r="D102" s="26"/>
      <c r="E102" s="27" t="s">
        <v>68</v>
      </c>
      <c r="F102" s="9">
        <v>3200</v>
      </c>
      <c r="G102" s="5">
        <f>ROUND(F102*0.97,0)</f>
        <v>3104</v>
      </c>
      <c r="H102" s="5">
        <f>ROUND(F102*0.95,0)</f>
        <v>3040</v>
      </c>
      <c r="I102" s="5">
        <f>ROUND(F102*0.93,0)</f>
        <v>2976</v>
      </c>
      <c r="J102" s="10"/>
      <c r="K102" s="10"/>
    </row>
    <row r="103" spans="1:11" ht="15" customHeight="1">
      <c r="A103" s="5">
        <f t="shared" si="18"/>
        <v>80</v>
      </c>
      <c r="B103" s="11" t="s">
        <v>116</v>
      </c>
      <c r="C103" s="64" t="s">
        <v>298</v>
      </c>
      <c r="D103" s="26"/>
      <c r="E103" s="27" t="s">
        <v>72</v>
      </c>
      <c r="F103" s="9">
        <v>2000</v>
      </c>
      <c r="G103" s="5">
        <f>ROUND(F103*0.97,0)</f>
        <v>1940</v>
      </c>
      <c r="H103" s="5">
        <f>ROUND(F103*0.95,0)</f>
        <v>1900</v>
      </c>
      <c r="I103" s="5">
        <f>ROUND(F103*0.93,0)</f>
        <v>1860</v>
      </c>
      <c r="J103" s="10"/>
      <c r="K103" s="10"/>
    </row>
    <row r="104" spans="1:11" ht="15" customHeight="1">
      <c r="A104" s="5">
        <f t="shared" si="18"/>
        <v>81</v>
      </c>
      <c r="B104" s="63" t="s">
        <v>234</v>
      </c>
      <c r="C104" s="66" t="s">
        <v>113</v>
      </c>
      <c r="D104" s="26"/>
      <c r="E104" s="27" t="s">
        <v>72</v>
      </c>
      <c r="F104" s="9">
        <v>3600</v>
      </c>
      <c r="G104" s="5">
        <f>ROUND(F104*0.97,0)</f>
        <v>3492</v>
      </c>
      <c r="H104" s="5">
        <f>ROUND(F104*0.95,0)</f>
        <v>3420</v>
      </c>
      <c r="I104" s="5">
        <f>ROUND(F104*0.93,0)</f>
        <v>3348</v>
      </c>
      <c r="J104" s="10"/>
      <c r="K104" s="10"/>
    </row>
    <row r="105" spans="1:9" ht="51.75" customHeight="1">
      <c r="A105" s="5" t="s">
        <v>9</v>
      </c>
      <c r="B105" s="5" t="s">
        <v>10</v>
      </c>
      <c r="C105" s="124" t="s">
        <v>11</v>
      </c>
      <c r="D105" s="124"/>
      <c r="E105" s="5" t="s">
        <v>12</v>
      </c>
      <c r="F105" s="6" t="s">
        <v>13</v>
      </c>
      <c r="G105" s="6" t="s">
        <v>14</v>
      </c>
      <c r="H105" s="6" t="s">
        <v>15</v>
      </c>
      <c r="I105" s="6" t="s">
        <v>16</v>
      </c>
    </row>
    <row r="106" spans="1:11" ht="15" customHeight="1">
      <c r="A106" s="5">
        <f>A104+1</f>
        <v>82</v>
      </c>
      <c r="B106" s="21" t="s">
        <v>118</v>
      </c>
      <c r="C106" s="73" t="s">
        <v>280</v>
      </c>
      <c r="D106" s="36"/>
      <c r="E106" s="27" t="s">
        <v>117</v>
      </c>
      <c r="F106" s="9">
        <v>1500</v>
      </c>
      <c r="G106" s="5">
        <f aca="true" t="shared" si="19" ref="G106:G115">ROUND(F106*0.97,0)</f>
        <v>1455</v>
      </c>
      <c r="H106" s="5">
        <f aca="true" t="shared" si="20" ref="H106:H115">ROUND(F106*0.95,0)</f>
        <v>1425</v>
      </c>
      <c r="I106" s="5">
        <f aca="true" t="shared" si="21" ref="I106:I115">ROUND(F106*0.93,0)</f>
        <v>1395</v>
      </c>
      <c r="J106" s="10"/>
      <c r="K106" s="10"/>
    </row>
    <row r="107" spans="1:11" ht="15" customHeight="1">
      <c r="A107" s="5">
        <f>A106+1</f>
        <v>83</v>
      </c>
      <c r="B107" s="21" t="s">
        <v>119</v>
      </c>
      <c r="C107" s="35" t="s">
        <v>120</v>
      </c>
      <c r="D107" s="36"/>
      <c r="E107" s="27" t="s">
        <v>117</v>
      </c>
      <c r="F107" s="9">
        <v>1500</v>
      </c>
      <c r="G107" s="5">
        <f t="shared" si="19"/>
        <v>1455</v>
      </c>
      <c r="H107" s="5">
        <f t="shared" si="20"/>
        <v>1425</v>
      </c>
      <c r="I107" s="5">
        <f t="shared" si="21"/>
        <v>1395</v>
      </c>
      <c r="J107" s="10"/>
      <c r="K107" s="10"/>
    </row>
    <row r="108" spans="1:11" ht="15" customHeight="1">
      <c r="A108" s="5">
        <f aca="true" t="shared" si="22" ref="A108:A115">A107+1</f>
        <v>84</v>
      </c>
      <c r="B108" s="63" t="s">
        <v>252</v>
      </c>
      <c r="C108" s="35" t="s">
        <v>120</v>
      </c>
      <c r="D108" s="36"/>
      <c r="E108" s="27" t="s">
        <v>117</v>
      </c>
      <c r="F108" s="9">
        <v>1500</v>
      </c>
      <c r="G108" s="5">
        <f t="shared" si="19"/>
        <v>1455</v>
      </c>
      <c r="H108" s="5">
        <f t="shared" si="20"/>
        <v>1425</v>
      </c>
      <c r="I108" s="5">
        <f t="shared" si="21"/>
        <v>1395</v>
      </c>
      <c r="J108" s="10"/>
      <c r="K108" s="10"/>
    </row>
    <row r="109" spans="1:11" ht="15" customHeight="1">
      <c r="A109" s="5">
        <f t="shared" si="22"/>
        <v>85</v>
      </c>
      <c r="B109" s="21" t="s">
        <v>121</v>
      </c>
      <c r="C109" s="25" t="s">
        <v>122</v>
      </c>
      <c r="D109" s="26"/>
      <c r="E109" s="27" t="s">
        <v>117</v>
      </c>
      <c r="F109" s="9">
        <v>1500</v>
      </c>
      <c r="G109" s="5">
        <f t="shared" si="19"/>
        <v>1455</v>
      </c>
      <c r="H109" s="5">
        <f t="shared" si="20"/>
        <v>1425</v>
      </c>
      <c r="I109" s="5">
        <f t="shared" si="21"/>
        <v>1395</v>
      </c>
      <c r="J109" s="10"/>
      <c r="K109" s="10"/>
    </row>
    <row r="110" spans="1:11" ht="15" customHeight="1">
      <c r="A110" s="5">
        <f t="shared" si="22"/>
        <v>86</v>
      </c>
      <c r="B110" s="15" t="s">
        <v>123</v>
      </c>
      <c r="C110" s="66" t="s">
        <v>281</v>
      </c>
      <c r="D110" s="26"/>
      <c r="E110" s="27" t="s">
        <v>117</v>
      </c>
      <c r="F110" s="9">
        <v>1200</v>
      </c>
      <c r="G110" s="5">
        <f t="shared" si="19"/>
        <v>1164</v>
      </c>
      <c r="H110" s="5">
        <f t="shared" si="20"/>
        <v>1140</v>
      </c>
      <c r="I110" s="5">
        <f t="shared" si="21"/>
        <v>1116</v>
      </c>
      <c r="J110" s="10"/>
      <c r="K110" s="10"/>
    </row>
    <row r="111" spans="1:11" ht="15" customHeight="1">
      <c r="A111" s="5">
        <f t="shared" si="22"/>
        <v>87</v>
      </c>
      <c r="B111" s="21" t="s">
        <v>124</v>
      </c>
      <c r="C111" s="25" t="s">
        <v>125</v>
      </c>
      <c r="D111" s="26"/>
      <c r="E111" s="27" t="s">
        <v>117</v>
      </c>
      <c r="F111" s="9">
        <v>1200</v>
      </c>
      <c r="G111" s="5">
        <f t="shared" si="19"/>
        <v>1164</v>
      </c>
      <c r="H111" s="5">
        <f t="shared" si="20"/>
        <v>1140</v>
      </c>
      <c r="I111" s="5">
        <f t="shared" si="21"/>
        <v>1116</v>
      </c>
      <c r="J111" s="10"/>
      <c r="K111" s="10"/>
    </row>
    <row r="112" spans="1:11" ht="15" customHeight="1">
      <c r="A112" s="5">
        <f t="shared" si="22"/>
        <v>88</v>
      </c>
      <c r="B112" s="63" t="s">
        <v>253</v>
      </c>
      <c r="C112" s="25" t="s">
        <v>125</v>
      </c>
      <c r="D112" s="26"/>
      <c r="E112" s="27" t="s">
        <v>117</v>
      </c>
      <c r="F112" s="9">
        <v>1200</v>
      </c>
      <c r="G112" s="5">
        <f t="shared" si="19"/>
        <v>1164</v>
      </c>
      <c r="H112" s="5">
        <f t="shared" si="20"/>
        <v>1140</v>
      </c>
      <c r="I112" s="5">
        <f t="shared" si="21"/>
        <v>1116</v>
      </c>
      <c r="J112" s="10"/>
      <c r="K112" s="10"/>
    </row>
    <row r="113" spans="1:11" ht="15" customHeight="1">
      <c r="A113" s="5">
        <f t="shared" si="22"/>
        <v>89</v>
      </c>
      <c r="B113" s="21" t="s">
        <v>126</v>
      </c>
      <c r="C113" s="66" t="s">
        <v>282</v>
      </c>
      <c r="D113" s="26"/>
      <c r="E113" s="27" t="s">
        <v>117</v>
      </c>
      <c r="F113" s="9">
        <v>1200</v>
      </c>
      <c r="G113" s="5">
        <f t="shared" si="19"/>
        <v>1164</v>
      </c>
      <c r="H113" s="5">
        <f t="shared" si="20"/>
        <v>1140</v>
      </c>
      <c r="I113" s="5">
        <f t="shared" si="21"/>
        <v>1116</v>
      </c>
      <c r="J113" s="10"/>
      <c r="K113" s="10"/>
    </row>
    <row r="114" spans="1:11" ht="15" customHeight="1">
      <c r="A114" s="5">
        <f t="shared" si="22"/>
        <v>90</v>
      </c>
      <c r="B114" s="21" t="s">
        <v>127</v>
      </c>
      <c r="C114" s="25" t="s">
        <v>128</v>
      </c>
      <c r="D114" s="26"/>
      <c r="E114" s="27" t="s">
        <v>117</v>
      </c>
      <c r="F114" s="9">
        <v>1200</v>
      </c>
      <c r="G114" s="5">
        <f t="shared" si="19"/>
        <v>1164</v>
      </c>
      <c r="H114" s="5">
        <f t="shared" si="20"/>
        <v>1140</v>
      </c>
      <c r="I114" s="5">
        <f t="shared" si="21"/>
        <v>1116</v>
      </c>
      <c r="J114" s="10"/>
      <c r="K114" s="10"/>
    </row>
    <row r="115" spans="1:11" ht="15" customHeight="1">
      <c r="A115" s="5">
        <f t="shared" si="22"/>
        <v>91</v>
      </c>
      <c r="B115" s="63" t="s">
        <v>254</v>
      </c>
      <c r="C115" s="25" t="s">
        <v>128</v>
      </c>
      <c r="D115" s="26"/>
      <c r="E115" s="27" t="s">
        <v>117</v>
      </c>
      <c r="F115" s="9">
        <v>1200</v>
      </c>
      <c r="G115" s="5">
        <f t="shared" si="19"/>
        <v>1164</v>
      </c>
      <c r="H115" s="5">
        <f t="shared" si="20"/>
        <v>1140</v>
      </c>
      <c r="I115" s="5">
        <f t="shared" si="21"/>
        <v>1116</v>
      </c>
      <c r="J115" s="10"/>
      <c r="K115" s="10"/>
    </row>
    <row r="116" spans="1:11" ht="7.5" customHeight="1">
      <c r="A116" s="28"/>
      <c r="B116" s="29"/>
      <c r="C116" s="28"/>
      <c r="D116" s="29"/>
      <c r="E116" s="29"/>
      <c r="F116" s="29"/>
      <c r="G116" s="29"/>
      <c r="H116" s="29"/>
      <c r="I116" s="30"/>
      <c r="J116" s="10"/>
      <c r="K116" s="10"/>
    </row>
    <row r="117" spans="1:11" ht="14.25" customHeight="1">
      <c r="A117" s="5">
        <f>A115+1</f>
        <v>92</v>
      </c>
      <c r="B117" s="15" t="s">
        <v>334</v>
      </c>
      <c r="C117" s="66" t="s">
        <v>283</v>
      </c>
      <c r="D117" s="26"/>
      <c r="E117" s="27">
        <v>48</v>
      </c>
      <c r="F117" s="9">
        <v>420</v>
      </c>
      <c r="G117" s="5">
        <f>ROUND(F117*0.97,0)</f>
        <v>407</v>
      </c>
      <c r="H117" s="5">
        <f>ROUND(F117*0.95,0)</f>
        <v>399</v>
      </c>
      <c r="I117" s="5">
        <f>ROUND(F117*0.93,0)</f>
        <v>391</v>
      </c>
      <c r="J117" s="37"/>
      <c r="K117" s="10"/>
    </row>
    <row r="118" spans="1:11" ht="14.25" customHeight="1">
      <c r="A118" s="5">
        <f>A117+1</f>
        <v>93</v>
      </c>
      <c r="B118" s="15" t="s">
        <v>131</v>
      </c>
      <c r="C118" s="66" t="s">
        <v>283</v>
      </c>
      <c r="D118" s="26"/>
      <c r="E118" s="27" t="s">
        <v>129</v>
      </c>
      <c r="F118" s="9">
        <v>420</v>
      </c>
      <c r="G118" s="5">
        <f aca="true" t="shared" si="23" ref="G118:G146">ROUND(F118*0.97,0)</f>
        <v>407</v>
      </c>
      <c r="H118" s="5">
        <f aca="true" t="shared" si="24" ref="H118:H146">ROUND(F118*0.95,0)</f>
        <v>399</v>
      </c>
      <c r="I118" s="5">
        <f aca="true" t="shared" si="25" ref="I118:I146">ROUND(F118*0.93,0)</f>
        <v>391</v>
      </c>
      <c r="J118" s="37"/>
      <c r="K118" s="10"/>
    </row>
    <row r="119" spans="1:11" ht="14.25" customHeight="1">
      <c r="A119" s="5">
        <f>A118+1</f>
        <v>94</v>
      </c>
      <c r="B119" s="15" t="s">
        <v>132</v>
      </c>
      <c r="C119" s="25" t="s">
        <v>130</v>
      </c>
      <c r="D119" s="26"/>
      <c r="E119" s="27" t="s">
        <v>133</v>
      </c>
      <c r="F119" s="9">
        <v>420</v>
      </c>
      <c r="G119" s="5">
        <f t="shared" si="23"/>
        <v>407</v>
      </c>
      <c r="H119" s="5">
        <f t="shared" si="24"/>
        <v>399</v>
      </c>
      <c r="I119" s="5">
        <f t="shared" si="25"/>
        <v>391</v>
      </c>
      <c r="J119" s="37"/>
      <c r="K119" s="10"/>
    </row>
    <row r="120" spans="1:11" ht="14.25" customHeight="1">
      <c r="A120" s="5">
        <f aca="true" t="shared" si="26" ref="A120:A146">A119+1</f>
        <v>95</v>
      </c>
      <c r="B120" s="15" t="s">
        <v>134</v>
      </c>
      <c r="C120" s="66" t="s">
        <v>283</v>
      </c>
      <c r="D120" s="26"/>
      <c r="E120" s="27" t="s">
        <v>133</v>
      </c>
      <c r="F120" s="9">
        <v>420</v>
      </c>
      <c r="G120" s="5">
        <f t="shared" si="23"/>
        <v>407</v>
      </c>
      <c r="H120" s="5">
        <f t="shared" si="24"/>
        <v>399</v>
      </c>
      <c r="I120" s="5">
        <f t="shared" si="25"/>
        <v>391</v>
      </c>
      <c r="J120" s="37"/>
      <c r="K120" s="10"/>
    </row>
    <row r="121" spans="1:11" ht="14.25" customHeight="1">
      <c r="A121" s="5">
        <f t="shared" si="26"/>
        <v>96</v>
      </c>
      <c r="B121" s="15" t="s">
        <v>135</v>
      </c>
      <c r="C121" s="66" t="s">
        <v>283</v>
      </c>
      <c r="D121" s="26"/>
      <c r="E121" s="27" t="s">
        <v>133</v>
      </c>
      <c r="F121" s="9">
        <v>420</v>
      </c>
      <c r="G121" s="5">
        <f t="shared" si="23"/>
        <v>407</v>
      </c>
      <c r="H121" s="5">
        <f t="shared" si="24"/>
        <v>399</v>
      </c>
      <c r="I121" s="5">
        <f t="shared" si="25"/>
        <v>391</v>
      </c>
      <c r="J121" s="37"/>
      <c r="K121" s="10"/>
    </row>
    <row r="122" spans="1:11" ht="14.25" customHeight="1">
      <c r="A122" s="5">
        <f t="shared" si="26"/>
        <v>97</v>
      </c>
      <c r="B122" s="15" t="s">
        <v>136</v>
      </c>
      <c r="C122" s="25" t="s">
        <v>137</v>
      </c>
      <c r="D122" s="26"/>
      <c r="E122" s="27" t="s">
        <v>133</v>
      </c>
      <c r="F122" s="9">
        <v>600</v>
      </c>
      <c r="G122" s="5">
        <f t="shared" si="23"/>
        <v>582</v>
      </c>
      <c r="H122" s="5">
        <f t="shared" si="24"/>
        <v>570</v>
      </c>
      <c r="I122" s="5">
        <f t="shared" si="25"/>
        <v>558</v>
      </c>
      <c r="J122" s="37"/>
      <c r="K122" s="10"/>
    </row>
    <row r="123" spans="1:11" ht="14.25" customHeight="1">
      <c r="A123" s="5">
        <f t="shared" si="26"/>
        <v>98</v>
      </c>
      <c r="B123" s="15" t="s">
        <v>138</v>
      </c>
      <c r="C123" s="66" t="s">
        <v>284</v>
      </c>
      <c r="D123" s="26"/>
      <c r="E123" s="27" t="s">
        <v>133</v>
      </c>
      <c r="F123" s="9">
        <v>600</v>
      </c>
      <c r="G123" s="5">
        <f t="shared" si="23"/>
        <v>582</v>
      </c>
      <c r="H123" s="5">
        <f t="shared" si="24"/>
        <v>570</v>
      </c>
      <c r="I123" s="5">
        <f t="shared" si="25"/>
        <v>558</v>
      </c>
      <c r="J123" s="37"/>
      <c r="K123" s="10"/>
    </row>
    <row r="124" spans="1:11" ht="14.25" customHeight="1">
      <c r="A124" s="5">
        <f t="shared" si="26"/>
        <v>99</v>
      </c>
      <c r="B124" s="15" t="s">
        <v>139</v>
      </c>
      <c r="C124" s="25" t="s">
        <v>137</v>
      </c>
      <c r="D124" s="26"/>
      <c r="E124" s="27" t="s">
        <v>133</v>
      </c>
      <c r="F124" s="9">
        <v>600</v>
      </c>
      <c r="G124" s="5">
        <f t="shared" si="23"/>
        <v>582</v>
      </c>
      <c r="H124" s="5">
        <f t="shared" si="24"/>
        <v>570</v>
      </c>
      <c r="I124" s="5">
        <f t="shared" si="25"/>
        <v>558</v>
      </c>
      <c r="J124" s="37"/>
      <c r="K124" s="10"/>
    </row>
    <row r="125" spans="1:11" ht="14.25" customHeight="1">
      <c r="A125" s="5">
        <f t="shared" si="26"/>
        <v>100</v>
      </c>
      <c r="B125" s="15" t="s">
        <v>140</v>
      </c>
      <c r="C125" s="66" t="s">
        <v>284</v>
      </c>
      <c r="D125" s="26"/>
      <c r="E125" s="27" t="s">
        <v>129</v>
      </c>
      <c r="F125" s="9">
        <v>600</v>
      </c>
      <c r="G125" s="5">
        <f t="shared" si="23"/>
        <v>582</v>
      </c>
      <c r="H125" s="5">
        <f t="shared" si="24"/>
        <v>570</v>
      </c>
      <c r="I125" s="5">
        <f t="shared" si="25"/>
        <v>558</v>
      </c>
      <c r="J125" s="37"/>
      <c r="K125" s="10"/>
    </row>
    <row r="126" spans="1:11" ht="14.25" customHeight="1">
      <c r="A126" s="5">
        <f t="shared" si="26"/>
        <v>101</v>
      </c>
      <c r="B126" s="15" t="s">
        <v>141</v>
      </c>
      <c r="C126" s="66" t="s">
        <v>283</v>
      </c>
      <c r="D126" s="26"/>
      <c r="E126" s="27" t="s">
        <v>133</v>
      </c>
      <c r="F126" s="9">
        <v>550</v>
      </c>
      <c r="G126" s="5">
        <f t="shared" si="23"/>
        <v>534</v>
      </c>
      <c r="H126" s="5">
        <f t="shared" si="24"/>
        <v>523</v>
      </c>
      <c r="I126" s="5">
        <f t="shared" si="25"/>
        <v>512</v>
      </c>
      <c r="J126" s="37"/>
      <c r="K126" s="10"/>
    </row>
    <row r="127" spans="1:11" ht="14.25" customHeight="1">
      <c r="A127" s="5">
        <f t="shared" si="26"/>
        <v>102</v>
      </c>
      <c r="B127" s="15" t="s">
        <v>142</v>
      </c>
      <c r="C127" s="25" t="s">
        <v>130</v>
      </c>
      <c r="D127" s="26"/>
      <c r="E127" s="27" t="s">
        <v>133</v>
      </c>
      <c r="F127" s="9">
        <v>550</v>
      </c>
      <c r="G127" s="5">
        <f t="shared" si="23"/>
        <v>534</v>
      </c>
      <c r="H127" s="5">
        <f t="shared" si="24"/>
        <v>523</v>
      </c>
      <c r="I127" s="5">
        <f t="shared" si="25"/>
        <v>512</v>
      </c>
      <c r="J127" s="37"/>
      <c r="K127" s="10"/>
    </row>
    <row r="128" spans="1:11" ht="14.25" customHeight="1">
      <c r="A128" s="5">
        <f t="shared" si="26"/>
        <v>103</v>
      </c>
      <c r="B128" s="15" t="s">
        <v>143</v>
      </c>
      <c r="C128" s="25" t="s">
        <v>130</v>
      </c>
      <c r="D128" s="26"/>
      <c r="E128" s="27" t="s">
        <v>133</v>
      </c>
      <c r="F128" s="9">
        <v>550</v>
      </c>
      <c r="G128" s="5">
        <f t="shared" si="23"/>
        <v>534</v>
      </c>
      <c r="H128" s="5">
        <f t="shared" si="24"/>
        <v>523</v>
      </c>
      <c r="I128" s="5">
        <f t="shared" si="25"/>
        <v>512</v>
      </c>
      <c r="J128" s="37"/>
      <c r="K128" s="10"/>
    </row>
    <row r="129" spans="1:11" ht="14.25" customHeight="1">
      <c r="A129" s="5">
        <f t="shared" si="26"/>
        <v>104</v>
      </c>
      <c r="B129" s="15" t="s">
        <v>144</v>
      </c>
      <c r="C129" s="25" t="s">
        <v>130</v>
      </c>
      <c r="D129" s="26"/>
      <c r="E129" s="27" t="s">
        <v>133</v>
      </c>
      <c r="F129" s="9">
        <v>550</v>
      </c>
      <c r="G129" s="5">
        <f t="shared" si="23"/>
        <v>534</v>
      </c>
      <c r="H129" s="5">
        <f t="shared" si="24"/>
        <v>523</v>
      </c>
      <c r="I129" s="5">
        <f t="shared" si="25"/>
        <v>512</v>
      </c>
      <c r="J129" s="37"/>
      <c r="K129" s="10"/>
    </row>
    <row r="130" spans="1:11" ht="14.25" customHeight="1">
      <c r="A130" s="5">
        <f t="shared" si="26"/>
        <v>105</v>
      </c>
      <c r="B130" s="15" t="s">
        <v>145</v>
      </c>
      <c r="C130" s="25" t="s">
        <v>130</v>
      </c>
      <c r="D130" s="26"/>
      <c r="E130" s="27" t="s">
        <v>133</v>
      </c>
      <c r="F130" s="9">
        <v>550</v>
      </c>
      <c r="G130" s="5">
        <f t="shared" si="23"/>
        <v>534</v>
      </c>
      <c r="H130" s="5">
        <f t="shared" si="24"/>
        <v>523</v>
      </c>
      <c r="I130" s="5">
        <f t="shared" si="25"/>
        <v>512</v>
      </c>
      <c r="J130" s="37"/>
      <c r="K130" s="10"/>
    </row>
    <row r="131" spans="1:11" ht="14.25" customHeight="1">
      <c r="A131" s="5">
        <f t="shared" si="26"/>
        <v>106</v>
      </c>
      <c r="B131" s="15" t="s">
        <v>146</v>
      </c>
      <c r="C131" s="66" t="s">
        <v>283</v>
      </c>
      <c r="D131" s="26"/>
      <c r="E131" s="27" t="s">
        <v>133</v>
      </c>
      <c r="F131" s="9">
        <v>550</v>
      </c>
      <c r="G131" s="5">
        <f t="shared" si="23"/>
        <v>534</v>
      </c>
      <c r="H131" s="5">
        <f t="shared" si="24"/>
        <v>523</v>
      </c>
      <c r="I131" s="5">
        <f t="shared" si="25"/>
        <v>512</v>
      </c>
      <c r="J131" s="37"/>
      <c r="K131" s="10"/>
    </row>
    <row r="132" spans="1:11" ht="14.25" customHeight="1">
      <c r="A132" s="5">
        <f t="shared" si="26"/>
        <v>107</v>
      </c>
      <c r="B132" s="65" t="s">
        <v>235</v>
      </c>
      <c r="C132" s="25" t="s">
        <v>137</v>
      </c>
      <c r="D132" s="26"/>
      <c r="E132" s="70" t="s">
        <v>129</v>
      </c>
      <c r="F132" s="9">
        <v>600</v>
      </c>
      <c r="G132" s="5">
        <f t="shared" si="23"/>
        <v>582</v>
      </c>
      <c r="H132" s="5">
        <f t="shared" si="24"/>
        <v>570</v>
      </c>
      <c r="I132" s="5">
        <f t="shared" si="25"/>
        <v>558</v>
      </c>
      <c r="J132" s="37"/>
      <c r="K132" s="10"/>
    </row>
    <row r="133" spans="1:11" ht="14.25" customHeight="1">
      <c r="A133" s="5">
        <f t="shared" si="26"/>
        <v>108</v>
      </c>
      <c r="B133" s="65" t="s">
        <v>236</v>
      </c>
      <c r="C133" s="25" t="s">
        <v>130</v>
      </c>
      <c r="D133" s="26"/>
      <c r="E133" s="70" t="s">
        <v>129</v>
      </c>
      <c r="F133" s="9">
        <v>550</v>
      </c>
      <c r="G133" s="5">
        <f t="shared" si="23"/>
        <v>534</v>
      </c>
      <c r="H133" s="5">
        <f t="shared" si="24"/>
        <v>523</v>
      </c>
      <c r="I133" s="5">
        <f t="shared" si="25"/>
        <v>512</v>
      </c>
      <c r="J133" s="37"/>
      <c r="K133" s="10"/>
    </row>
    <row r="134" spans="1:11" ht="14.25" customHeight="1">
      <c r="A134" s="5">
        <f t="shared" si="26"/>
        <v>109</v>
      </c>
      <c r="B134" s="65" t="s">
        <v>237</v>
      </c>
      <c r="C134" s="25" t="s">
        <v>137</v>
      </c>
      <c r="D134" s="26"/>
      <c r="E134" s="70" t="s">
        <v>129</v>
      </c>
      <c r="F134" s="9">
        <v>600</v>
      </c>
      <c r="G134" s="5">
        <f t="shared" si="23"/>
        <v>582</v>
      </c>
      <c r="H134" s="5">
        <f t="shared" si="24"/>
        <v>570</v>
      </c>
      <c r="I134" s="5">
        <f t="shared" si="25"/>
        <v>558</v>
      </c>
      <c r="J134" s="37"/>
      <c r="K134" s="10"/>
    </row>
    <row r="135" spans="1:11" ht="14.25" customHeight="1">
      <c r="A135" s="5">
        <f t="shared" si="26"/>
        <v>110</v>
      </c>
      <c r="B135" s="65" t="s">
        <v>238</v>
      </c>
      <c r="C135" s="25" t="s">
        <v>137</v>
      </c>
      <c r="D135" s="26"/>
      <c r="E135" s="70" t="s">
        <v>129</v>
      </c>
      <c r="F135" s="9">
        <v>600</v>
      </c>
      <c r="G135" s="5">
        <f t="shared" si="23"/>
        <v>582</v>
      </c>
      <c r="H135" s="5">
        <f t="shared" si="24"/>
        <v>570</v>
      </c>
      <c r="I135" s="5">
        <f t="shared" si="25"/>
        <v>558</v>
      </c>
      <c r="J135" s="37"/>
      <c r="K135" s="10"/>
    </row>
    <row r="136" spans="1:11" ht="14.25" customHeight="1">
      <c r="A136" s="5">
        <f t="shared" si="26"/>
        <v>111</v>
      </c>
      <c r="B136" s="65" t="s">
        <v>239</v>
      </c>
      <c r="C136" s="25" t="s">
        <v>137</v>
      </c>
      <c r="D136" s="26"/>
      <c r="E136" s="70" t="s">
        <v>129</v>
      </c>
      <c r="F136" s="9">
        <v>600</v>
      </c>
      <c r="G136" s="5">
        <f t="shared" si="23"/>
        <v>582</v>
      </c>
      <c r="H136" s="5">
        <f t="shared" si="24"/>
        <v>570</v>
      </c>
      <c r="I136" s="5">
        <f t="shared" si="25"/>
        <v>558</v>
      </c>
      <c r="J136" s="37"/>
      <c r="K136" s="10"/>
    </row>
    <row r="137" spans="1:11" ht="14.25" customHeight="1">
      <c r="A137" s="5">
        <f t="shared" si="26"/>
        <v>112</v>
      </c>
      <c r="B137" s="65" t="s">
        <v>240</v>
      </c>
      <c r="C137" s="25" t="s">
        <v>137</v>
      </c>
      <c r="D137" s="26"/>
      <c r="E137" s="70" t="s">
        <v>133</v>
      </c>
      <c r="F137" s="9">
        <v>600</v>
      </c>
      <c r="G137" s="5">
        <f t="shared" si="23"/>
        <v>582</v>
      </c>
      <c r="H137" s="5">
        <f t="shared" si="24"/>
        <v>570</v>
      </c>
      <c r="I137" s="5">
        <f t="shared" si="25"/>
        <v>558</v>
      </c>
      <c r="J137" s="37"/>
      <c r="K137" s="10"/>
    </row>
    <row r="138" spans="1:11" ht="14.25" customHeight="1">
      <c r="A138" s="5">
        <f t="shared" si="26"/>
        <v>113</v>
      </c>
      <c r="B138" s="65" t="s">
        <v>241</v>
      </c>
      <c r="C138" s="25" t="s">
        <v>137</v>
      </c>
      <c r="D138" s="26"/>
      <c r="E138" s="70" t="s">
        <v>133</v>
      </c>
      <c r="F138" s="9">
        <v>600</v>
      </c>
      <c r="G138" s="5">
        <f t="shared" si="23"/>
        <v>582</v>
      </c>
      <c r="H138" s="5">
        <f t="shared" si="24"/>
        <v>570</v>
      </c>
      <c r="I138" s="5">
        <f t="shared" si="25"/>
        <v>558</v>
      </c>
      <c r="J138" s="37"/>
      <c r="K138" s="10"/>
    </row>
    <row r="139" spans="1:11" ht="14.25" customHeight="1">
      <c r="A139" s="5">
        <f t="shared" si="26"/>
        <v>114</v>
      </c>
      <c r="B139" s="65" t="s">
        <v>242</v>
      </c>
      <c r="C139" s="25" t="s">
        <v>137</v>
      </c>
      <c r="D139" s="26"/>
      <c r="E139" s="70" t="s">
        <v>133</v>
      </c>
      <c r="F139" s="9">
        <v>600</v>
      </c>
      <c r="G139" s="5">
        <f t="shared" si="23"/>
        <v>582</v>
      </c>
      <c r="H139" s="5">
        <f t="shared" si="24"/>
        <v>570</v>
      </c>
      <c r="I139" s="5">
        <f t="shared" si="25"/>
        <v>558</v>
      </c>
      <c r="J139" s="37"/>
      <c r="K139" s="10"/>
    </row>
    <row r="140" spans="1:11" ht="14.25" customHeight="1">
      <c r="A140" s="5">
        <f t="shared" si="26"/>
        <v>115</v>
      </c>
      <c r="B140" s="65" t="s">
        <v>243</v>
      </c>
      <c r="C140" s="25" t="s">
        <v>130</v>
      </c>
      <c r="D140" s="26"/>
      <c r="E140" s="70" t="s">
        <v>133</v>
      </c>
      <c r="F140" s="9">
        <v>550</v>
      </c>
      <c r="G140" s="5">
        <f t="shared" si="23"/>
        <v>534</v>
      </c>
      <c r="H140" s="5">
        <f t="shared" si="24"/>
        <v>523</v>
      </c>
      <c r="I140" s="5">
        <f t="shared" si="25"/>
        <v>512</v>
      </c>
      <c r="J140" s="37"/>
      <c r="K140" s="10"/>
    </row>
    <row r="141" spans="1:11" ht="14.25" customHeight="1">
      <c r="A141" s="5">
        <f t="shared" si="26"/>
        <v>116</v>
      </c>
      <c r="B141" s="65" t="s">
        <v>244</v>
      </c>
      <c r="C141" s="25" t="s">
        <v>130</v>
      </c>
      <c r="D141" s="26"/>
      <c r="E141" s="70" t="s">
        <v>133</v>
      </c>
      <c r="F141" s="9">
        <v>550</v>
      </c>
      <c r="G141" s="5">
        <f t="shared" si="23"/>
        <v>534</v>
      </c>
      <c r="H141" s="5">
        <f t="shared" si="24"/>
        <v>523</v>
      </c>
      <c r="I141" s="5">
        <f t="shared" si="25"/>
        <v>512</v>
      </c>
      <c r="J141" s="37"/>
      <c r="K141" s="10"/>
    </row>
    <row r="142" spans="1:11" ht="14.25" customHeight="1">
      <c r="A142" s="5">
        <f t="shared" si="26"/>
        <v>117</v>
      </c>
      <c r="B142" s="65" t="s">
        <v>245</v>
      </c>
      <c r="C142" s="25" t="s">
        <v>137</v>
      </c>
      <c r="D142" s="26"/>
      <c r="E142" s="70" t="s">
        <v>133</v>
      </c>
      <c r="F142" s="9">
        <v>600</v>
      </c>
      <c r="G142" s="5">
        <f t="shared" si="23"/>
        <v>582</v>
      </c>
      <c r="H142" s="5">
        <f t="shared" si="24"/>
        <v>570</v>
      </c>
      <c r="I142" s="5">
        <f t="shared" si="25"/>
        <v>558</v>
      </c>
      <c r="J142" s="37"/>
      <c r="K142" s="10"/>
    </row>
    <row r="143" spans="1:11" ht="14.25" customHeight="1">
      <c r="A143" s="5">
        <f t="shared" si="26"/>
        <v>118</v>
      </c>
      <c r="B143" s="65" t="s">
        <v>246</v>
      </c>
      <c r="C143" s="25" t="s">
        <v>130</v>
      </c>
      <c r="D143" s="26"/>
      <c r="E143" s="70" t="s">
        <v>133</v>
      </c>
      <c r="F143" s="9">
        <v>550</v>
      </c>
      <c r="G143" s="5">
        <f t="shared" si="23"/>
        <v>534</v>
      </c>
      <c r="H143" s="5">
        <f t="shared" si="24"/>
        <v>523</v>
      </c>
      <c r="I143" s="5">
        <f t="shared" si="25"/>
        <v>512</v>
      </c>
      <c r="J143" s="37"/>
      <c r="K143" s="10"/>
    </row>
    <row r="144" spans="1:11" ht="14.25" customHeight="1">
      <c r="A144" s="5">
        <f t="shared" si="26"/>
        <v>119</v>
      </c>
      <c r="B144" s="65" t="s">
        <v>247</v>
      </c>
      <c r="C144" s="25" t="s">
        <v>130</v>
      </c>
      <c r="D144" s="26"/>
      <c r="E144" s="72" t="s">
        <v>267</v>
      </c>
      <c r="F144" s="9">
        <v>550</v>
      </c>
      <c r="G144" s="5">
        <f t="shared" si="23"/>
        <v>534</v>
      </c>
      <c r="H144" s="5">
        <f t="shared" si="24"/>
        <v>523</v>
      </c>
      <c r="I144" s="5">
        <f t="shared" si="25"/>
        <v>512</v>
      </c>
      <c r="J144" s="37"/>
      <c r="K144" s="10"/>
    </row>
    <row r="145" spans="1:11" ht="14.25" customHeight="1">
      <c r="A145" s="5">
        <f t="shared" si="26"/>
        <v>120</v>
      </c>
      <c r="B145" s="65" t="s">
        <v>248</v>
      </c>
      <c r="C145" s="25" t="s">
        <v>130</v>
      </c>
      <c r="D145" s="26"/>
      <c r="E145" s="70" t="s">
        <v>129</v>
      </c>
      <c r="F145" s="9">
        <v>550</v>
      </c>
      <c r="G145" s="5">
        <f t="shared" si="23"/>
        <v>534</v>
      </c>
      <c r="H145" s="5">
        <f t="shared" si="24"/>
        <v>523</v>
      </c>
      <c r="I145" s="5">
        <f t="shared" si="25"/>
        <v>512</v>
      </c>
      <c r="J145" s="37"/>
      <c r="K145" s="10"/>
    </row>
    <row r="146" spans="1:11" ht="14.25" customHeight="1">
      <c r="A146" s="5">
        <f t="shared" si="26"/>
        <v>121</v>
      </c>
      <c r="B146" s="65" t="s">
        <v>249</v>
      </c>
      <c r="C146" s="25" t="s">
        <v>137</v>
      </c>
      <c r="D146" s="26"/>
      <c r="E146" s="70" t="s">
        <v>129</v>
      </c>
      <c r="F146" s="9">
        <v>600</v>
      </c>
      <c r="G146" s="5">
        <f t="shared" si="23"/>
        <v>582</v>
      </c>
      <c r="H146" s="5">
        <f t="shared" si="24"/>
        <v>570</v>
      </c>
      <c r="I146" s="5">
        <f t="shared" si="25"/>
        <v>558</v>
      </c>
      <c r="J146" s="37"/>
      <c r="K146" s="10"/>
    </row>
    <row r="147" spans="1:11" ht="4.5" customHeight="1">
      <c r="A147" s="28"/>
      <c r="B147" s="29"/>
      <c r="C147" s="29"/>
      <c r="D147" s="29"/>
      <c r="E147" s="29"/>
      <c r="F147" s="29"/>
      <c r="G147" s="29"/>
      <c r="H147" s="29"/>
      <c r="I147" s="30"/>
      <c r="J147" s="10"/>
      <c r="K147" s="10"/>
    </row>
    <row r="148" spans="1:11" ht="15" customHeight="1">
      <c r="A148" s="5">
        <f>A146+1</f>
        <v>122</v>
      </c>
      <c r="B148" s="11" t="s">
        <v>147</v>
      </c>
      <c r="C148" s="25" t="s">
        <v>148</v>
      </c>
      <c r="D148" s="26"/>
      <c r="E148" s="27"/>
      <c r="F148" s="9">
        <v>220</v>
      </c>
      <c r="G148" s="5">
        <f>ROUND(F148*0.97,0)</f>
        <v>213</v>
      </c>
      <c r="H148" s="5">
        <f>ROUND(F148*0.95,0)</f>
        <v>209</v>
      </c>
      <c r="I148" s="5">
        <f>ROUND(F148*0.93,0)</f>
        <v>205</v>
      </c>
      <c r="J148" s="10"/>
      <c r="K148" s="10"/>
    </row>
    <row r="149" spans="1:11" ht="15" customHeight="1">
      <c r="A149" s="5">
        <f>A148+1</f>
        <v>123</v>
      </c>
      <c r="B149" s="11" t="s">
        <v>149</v>
      </c>
      <c r="C149" s="25" t="s">
        <v>148</v>
      </c>
      <c r="D149" s="26"/>
      <c r="E149" s="27"/>
      <c r="F149" s="9">
        <v>220</v>
      </c>
      <c r="G149" s="5">
        <f>ROUND(F149*0.97,0)</f>
        <v>213</v>
      </c>
      <c r="H149" s="5">
        <f>ROUND(F149*0.95,0)</f>
        <v>209</v>
      </c>
      <c r="I149" s="5">
        <f>ROUND(F149*0.93,0)</f>
        <v>205</v>
      </c>
      <c r="J149" s="10"/>
      <c r="K149" s="10"/>
    </row>
    <row r="150" spans="1:11" ht="4.5" customHeight="1">
      <c r="A150" s="28"/>
      <c r="B150" s="29"/>
      <c r="C150" s="29"/>
      <c r="D150" s="29"/>
      <c r="E150" s="29"/>
      <c r="F150" s="29"/>
      <c r="G150" s="29"/>
      <c r="H150" s="29"/>
      <c r="I150" s="30"/>
      <c r="J150" s="10"/>
      <c r="K150" s="10"/>
    </row>
    <row r="151" spans="1:11" ht="15" customHeight="1">
      <c r="A151" s="5">
        <f>A149+1</f>
        <v>124</v>
      </c>
      <c r="B151" s="11" t="s">
        <v>150</v>
      </c>
      <c r="C151" s="25" t="s">
        <v>151</v>
      </c>
      <c r="D151" s="26"/>
      <c r="E151" s="27"/>
      <c r="F151" s="9">
        <v>90</v>
      </c>
      <c r="G151" s="5">
        <f>ROUND(F151*0.97,0)</f>
        <v>87</v>
      </c>
      <c r="H151" s="5">
        <f>ROUND(F151*0.95,0)</f>
        <v>86</v>
      </c>
      <c r="I151" s="5">
        <f>ROUND(F151*0.93,0)</f>
        <v>84</v>
      </c>
      <c r="J151" s="10"/>
      <c r="K151" s="10"/>
    </row>
    <row r="152" spans="1:11" ht="4.5" customHeight="1">
      <c r="A152" s="28"/>
      <c r="B152" s="29"/>
      <c r="C152" s="29"/>
      <c r="D152" s="29"/>
      <c r="E152" s="29"/>
      <c r="F152" s="29"/>
      <c r="G152" s="29"/>
      <c r="H152" s="29"/>
      <c r="I152" s="30"/>
      <c r="J152" s="10"/>
      <c r="K152" s="10"/>
    </row>
    <row r="153" spans="1:10" s="85" customFormat="1" ht="15" customHeight="1">
      <c r="A153" s="104">
        <f>A151+1</f>
        <v>125</v>
      </c>
      <c r="B153" s="97" t="s">
        <v>326</v>
      </c>
      <c r="C153" s="113" t="s">
        <v>335</v>
      </c>
      <c r="D153" s="98"/>
      <c r="E153" s="99" t="s">
        <v>305</v>
      </c>
      <c r="F153" s="100">
        <v>600</v>
      </c>
      <c r="G153" s="101">
        <f>$F153/100*97</f>
        <v>582</v>
      </c>
      <c r="H153" s="101">
        <f>$F153/100*95</f>
        <v>570</v>
      </c>
      <c r="I153" s="102">
        <f>$F153/100*93</f>
        <v>558</v>
      </c>
      <c r="J153" s="84"/>
    </row>
    <row r="154" spans="1:10" s="85" customFormat="1" ht="15" customHeight="1">
      <c r="A154" s="104">
        <f aca="true" t="shared" si="27" ref="A154:A160">A153+1</f>
        <v>126</v>
      </c>
      <c r="B154" s="91" t="s">
        <v>329</v>
      </c>
      <c r="C154" s="66" t="s">
        <v>335</v>
      </c>
      <c r="D154" s="26"/>
      <c r="E154" s="92" t="s">
        <v>305</v>
      </c>
      <c r="F154" s="93">
        <v>600</v>
      </c>
      <c r="G154" s="93">
        <f>$F154/100*97</f>
        <v>582</v>
      </c>
      <c r="H154" s="93">
        <f>$F154/100*95</f>
        <v>570</v>
      </c>
      <c r="I154" s="103">
        <f>$F154/100*93</f>
        <v>558</v>
      </c>
      <c r="J154" s="84"/>
    </row>
    <row r="155" spans="1:10" s="85" customFormat="1" ht="15" customHeight="1">
      <c r="A155" s="104">
        <f t="shared" si="27"/>
        <v>127</v>
      </c>
      <c r="B155" s="11" t="s">
        <v>303</v>
      </c>
      <c r="C155" s="66" t="s">
        <v>304</v>
      </c>
      <c r="D155" s="26"/>
      <c r="E155" s="27" t="s">
        <v>305</v>
      </c>
      <c r="F155" s="9">
        <v>800</v>
      </c>
      <c r="G155" s="5">
        <f>ROUND(F155*0.97,0)</f>
        <v>776</v>
      </c>
      <c r="H155" s="5">
        <f>ROUND(F155*0.95,0)</f>
        <v>760</v>
      </c>
      <c r="I155" s="105">
        <f>ROUND(F155*0.93,0)</f>
        <v>744</v>
      </c>
      <c r="J155" s="84"/>
    </row>
    <row r="156" spans="1:10" s="85" customFormat="1" ht="15" customHeight="1">
      <c r="A156" s="104">
        <f>A155+1</f>
        <v>128</v>
      </c>
      <c r="B156" s="11" t="s">
        <v>306</v>
      </c>
      <c r="C156" s="25" t="s">
        <v>304</v>
      </c>
      <c r="D156" s="26"/>
      <c r="E156" s="27" t="s">
        <v>305</v>
      </c>
      <c r="F156" s="9">
        <v>820</v>
      </c>
      <c r="G156" s="5">
        <f>ROUND(F156*0.97,0)</f>
        <v>795</v>
      </c>
      <c r="H156" s="5">
        <f>ROUND(F156*0.95,0)</f>
        <v>779</v>
      </c>
      <c r="I156" s="105">
        <f>ROUND(F156*0.93,0)</f>
        <v>763</v>
      </c>
      <c r="J156" s="84"/>
    </row>
    <row r="157" spans="1:10" s="85" customFormat="1" ht="15" customHeight="1">
      <c r="A157" s="104">
        <f t="shared" si="27"/>
        <v>129</v>
      </c>
      <c r="B157" s="69" t="s">
        <v>327</v>
      </c>
      <c r="C157" s="66" t="s">
        <v>335</v>
      </c>
      <c r="D157" s="26"/>
      <c r="E157" s="27" t="s">
        <v>67</v>
      </c>
      <c r="F157" s="9">
        <v>600</v>
      </c>
      <c r="G157" s="5">
        <f>$F157/100*97</f>
        <v>582</v>
      </c>
      <c r="H157" s="5">
        <f>$F157/100*95</f>
        <v>570</v>
      </c>
      <c r="I157" s="105">
        <f>$F157/100*93</f>
        <v>558</v>
      </c>
      <c r="J157" s="84"/>
    </row>
    <row r="158" spans="1:10" s="85" customFormat="1" ht="15" customHeight="1">
      <c r="A158" s="104">
        <f t="shared" si="27"/>
        <v>130</v>
      </c>
      <c r="B158" s="91" t="s">
        <v>330</v>
      </c>
      <c r="C158" s="66" t="s">
        <v>336</v>
      </c>
      <c r="D158" s="26"/>
      <c r="E158" s="92" t="s">
        <v>67</v>
      </c>
      <c r="F158" s="93">
        <v>950</v>
      </c>
      <c r="G158" s="93">
        <f>$F158/100*97</f>
        <v>921.5</v>
      </c>
      <c r="H158" s="93">
        <f>$F158/100*95</f>
        <v>902.5</v>
      </c>
      <c r="I158" s="103">
        <f>$F158/100*93</f>
        <v>883.5</v>
      </c>
      <c r="J158" s="84"/>
    </row>
    <row r="159" spans="1:10" s="85" customFormat="1" ht="15" customHeight="1">
      <c r="A159" s="104">
        <f>A158+1</f>
        <v>131</v>
      </c>
      <c r="B159" s="91" t="s">
        <v>331</v>
      </c>
      <c r="C159" s="66" t="s">
        <v>336</v>
      </c>
      <c r="D159" s="26"/>
      <c r="E159" s="92" t="s">
        <v>67</v>
      </c>
      <c r="F159" s="93">
        <v>950</v>
      </c>
      <c r="G159" s="93">
        <f>$F159/100*97</f>
        <v>921.5</v>
      </c>
      <c r="H159" s="93">
        <f>$F159/100*95</f>
        <v>902.5</v>
      </c>
      <c r="I159" s="103">
        <f>$F159/100*93</f>
        <v>883.5</v>
      </c>
      <c r="J159" s="84"/>
    </row>
    <row r="160" spans="1:10" s="85" customFormat="1" ht="15" customHeight="1">
      <c r="A160" s="104">
        <f t="shared" si="27"/>
        <v>132</v>
      </c>
      <c r="B160" s="11" t="s">
        <v>307</v>
      </c>
      <c r="C160" s="66" t="s">
        <v>308</v>
      </c>
      <c r="D160" s="26"/>
      <c r="E160" s="27" t="s">
        <v>67</v>
      </c>
      <c r="F160" s="9">
        <v>950</v>
      </c>
      <c r="G160" s="5">
        <f>ROUND(F160*0.97,0)</f>
        <v>922</v>
      </c>
      <c r="H160" s="5">
        <f>ROUND(F160*0.95,0)</f>
        <v>903</v>
      </c>
      <c r="I160" s="105">
        <f>ROUND(F160*0.93,0)</f>
        <v>884</v>
      </c>
      <c r="J160" s="84"/>
    </row>
    <row r="161" spans="1:10" s="85" customFormat="1" ht="15" customHeight="1">
      <c r="A161" s="104">
        <f>A160+1</f>
        <v>133</v>
      </c>
      <c r="B161" s="11" t="s">
        <v>309</v>
      </c>
      <c r="C161" s="66" t="s">
        <v>308</v>
      </c>
      <c r="D161" s="26"/>
      <c r="E161" s="27" t="s">
        <v>67</v>
      </c>
      <c r="F161" s="9">
        <v>950</v>
      </c>
      <c r="G161" s="5">
        <f>ROUND(F161*0.97,0)</f>
        <v>922</v>
      </c>
      <c r="H161" s="5">
        <f>ROUND(F161*0.95,0)</f>
        <v>903</v>
      </c>
      <c r="I161" s="105">
        <f>ROUND(F161*0.93,0)</f>
        <v>884</v>
      </c>
      <c r="J161" s="84"/>
    </row>
    <row r="162" spans="1:11" ht="4.5" customHeight="1">
      <c r="A162" s="104"/>
      <c r="B162" s="21"/>
      <c r="C162" s="25"/>
      <c r="D162" s="26"/>
      <c r="E162" s="27"/>
      <c r="F162" s="5"/>
      <c r="G162" s="5"/>
      <c r="H162" s="5"/>
      <c r="I162" s="105"/>
      <c r="J162" s="10"/>
      <c r="K162" s="10"/>
    </row>
    <row r="163" spans="1:10" s="85" customFormat="1" ht="15" customHeight="1">
      <c r="A163" s="104">
        <f>A161+1</f>
        <v>134</v>
      </c>
      <c r="B163" s="11" t="s">
        <v>310</v>
      </c>
      <c r="C163" s="25" t="s">
        <v>311</v>
      </c>
      <c r="D163" s="26"/>
      <c r="E163" s="27" t="s">
        <v>305</v>
      </c>
      <c r="F163" s="9">
        <v>650</v>
      </c>
      <c r="G163" s="5">
        <f>ROUND(F163*0.97,0)</f>
        <v>631</v>
      </c>
      <c r="H163" s="5">
        <f>ROUND(F163*0.95,0)</f>
        <v>618</v>
      </c>
      <c r="I163" s="105">
        <f>ROUND(F163*0.93,0)</f>
        <v>605</v>
      </c>
      <c r="J163" s="84"/>
    </row>
    <row r="164" spans="1:10" s="85" customFormat="1" ht="15" customHeight="1">
      <c r="A164" s="104">
        <f aca="true" t="shared" si="28" ref="A164:A170">A163+1</f>
        <v>135</v>
      </c>
      <c r="B164" s="91" t="s">
        <v>332</v>
      </c>
      <c r="C164" s="66" t="s">
        <v>337</v>
      </c>
      <c r="D164" s="26"/>
      <c r="E164" s="92" t="s">
        <v>305</v>
      </c>
      <c r="F164" s="93">
        <v>650</v>
      </c>
      <c r="G164" s="93">
        <f>$F164/100*97</f>
        <v>630.5</v>
      </c>
      <c r="H164" s="93">
        <f>$F164/100*95</f>
        <v>617.5</v>
      </c>
      <c r="I164" s="103">
        <f>$F164/100*93</f>
        <v>604.5</v>
      </c>
      <c r="J164" s="84"/>
    </row>
    <row r="165" spans="1:10" s="85" customFormat="1" ht="15" customHeight="1">
      <c r="A165" s="104">
        <f t="shared" si="28"/>
        <v>136</v>
      </c>
      <c r="B165" s="11" t="s">
        <v>312</v>
      </c>
      <c r="C165" s="25" t="s">
        <v>311</v>
      </c>
      <c r="D165" s="26"/>
      <c r="E165" s="27" t="s">
        <v>305</v>
      </c>
      <c r="F165" s="9">
        <v>690</v>
      </c>
      <c r="G165" s="5">
        <f>ROUND(F165*0.97,0)</f>
        <v>669</v>
      </c>
      <c r="H165" s="5">
        <f>ROUND(F165*0.95,0)</f>
        <v>656</v>
      </c>
      <c r="I165" s="105">
        <f>ROUND(F165*0.93,0)</f>
        <v>642</v>
      </c>
      <c r="J165" s="84"/>
    </row>
    <row r="166" spans="1:10" s="85" customFormat="1" ht="15" customHeight="1">
      <c r="A166" s="104">
        <f>A165+1</f>
        <v>137</v>
      </c>
      <c r="B166" s="91" t="s">
        <v>325</v>
      </c>
      <c r="C166" s="66" t="s">
        <v>337</v>
      </c>
      <c r="D166" s="26"/>
      <c r="E166" s="92" t="s">
        <v>67</v>
      </c>
      <c r="F166" s="93">
        <v>700</v>
      </c>
      <c r="G166" s="93">
        <f>$F166/100*97</f>
        <v>679</v>
      </c>
      <c r="H166" s="93">
        <f>$F166/100*95</f>
        <v>665</v>
      </c>
      <c r="I166" s="103">
        <f>$F166/100*93</f>
        <v>651</v>
      </c>
      <c r="J166" s="84"/>
    </row>
    <row r="167" spans="1:10" s="85" customFormat="1" ht="15" customHeight="1">
      <c r="A167" s="104">
        <f t="shared" si="28"/>
        <v>138</v>
      </c>
      <c r="B167" s="91" t="s">
        <v>328</v>
      </c>
      <c r="C167" s="66" t="s">
        <v>337</v>
      </c>
      <c r="D167" s="26"/>
      <c r="E167" s="92" t="s">
        <v>67</v>
      </c>
      <c r="F167" s="93">
        <v>650</v>
      </c>
      <c r="G167" s="93">
        <f>$F167/100*97</f>
        <v>630.5</v>
      </c>
      <c r="H167" s="93">
        <f>$F167/100*95</f>
        <v>617.5</v>
      </c>
      <c r="I167" s="103">
        <f>$F167/100*93</f>
        <v>604.5</v>
      </c>
      <c r="J167" s="84"/>
    </row>
    <row r="168" spans="1:10" s="85" customFormat="1" ht="15" customHeight="1">
      <c r="A168" s="104">
        <f t="shared" si="28"/>
        <v>139</v>
      </c>
      <c r="B168" s="11" t="s">
        <v>313</v>
      </c>
      <c r="C168" s="25" t="s">
        <v>314</v>
      </c>
      <c r="D168" s="26"/>
      <c r="E168" s="27" t="s">
        <v>67</v>
      </c>
      <c r="F168" s="9">
        <v>850</v>
      </c>
      <c r="G168" s="5">
        <f>ROUND(F168*0.97,0)</f>
        <v>825</v>
      </c>
      <c r="H168" s="5">
        <f>ROUND(F168*0.95,0)</f>
        <v>808</v>
      </c>
      <c r="I168" s="105">
        <f>ROUND(F168*0.93,0)</f>
        <v>791</v>
      </c>
      <c r="J168" s="84"/>
    </row>
    <row r="169" spans="1:10" s="85" customFormat="1" ht="15" customHeight="1">
      <c r="A169" s="104">
        <f>A168+1</f>
        <v>140</v>
      </c>
      <c r="B169" s="11" t="s">
        <v>333</v>
      </c>
      <c r="C169" s="66" t="s">
        <v>338</v>
      </c>
      <c r="D169" s="26"/>
      <c r="E169" s="27" t="s">
        <v>67</v>
      </c>
      <c r="F169" s="9">
        <v>850</v>
      </c>
      <c r="G169" s="5">
        <f>ROUND(F169*0.97,0)</f>
        <v>825</v>
      </c>
      <c r="H169" s="5">
        <f>ROUND(F169*0.95,0)</f>
        <v>808</v>
      </c>
      <c r="I169" s="105">
        <f>ROUND(F169*0.93,0)</f>
        <v>791</v>
      </c>
      <c r="J169" s="84"/>
    </row>
    <row r="170" spans="1:10" s="85" customFormat="1" ht="15" customHeight="1">
      <c r="A170" s="104">
        <f t="shared" si="28"/>
        <v>141</v>
      </c>
      <c r="B170" s="106" t="s">
        <v>315</v>
      </c>
      <c r="C170" s="107" t="s">
        <v>316</v>
      </c>
      <c r="D170" s="108"/>
      <c r="E170" s="109" t="s">
        <v>67</v>
      </c>
      <c r="F170" s="110">
        <v>850</v>
      </c>
      <c r="G170" s="111">
        <f>ROUND(F170*0.97,0)</f>
        <v>825</v>
      </c>
      <c r="H170" s="111">
        <f>ROUND(F170*0.95,0)</f>
        <v>808</v>
      </c>
      <c r="I170" s="112">
        <f>ROUND(F170*0.93,0)</f>
        <v>791</v>
      </c>
      <c r="J170" s="84"/>
    </row>
    <row r="171" spans="1:11" ht="4.5" customHeight="1">
      <c r="A171" s="94"/>
      <c r="B171" s="95"/>
      <c r="C171" s="96"/>
      <c r="D171" s="96"/>
      <c r="E171" s="56"/>
      <c r="F171" s="56"/>
      <c r="G171" s="56"/>
      <c r="H171" s="56"/>
      <c r="I171" s="56"/>
      <c r="J171" s="10"/>
      <c r="K171" s="10"/>
    </row>
    <row r="172" spans="1:11" ht="15" customHeight="1">
      <c r="A172" s="39"/>
      <c r="B172" s="40" t="s">
        <v>152</v>
      </c>
      <c r="C172" s="41"/>
      <c r="D172" s="41"/>
      <c r="E172" s="41"/>
      <c r="F172" s="41"/>
      <c r="G172" s="41"/>
      <c r="H172" s="41"/>
      <c r="I172" s="41"/>
      <c r="J172" s="10"/>
      <c r="K172" s="10"/>
    </row>
    <row r="173" spans="1:11" ht="25.5">
      <c r="A173" s="42"/>
      <c r="B173" s="43" t="s">
        <v>153</v>
      </c>
      <c r="C173" s="133" t="s">
        <v>154</v>
      </c>
      <c r="D173" s="133"/>
      <c r="E173" s="133"/>
      <c r="F173" s="133"/>
      <c r="G173" s="124" t="s">
        <v>12</v>
      </c>
      <c r="H173" s="124"/>
      <c r="I173" s="86" t="s">
        <v>317</v>
      </c>
      <c r="J173" s="10"/>
      <c r="K173" s="10"/>
    </row>
    <row r="174" spans="1:11" ht="13.5" customHeight="1">
      <c r="A174" s="5">
        <v>1</v>
      </c>
      <c r="B174" s="75" t="s">
        <v>268</v>
      </c>
      <c r="C174" s="76" t="s">
        <v>302</v>
      </c>
      <c r="D174" s="52"/>
      <c r="E174" s="80"/>
      <c r="F174" s="81"/>
      <c r="G174" s="120"/>
      <c r="H174" s="120"/>
      <c r="I174" s="44">
        <v>600</v>
      </c>
      <c r="J174" s="10"/>
      <c r="K174" s="10"/>
    </row>
    <row r="175" spans="1:11" ht="5.25" customHeight="1">
      <c r="A175" s="50"/>
      <c r="B175" s="48"/>
      <c r="C175" s="48"/>
      <c r="D175" s="48"/>
      <c r="E175" s="48"/>
      <c r="F175" s="48"/>
      <c r="G175" s="48"/>
      <c r="H175" s="48"/>
      <c r="I175" s="49"/>
      <c r="J175" s="37"/>
      <c r="K175" s="10"/>
    </row>
    <row r="176" spans="1:11" ht="13.5" customHeight="1">
      <c r="A176" s="5">
        <f>A174+1</f>
        <v>2</v>
      </c>
      <c r="B176" s="45" t="s">
        <v>155</v>
      </c>
      <c r="C176" s="67" t="s">
        <v>285</v>
      </c>
      <c r="D176" s="47"/>
      <c r="E176" s="48"/>
      <c r="F176" s="49"/>
      <c r="G176" s="115">
        <v>22</v>
      </c>
      <c r="H176" s="115"/>
      <c r="I176" s="44">
        <v>1000</v>
      </c>
      <c r="J176" s="10"/>
      <c r="K176" s="10"/>
    </row>
    <row r="177" spans="1:11" ht="13.5" customHeight="1">
      <c r="A177" s="5">
        <f>A176+1</f>
        <v>3</v>
      </c>
      <c r="B177" s="21" t="s">
        <v>25</v>
      </c>
      <c r="C177" s="67" t="s">
        <v>26</v>
      </c>
      <c r="D177" s="47"/>
      <c r="E177" s="48"/>
      <c r="F177" s="49"/>
      <c r="G177" s="115" t="s">
        <v>21</v>
      </c>
      <c r="H177" s="115"/>
      <c r="I177" s="20">
        <v>1000</v>
      </c>
      <c r="J177" s="10"/>
      <c r="K177" s="10"/>
    </row>
    <row r="178" spans="1:11" ht="13.5" customHeight="1">
      <c r="A178" s="5">
        <f>A177+1</f>
        <v>4</v>
      </c>
      <c r="B178" s="45" t="s">
        <v>156</v>
      </c>
      <c r="C178" s="67" t="s">
        <v>286</v>
      </c>
      <c r="D178" s="47"/>
      <c r="E178" s="48"/>
      <c r="F178" s="49"/>
      <c r="G178" s="115" t="s">
        <v>21</v>
      </c>
      <c r="H178" s="115"/>
      <c r="I178" s="44">
        <v>1000</v>
      </c>
      <c r="J178" s="10"/>
      <c r="K178" s="10"/>
    </row>
    <row r="179" spans="1:11" ht="13.5" customHeight="1">
      <c r="A179" s="5">
        <f>A178+1</f>
        <v>5</v>
      </c>
      <c r="B179" s="75" t="s">
        <v>269</v>
      </c>
      <c r="C179" s="76" t="s">
        <v>287</v>
      </c>
      <c r="D179" s="52"/>
      <c r="E179" s="80"/>
      <c r="F179" s="81"/>
      <c r="G179" s="120">
        <v>22</v>
      </c>
      <c r="H179" s="120"/>
      <c r="I179" s="44">
        <v>1000</v>
      </c>
      <c r="J179" s="10"/>
      <c r="K179" s="10"/>
    </row>
    <row r="180" spans="1:11" ht="5.25" customHeight="1">
      <c r="A180" s="50"/>
      <c r="B180" s="48"/>
      <c r="C180" s="48"/>
      <c r="D180" s="48"/>
      <c r="E180" s="48"/>
      <c r="F180" s="48"/>
      <c r="G180" s="48"/>
      <c r="H180" s="48"/>
      <c r="I180" s="49"/>
      <c r="J180" s="37"/>
      <c r="K180" s="10"/>
    </row>
    <row r="181" spans="1:11" ht="13.5" customHeight="1">
      <c r="A181" s="5">
        <f>A179+1</f>
        <v>6</v>
      </c>
      <c r="B181" s="65" t="s">
        <v>185</v>
      </c>
      <c r="C181" s="68" t="s">
        <v>288</v>
      </c>
      <c r="D181" s="47"/>
      <c r="E181" s="48"/>
      <c r="F181" s="49"/>
      <c r="G181" s="115">
        <v>22</v>
      </c>
      <c r="H181" s="115"/>
      <c r="I181" s="5">
        <v>1000</v>
      </c>
      <c r="J181" s="10"/>
      <c r="K181" s="10"/>
    </row>
    <row r="182" spans="1:11" ht="13.5" customHeight="1">
      <c r="A182" s="5">
        <f>A181+1</f>
        <v>7</v>
      </c>
      <c r="B182" s="65" t="s">
        <v>319</v>
      </c>
      <c r="C182" s="68" t="s">
        <v>288</v>
      </c>
      <c r="D182" s="47"/>
      <c r="E182" s="48"/>
      <c r="F182" s="49"/>
      <c r="G182" s="115">
        <v>26</v>
      </c>
      <c r="H182" s="115"/>
      <c r="I182" s="77">
        <v>500</v>
      </c>
      <c r="J182" s="10"/>
      <c r="K182" s="10"/>
    </row>
    <row r="183" spans="1:11" ht="13.5" customHeight="1">
      <c r="A183" s="5">
        <f>A182+1</f>
        <v>8</v>
      </c>
      <c r="B183" s="21" t="s">
        <v>28</v>
      </c>
      <c r="C183" s="66" t="s">
        <v>29</v>
      </c>
      <c r="D183" s="47"/>
      <c r="E183" s="48"/>
      <c r="F183" s="49"/>
      <c r="G183" s="115" t="s">
        <v>27</v>
      </c>
      <c r="H183" s="115"/>
      <c r="I183" s="5">
        <v>1000</v>
      </c>
      <c r="J183" s="10"/>
      <c r="K183" s="10"/>
    </row>
    <row r="184" spans="1:11" ht="13.5" customHeight="1">
      <c r="A184" s="5">
        <f>A183+1</f>
        <v>9</v>
      </c>
      <c r="B184" s="15" t="s">
        <v>30</v>
      </c>
      <c r="C184" s="66" t="s">
        <v>289</v>
      </c>
      <c r="D184" s="47"/>
      <c r="E184" s="48"/>
      <c r="F184" s="49"/>
      <c r="G184" s="115" t="s">
        <v>27</v>
      </c>
      <c r="H184" s="115"/>
      <c r="I184" s="5">
        <v>1000</v>
      </c>
      <c r="J184" s="10"/>
      <c r="K184" s="10"/>
    </row>
    <row r="185" spans="1:11" ht="13.5" customHeight="1">
      <c r="A185" s="5">
        <f>A184+1</f>
        <v>10</v>
      </c>
      <c r="B185" s="21" t="s">
        <v>31</v>
      </c>
      <c r="C185" s="66" t="s">
        <v>289</v>
      </c>
      <c r="D185" s="47"/>
      <c r="E185" s="48"/>
      <c r="F185" s="49"/>
      <c r="G185" s="115" t="s">
        <v>27</v>
      </c>
      <c r="H185" s="115"/>
      <c r="I185" s="5">
        <v>1000</v>
      </c>
      <c r="J185" s="10"/>
      <c r="K185" s="10"/>
    </row>
    <row r="186" spans="1:11" ht="13.5" customHeight="1">
      <c r="A186" s="5">
        <f>A185+1</f>
        <v>11</v>
      </c>
      <c r="B186" s="45" t="s">
        <v>157</v>
      </c>
      <c r="C186" s="67" t="s">
        <v>290</v>
      </c>
      <c r="D186" s="47"/>
      <c r="E186" s="48"/>
      <c r="F186" s="49"/>
      <c r="G186" s="115" t="s">
        <v>27</v>
      </c>
      <c r="H186" s="115"/>
      <c r="I186" s="44">
        <v>1000</v>
      </c>
      <c r="J186" s="10"/>
      <c r="K186" s="10"/>
    </row>
    <row r="187" spans="1:11" ht="5.25" customHeight="1">
      <c r="A187" s="50"/>
      <c r="B187" s="48"/>
      <c r="C187" s="48"/>
      <c r="D187" s="48"/>
      <c r="E187" s="48"/>
      <c r="F187" s="48"/>
      <c r="G187" s="48"/>
      <c r="H187" s="48"/>
      <c r="I187" s="49"/>
      <c r="J187" s="37"/>
      <c r="K187" s="10"/>
    </row>
    <row r="188" spans="1:11" ht="13.5" customHeight="1">
      <c r="A188" s="5">
        <f>A186+1</f>
        <v>12</v>
      </c>
      <c r="B188" s="15" t="s">
        <v>40</v>
      </c>
      <c r="C188" s="67" t="s">
        <v>291</v>
      </c>
      <c r="D188" s="46"/>
      <c r="E188" s="48"/>
      <c r="F188" s="49"/>
      <c r="G188" s="137" t="s">
        <v>299</v>
      </c>
      <c r="H188" s="138"/>
      <c r="I188" s="19">
        <v>1000</v>
      </c>
      <c r="J188" s="10"/>
      <c r="K188" s="10"/>
    </row>
    <row r="189" spans="1:11" ht="13.5" customHeight="1">
      <c r="A189" s="5">
        <f>A188+1</f>
        <v>13</v>
      </c>
      <c r="B189" s="21" t="s">
        <v>41</v>
      </c>
      <c r="C189" s="46" t="s">
        <v>42</v>
      </c>
      <c r="D189" s="46"/>
      <c r="E189" s="48"/>
      <c r="F189" s="49"/>
      <c r="G189" s="130" t="s">
        <v>33</v>
      </c>
      <c r="H189" s="120"/>
      <c r="I189" s="19">
        <v>1450</v>
      </c>
      <c r="J189" s="10"/>
      <c r="K189" s="10"/>
    </row>
    <row r="190" spans="1:11" ht="5.25" customHeight="1">
      <c r="A190" s="50"/>
      <c r="B190" s="48"/>
      <c r="C190" s="48"/>
      <c r="D190" s="48"/>
      <c r="E190" s="48"/>
      <c r="F190" s="48"/>
      <c r="G190" s="48"/>
      <c r="H190" s="48"/>
      <c r="I190" s="49"/>
      <c r="J190" s="37"/>
      <c r="K190" s="10"/>
    </row>
    <row r="191" spans="1:11" ht="13.5" customHeight="1">
      <c r="A191" s="5">
        <f>A189+1</f>
        <v>14</v>
      </c>
      <c r="B191" s="21" t="s">
        <v>51</v>
      </c>
      <c r="C191" s="46" t="s">
        <v>52</v>
      </c>
      <c r="D191" s="46"/>
      <c r="E191" s="48"/>
      <c r="F191" s="49"/>
      <c r="G191" s="130" t="s">
        <v>36</v>
      </c>
      <c r="H191" s="120"/>
      <c r="I191" s="19">
        <v>2000</v>
      </c>
      <c r="J191" s="10"/>
      <c r="K191" s="10"/>
    </row>
    <row r="192" spans="1:11" ht="13.5" customHeight="1">
      <c r="A192" s="5">
        <f>A191+1</f>
        <v>15</v>
      </c>
      <c r="B192" s="21" t="s">
        <v>55</v>
      </c>
      <c r="C192" s="46" t="s">
        <v>56</v>
      </c>
      <c r="D192" s="46"/>
      <c r="E192" s="48"/>
      <c r="F192" s="49"/>
      <c r="G192" s="130" t="s">
        <v>33</v>
      </c>
      <c r="H192" s="120"/>
      <c r="I192" s="19">
        <v>1450</v>
      </c>
      <c r="J192" s="10"/>
      <c r="K192" s="10"/>
    </row>
    <row r="193" spans="1:11" ht="13.5" customHeight="1">
      <c r="A193" s="5">
        <f>A192+1</f>
        <v>16</v>
      </c>
      <c r="B193" s="21" t="s">
        <v>61</v>
      </c>
      <c r="C193" s="46" t="s">
        <v>60</v>
      </c>
      <c r="D193" s="46"/>
      <c r="E193" s="48"/>
      <c r="F193" s="49"/>
      <c r="G193" s="130" t="s">
        <v>36</v>
      </c>
      <c r="H193" s="120">
        <f>ROUND(F193*0.95,0)</f>
        <v>0</v>
      </c>
      <c r="I193" s="19">
        <v>1450</v>
      </c>
      <c r="J193" s="10"/>
      <c r="K193" s="10"/>
    </row>
    <row r="194" spans="1:11" ht="13.5" customHeight="1">
      <c r="A194" s="5">
        <f>A193+1</f>
        <v>17</v>
      </c>
      <c r="B194" s="21" t="s">
        <v>62</v>
      </c>
      <c r="C194" s="46" t="s">
        <v>63</v>
      </c>
      <c r="D194" s="46"/>
      <c r="E194" s="48"/>
      <c r="F194" s="49"/>
      <c r="G194" s="130" t="s">
        <v>36</v>
      </c>
      <c r="H194" s="120">
        <f>ROUND(F194*0.95,0)</f>
        <v>0</v>
      </c>
      <c r="I194" s="19">
        <v>2000</v>
      </c>
      <c r="J194" s="10"/>
      <c r="K194" s="10"/>
    </row>
    <row r="195" spans="1:11" ht="13.5" customHeight="1">
      <c r="A195" s="5">
        <f>A194+1</f>
        <v>18</v>
      </c>
      <c r="B195" s="21" t="s">
        <v>64</v>
      </c>
      <c r="C195" s="46" t="s">
        <v>60</v>
      </c>
      <c r="D195" s="46"/>
      <c r="E195" s="48"/>
      <c r="F195" s="49"/>
      <c r="G195" s="130" t="s">
        <v>36</v>
      </c>
      <c r="H195" s="120">
        <f>ROUND(F195*0.95,0)</f>
        <v>0</v>
      </c>
      <c r="I195" s="19">
        <v>1700</v>
      </c>
      <c r="J195" s="10"/>
      <c r="K195" s="10"/>
    </row>
    <row r="196" spans="1:11" ht="5.25" customHeight="1">
      <c r="A196" s="50"/>
      <c r="B196" s="48"/>
      <c r="C196" s="48"/>
      <c r="D196" s="48"/>
      <c r="E196" s="48"/>
      <c r="F196" s="48"/>
      <c r="G196" s="48"/>
      <c r="H196" s="48"/>
      <c r="I196" s="49"/>
      <c r="J196" s="37"/>
      <c r="K196" s="10"/>
    </row>
    <row r="197" spans="1:11" ht="13.5" customHeight="1">
      <c r="A197" s="5">
        <f>A195+1</f>
        <v>19</v>
      </c>
      <c r="B197" s="7" t="s">
        <v>320</v>
      </c>
      <c r="C197" s="51" t="s">
        <v>321</v>
      </c>
      <c r="D197" s="52"/>
      <c r="E197" s="52"/>
      <c r="F197" s="53"/>
      <c r="G197" s="115">
        <v>26</v>
      </c>
      <c r="H197" s="115"/>
      <c r="I197" s="19">
        <v>500</v>
      </c>
      <c r="J197" s="37"/>
      <c r="K197" s="10"/>
    </row>
    <row r="198" spans="1:11" ht="13.5" customHeight="1">
      <c r="A198" s="5">
        <f>A197+1</f>
        <v>20</v>
      </c>
      <c r="B198" s="15" t="s">
        <v>65</v>
      </c>
      <c r="C198" s="51" t="s">
        <v>66</v>
      </c>
      <c r="D198" s="51"/>
      <c r="E198" s="52"/>
      <c r="F198" s="53"/>
      <c r="G198" s="115" t="s">
        <v>36</v>
      </c>
      <c r="H198" s="115">
        <f>ROUND(F198*0.95,0)</f>
        <v>0</v>
      </c>
      <c r="I198" s="19">
        <v>2000</v>
      </c>
      <c r="J198" s="10"/>
      <c r="K198" s="10"/>
    </row>
    <row r="199" spans="1:11" ht="13.5" customHeight="1">
      <c r="A199" s="5">
        <f>A198+1</f>
        <v>21</v>
      </c>
      <c r="B199" s="88">
        <v>130</v>
      </c>
      <c r="C199" s="89" t="s">
        <v>66</v>
      </c>
      <c r="D199" s="47"/>
      <c r="E199" s="47"/>
      <c r="F199" s="90"/>
      <c r="G199" s="134">
        <v>32</v>
      </c>
      <c r="H199" s="135"/>
      <c r="I199" s="114">
        <v>500</v>
      </c>
      <c r="J199" s="37"/>
      <c r="K199" s="10"/>
    </row>
    <row r="200" spans="1:11" ht="13.5" customHeight="1">
      <c r="A200" s="5">
        <f>A199+1</f>
        <v>22</v>
      </c>
      <c r="B200" s="7" t="s">
        <v>159</v>
      </c>
      <c r="C200" s="76" t="s">
        <v>276</v>
      </c>
      <c r="D200" s="52"/>
      <c r="E200" s="52"/>
      <c r="F200" s="53"/>
      <c r="G200" s="120">
        <v>32</v>
      </c>
      <c r="H200" s="120"/>
      <c r="I200" s="19">
        <v>1000</v>
      </c>
      <c r="J200" s="37"/>
      <c r="K200" s="10"/>
    </row>
    <row r="201" spans="1:11" ht="13.5" customHeight="1">
      <c r="A201" s="5">
        <f aca="true" t="shared" si="29" ref="A201:A212">A200+1</f>
        <v>23</v>
      </c>
      <c r="B201" s="7" t="s">
        <v>69</v>
      </c>
      <c r="C201" s="76" t="s">
        <v>276</v>
      </c>
      <c r="D201" s="51"/>
      <c r="E201" s="52"/>
      <c r="F201" s="53"/>
      <c r="G201" s="120">
        <v>32</v>
      </c>
      <c r="H201" s="120">
        <f>ROUND(F201*0.95,0)</f>
        <v>0</v>
      </c>
      <c r="I201" s="77">
        <v>1000</v>
      </c>
      <c r="J201" s="10"/>
      <c r="K201" s="10"/>
    </row>
    <row r="202" spans="1:11" ht="13.5" customHeight="1">
      <c r="A202" s="5">
        <f t="shared" si="29"/>
        <v>24</v>
      </c>
      <c r="B202" s="21" t="s">
        <v>208</v>
      </c>
      <c r="C202" s="76" t="s">
        <v>276</v>
      </c>
      <c r="D202" s="51"/>
      <c r="E202" s="52"/>
      <c r="F202" s="53"/>
      <c r="G202" s="115" t="s">
        <v>68</v>
      </c>
      <c r="H202" s="115">
        <f>ROUND(F202*0.95,0)</f>
        <v>0</v>
      </c>
      <c r="I202" s="19">
        <v>1500</v>
      </c>
      <c r="J202" s="10"/>
      <c r="K202" s="10"/>
    </row>
    <row r="203" spans="1:11" ht="13.5" customHeight="1">
      <c r="A203" s="5">
        <f t="shared" si="29"/>
        <v>25</v>
      </c>
      <c r="B203" s="21" t="s">
        <v>74</v>
      </c>
      <c r="C203" s="51" t="s">
        <v>75</v>
      </c>
      <c r="D203" s="51"/>
      <c r="E203" s="52"/>
      <c r="F203" s="53"/>
      <c r="G203" s="115" t="s">
        <v>36</v>
      </c>
      <c r="H203" s="115">
        <f>ROUND(F203*0.95,0)</f>
        <v>0</v>
      </c>
      <c r="I203" s="19">
        <v>1000</v>
      </c>
      <c r="J203" s="10"/>
      <c r="K203" s="10"/>
    </row>
    <row r="204" spans="1:11" ht="13.5" customHeight="1">
      <c r="A204" s="5">
        <f t="shared" si="29"/>
        <v>26</v>
      </c>
      <c r="B204" s="21" t="s">
        <v>76</v>
      </c>
      <c r="C204" s="51" t="s">
        <v>75</v>
      </c>
      <c r="D204" s="51"/>
      <c r="E204" s="52"/>
      <c r="F204" s="53"/>
      <c r="G204" s="115" t="s">
        <v>36</v>
      </c>
      <c r="H204" s="115">
        <f>ROUND(F204*0.95,0)</f>
        <v>0</v>
      </c>
      <c r="I204" s="19">
        <v>1600</v>
      </c>
      <c r="J204" s="10"/>
      <c r="K204" s="10"/>
    </row>
    <row r="205" spans="1:11" ht="13.5" customHeight="1">
      <c r="A205" s="5">
        <f t="shared" si="29"/>
        <v>27</v>
      </c>
      <c r="B205" s="7" t="s">
        <v>158</v>
      </c>
      <c r="C205" s="76" t="s">
        <v>292</v>
      </c>
      <c r="D205" s="51"/>
      <c r="E205" s="52"/>
      <c r="F205" s="53"/>
      <c r="G205" s="115" t="s">
        <v>67</v>
      </c>
      <c r="H205" s="115"/>
      <c r="I205" s="19">
        <v>1000</v>
      </c>
      <c r="J205" s="37"/>
      <c r="K205" s="10"/>
    </row>
    <row r="206" spans="1:11" ht="13.5" customHeight="1">
      <c r="A206" s="5">
        <f t="shared" si="29"/>
        <v>28</v>
      </c>
      <c r="B206" s="15" t="s">
        <v>77</v>
      </c>
      <c r="C206" s="76" t="s">
        <v>292</v>
      </c>
      <c r="D206" s="51"/>
      <c r="E206" s="52"/>
      <c r="F206" s="53"/>
      <c r="G206" s="130">
        <v>30</v>
      </c>
      <c r="H206" s="120">
        <f aca="true" t="shared" si="30" ref="H206:H212">ROUND(F206*0.95,0)</f>
        <v>0</v>
      </c>
      <c r="I206" s="19">
        <v>1000</v>
      </c>
      <c r="J206" s="10"/>
      <c r="K206" s="10"/>
    </row>
    <row r="207" spans="1:11" ht="13.5" customHeight="1">
      <c r="A207" s="5">
        <f t="shared" si="29"/>
        <v>29</v>
      </c>
      <c r="B207" s="15" t="s">
        <v>271</v>
      </c>
      <c r="C207" s="76" t="s">
        <v>292</v>
      </c>
      <c r="D207" s="51"/>
      <c r="E207" s="52"/>
      <c r="F207" s="53"/>
      <c r="G207" s="120">
        <v>34</v>
      </c>
      <c r="H207" s="120"/>
      <c r="I207" s="19">
        <v>1000</v>
      </c>
      <c r="J207" s="10"/>
      <c r="K207" s="10"/>
    </row>
    <row r="208" spans="1:11" ht="13.5" customHeight="1">
      <c r="A208" s="5">
        <f t="shared" si="29"/>
        <v>30</v>
      </c>
      <c r="B208" s="21" t="s">
        <v>78</v>
      </c>
      <c r="C208" s="76" t="s">
        <v>292</v>
      </c>
      <c r="D208" s="51"/>
      <c r="E208" s="52"/>
      <c r="F208" s="53"/>
      <c r="G208" s="115" t="s">
        <v>68</v>
      </c>
      <c r="H208" s="115">
        <f t="shared" si="30"/>
        <v>0</v>
      </c>
      <c r="I208" s="19">
        <v>2500</v>
      </c>
      <c r="J208" s="10"/>
      <c r="K208" s="10"/>
    </row>
    <row r="209" spans="1:11" ht="13.5" customHeight="1">
      <c r="A209" s="5">
        <f t="shared" si="29"/>
        <v>31</v>
      </c>
      <c r="B209" s="21" t="s">
        <v>79</v>
      </c>
      <c r="C209" s="76" t="s">
        <v>293</v>
      </c>
      <c r="D209" s="51"/>
      <c r="E209" s="52"/>
      <c r="F209" s="53"/>
      <c r="G209" s="115" t="s">
        <v>68</v>
      </c>
      <c r="H209" s="115">
        <f t="shared" si="30"/>
        <v>0</v>
      </c>
      <c r="I209" s="19">
        <v>2000</v>
      </c>
      <c r="J209" s="10"/>
      <c r="K209" s="10"/>
    </row>
    <row r="210" spans="1:11" ht="13.5" customHeight="1">
      <c r="A210" s="5">
        <f t="shared" si="29"/>
        <v>32</v>
      </c>
      <c r="B210" s="21" t="s">
        <v>81</v>
      </c>
      <c r="C210" s="76" t="s">
        <v>292</v>
      </c>
      <c r="D210" s="51"/>
      <c r="E210" s="52"/>
      <c r="F210" s="53"/>
      <c r="G210" s="115">
        <v>40.42</v>
      </c>
      <c r="H210" s="115">
        <f t="shared" si="30"/>
        <v>0</v>
      </c>
      <c r="I210" s="19">
        <v>1500</v>
      </c>
      <c r="J210" s="10"/>
      <c r="K210" s="10"/>
    </row>
    <row r="211" spans="1:11" ht="13.5" customHeight="1">
      <c r="A211" s="5">
        <f t="shared" si="29"/>
        <v>33</v>
      </c>
      <c r="B211" s="21" t="s">
        <v>82</v>
      </c>
      <c r="C211" s="76" t="s">
        <v>294</v>
      </c>
      <c r="D211" s="51"/>
      <c r="E211" s="52"/>
      <c r="F211" s="53"/>
      <c r="G211" s="115" t="s">
        <v>72</v>
      </c>
      <c r="H211" s="115">
        <f t="shared" si="30"/>
        <v>0</v>
      </c>
      <c r="I211" s="19">
        <v>1500</v>
      </c>
      <c r="J211" s="10"/>
      <c r="K211" s="10"/>
    </row>
    <row r="212" spans="1:11" ht="13.5" customHeight="1">
      <c r="A212" s="5">
        <f t="shared" si="29"/>
        <v>34</v>
      </c>
      <c r="B212" s="21" t="s">
        <v>84</v>
      </c>
      <c r="C212" s="51" t="s">
        <v>83</v>
      </c>
      <c r="D212" s="51"/>
      <c r="E212" s="52"/>
      <c r="F212" s="53"/>
      <c r="G212" s="115" t="s">
        <v>72</v>
      </c>
      <c r="H212" s="115">
        <f t="shared" si="30"/>
        <v>0</v>
      </c>
      <c r="I212" s="19">
        <v>2500</v>
      </c>
      <c r="J212" s="10"/>
      <c r="K212" s="10"/>
    </row>
    <row r="213" spans="1:11" ht="5.25" customHeight="1">
      <c r="A213" s="50"/>
      <c r="B213" s="48"/>
      <c r="C213" s="48"/>
      <c r="D213" s="48"/>
      <c r="E213" s="48"/>
      <c r="F213" s="48"/>
      <c r="G213" s="48"/>
      <c r="H213" s="48"/>
      <c r="I213" s="49"/>
      <c r="J213" s="37"/>
      <c r="K213" s="10"/>
    </row>
    <row r="214" spans="1:11" ht="13.5" customHeight="1">
      <c r="A214" s="5">
        <f>A212+1</f>
        <v>35</v>
      </c>
      <c r="B214" s="21" t="s">
        <v>160</v>
      </c>
      <c r="C214" s="64" t="s">
        <v>278</v>
      </c>
      <c r="D214" s="16"/>
      <c r="E214" s="55"/>
      <c r="F214" s="17"/>
      <c r="G214" s="136" t="s">
        <v>251</v>
      </c>
      <c r="H214" s="115"/>
      <c r="I214" s="19">
        <v>1000</v>
      </c>
      <c r="J214" s="37"/>
      <c r="K214" s="10"/>
    </row>
    <row r="215" spans="1:11" ht="13.5" customHeight="1">
      <c r="A215" s="5">
        <f>A214+1</f>
        <v>36</v>
      </c>
      <c r="B215" s="21" t="s">
        <v>85</v>
      </c>
      <c r="C215" s="16" t="s">
        <v>86</v>
      </c>
      <c r="D215" s="16"/>
      <c r="E215" s="55"/>
      <c r="F215" s="17"/>
      <c r="G215" s="115" t="s">
        <v>87</v>
      </c>
      <c r="H215" s="115">
        <f>ROUND(F215*0.95,0)</f>
        <v>0</v>
      </c>
      <c r="I215" s="19">
        <v>1600</v>
      </c>
      <c r="J215" s="10"/>
      <c r="K215" s="10"/>
    </row>
    <row r="216" spans="1:11" ht="13.5" customHeight="1">
      <c r="A216" s="5">
        <f>A215+1</f>
        <v>37</v>
      </c>
      <c r="B216" s="7" t="s">
        <v>161</v>
      </c>
      <c r="C216" s="16" t="s">
        <v>86</v>
      </c>
      <c r="D216" s="16"/>
      <c r="E216" s="55"/>
      <c r="F216" s="17"/>
      <c r="G216" s="115" t="s">
        <v>68</v>
      </c>
      <c r="H216" s="115"/>
      <c r="I216" s="19">
        <v>1000</v>
      </c>
      <c r="J216" s="10"/>
      <c r="K216" s="10"/>
    </row>
    <row r="217" spans="1:11" ht="13.5" customHeight="1">
      <c r="A217" s="5">
        <f aca="true" t="shared" si="31" ref="A217:A230">A216+1</f>
        <v>38</v>
      </c>
      <c r="B217" s="21" t="s">
        <v>89</v>
      </c>
      <c r="C217" s="16" t="s">
        <v>86</v>
      </c>
      <c r="D217" s="16"/>
      <c r="E217" s="55"/>
      <c r="F217" s="17"/>
      <c r="G217" s="115" t="s">
        <v>68</v>
      </c>
      <c r="H217" s="115">
        <f aca="true" t="shared" si="32" ref="H217:H222">ROUND(F217*0.95,0)</f>
        <v>0</v>
      </c>
      <c r="I217" s="19">
        <v>2000</v>
      </c>
      <c r="J217" s="10"/>
      <c r="K217" s="10"/>
    </row>
    <row r="218" spans="1:11" ht="13.5" customHeight="1">
      <c r="A218" s="5">
        <f t="shared" si="31"/>
        <v>39</v>
      </c>
      <c r="B218" s="15" t="s">
        <v>90</v>
      </c>
      <c r="C218" s="83" t="s">
        <v>278</v>
      </c>
      <c r="D218" s="78"/>
      <c r="E218" s="79"/>
      <c r="F218" s="71"/>
      <c r="G218" s="130" t="s">
        <v>300</v>
      </c>
      <c r="H218" s="120">
        <f t="shared" si="32"/>
        <v>0</v>
      </c>
      <c r="I218" s="19">
        <v>1000</v>
      </c>
      <c r="J218" s="10"/>
      <c r="K218" s="10"/>
    </row>
    <row r="219" spans="1:11" ht="13.5" customHeight="1">
      <c r="A219" s="5">
        <f t="shared" si="31"/>
        <v>40</v>
      </c>
      <c r="B219" s="21" t="s">
        <v>94</v>
      </c>
      <c r="C219" s="16" t="s">
        <v>86</v>
      </c>
      <c r="D219" s="16"/>
      <c r="E219" s="55"/>
      <c r="F219" s="17"/>
      <c r="G219" s="115" t="s">
        <v>72</v>
      </c>
      <c r="H219" s="115">
        <f t="shared" si="32"/>
        <v>0</v>
      </c>
      <c r="I219" s="19">
        <v>1000</v>
      </c>
      <c r="J219" s="10"/>
      <c r="K219" s="10"/>
    </row>
    <row r="220" spans="1:11" ht="13.5" customHeight="1">
      <c r="A220" s="5">
        <f t="shared" si="31"/>
        <v>41</v>
      </c>
      <c r="B220" s="21" t="s">
        <v>91</v>
      </c>
      <c r="C220" s="16" t="s">
        <v>86</v>
      </c>
      <c r="D220" s="16"/>
      <c r="E220" s="55"/>
      <c r="F220" s="17"/>
      <c r="G220" s="115" t="s">
        <v>72</v>
      </c>
      <c r="H220" s="115">
        <f t="shared" si="32"/>
        <v>0</v>
      </c>
      <c r="I220" s="19">
        <v>1000</v>
      </c>
      <c r="J220" s="10"/>
      <c r="K220" s="10"/>
    </row>
    <row r="221" spans="1:11" ht="13.5" customHeight="1">
      <c r="A221" s="5">
        <f t="shared" si="31"/>
        <v>42</v>
      </c>
      <c r="B221" s="21" t="s">
        <v>92</v>
      </c>
      <c r="C221" s="16" t="s">
        <v>93</v>
      </c>
      <c r="D221" s="16"/>
      <c r="E221" s="55"/>
      <c r="F221" s="17"/>
      <c r="G221" s="115" t="s">
        <v>72</v>
      </c>
      <c r="H221" s="115">
        <f t="shared" si="32"/>
        <v>0</v>
      </c>
      <c r="I221" s="19">
        <v>2000</v>
      </c>
      <c r="J221" s="10"/>
      <c r="K221" s="10"/>
    </row>
    <row r="222" spans="1:11" ht="13.5" customHeight="1">
      <c r="A222" s="5">
        <f t="shared" si="31"/>
        <v>43</v>
      </c>
      <c r="B222" s="65" t="s">
        <v>221</v>
      </c>
      <c r="C222" s="76" t="s">
        <v>295</v>
      </c>
      <c r="D222" s="51"/>
      <c r="E222" s="52"/>
      <c r="F222" s="53"/>
      <c r="G222" s="120" t="s">
        <v>87</v>
      </c>
      <c r="H222" s="120">
        <f t="shared" si="32"/>
        <v>0</v>
      </c>
      <c r="I222" s="19">
        <v>1000</v>
      </c>
      <c r="J222" s="10"/>
      <c r="K222" s="10"/>
    </row>
    <row r="223" spans="1:11" ht="13.5" customHeight="1">
      <c r="A223" s="5">
        <f t="shared" si="31"/>
        <v>44</v>
      </c>
      <c r="B223" s="21" t="s">
        <v>95</v>
      </c>
      <c r="C223" s="67" t="s">
        <v>296</v>
      </c>
      <c r="D223" s="46"/>
      <c r="E223" s="47"/>
      <c r="F223" s="54"/>
      <c r="G223" s="136" t="s">
        <v>251</v>
      </c>
      <c r="H223" s="115"/>
      <c r="I223" s="19">
        <v>1000</v>
      </c>
      <c r="J223" s="10"/>
      <c r="K223" s="10"/>
    </row>
    <row r="224" spans="1:11" ht="13.5" customHeight="1">
      <c r="A224" s="5">
        <f t="shared" si="31"/>
        <v>45</v>
      </c>
      <c r="B224" s="21" t="s">
        <v>97</v>
      </c>
      <c r="C224" s="46" t="s">
        <v>98</v>
      </c>
      <c r="D224" s="46"/>
      <c r="E224" s="47"/>
      <c r="F224" s="54"/>
      <c r="G224" s="115" t="s">
        <v>87</v>
      </c>
      <c r="H224" s="115">
        <f>ROUND(F224*0.95,0)</f>
        <v>0</v>
      </c>
      <c r="I224" s="19">
        <v>1500</v>
      </c>
      <c r="J224" s="10"/>
      <c r="K224" s="10"/>
    </row>
    <row r="225" spans="1:11" ht="13.5" customHeight="1">
      <c r="A225" s="5">
        <f t="shared" si="31"/>
        <v>46</v>
      </c>
      <c r="B225" s="15" t="s">
        <v>99</v>
      </c>
      <c r="C225" s="76" t="s">
        <v>296</v>
      </c>
      <c r="D225" s="51"/>
      <c r="E225" s="52"/>
      <c r="F225" s="53"/>
      <c r="G225" s="120" t="s">
        <v>68</v>
      </c>
      <c r="H225" s="120">
        <f>ROUND(F225*0.95,0)</f>
        <v>0</v>
      </c>
      <c r="I225" s="19">
        <v>1500</v>
      </c>
      <c r="J225" s="10"/>
      <c r="K225" s="10"/>
    </row>
    <row r="226" spans="1:11" ht="13.5" customHeight="1">
      <c r="A226" s="5">
        <f t="shared" si="31"/>
        <v>47</v>
      </c>
      <c r="B226" s="7" t="s">
        <v>162</v>
      </c>
      <c r="C226" s="76" t="s">
        <v>296</v>
      </c>
      <c r="D226" s="46"/>
      <c r="E226" s="47"/>
      <c r="F226" s="54"/>
      <c r="G226" s="115" t="s">
        <v>68</v>
      </c>
      <c r="H226" s="115"/>
      <c r="I226" s="19">
        <v>1000</v>
      </c>
      <c r="J226" s="10"/>
      <c r="K226" s="10"/>
    </row>
    <row r="227" spans="1:11" ht="13.5" customHeight="1">
      <c r="A227" s="5">
        <f t="shared" si="31"/>
        <v>48</v>
      </c>
      <c r="B227" s="7" t="s">
        <v>163</v>
      </c>
      <c r="C227" s="76" t="s">
        <v>296</v>
      </c>
      <c r="D227" s="46"/>
      <c r="E227" s="47"/>
      <c r="F227" s="54"/>
      <c r="G227" s="115" t="s">
        <v>68</v>
      </c>
      <c r="H227" s="115"/>
      <c r="I227" s="19">
        <v>1000</v>
      </c>
      <c r="J227" s="10"/>
      <c r="K227" s="10"/>
    </row>
    <row r="228" spans="1:11" ht="13.5" customHeight="1">
      <c r="A228" s="5">
        <f t="shared" si="31"/>
        <v>49</v>
      </c>
      <c r="B228" s="21" t="s">
        <v>100</v>
      </c>
      <c r="C228" s="76" t="s">
        <v>96</v>
      </c>
      <c r="D228" s="51"/>
      <c r="E228" s="52"/>
      <c r="F228" s="53"/>
      <c r="G228" s="120" t="s">
        <v>68</v>
      </c>
      <c r="H228" s="120">
        <f>ROUND(F228*0.95,0)</f>
        <v>0</v>
      </c>
      <c r="I228" s="5">
        <v>2500</v>
      </c>
      <c r="J228" s="10"/>
      <c r="K228" s="10"/>
    </row>
    <row r="229" spans="1:11" ht="13.5" customHeight="1">
      <c r="A229" s="5">
        <f t="shared" si="31"/>
        <v>50</v>
      </c>
      <c r="B229" s="21" t="s">
        <v>101</v>
      </c>
      <c r="C229" s="46" t="s">
        <v>102</v>
      </c>
      <c r="D229" s="46"/>
      <c r="E229" s="47"/>
      <c r="F229" s="54"/>
      <c r="G229" s="115" t="s">
        <v>68</v>
      </c>
      <c r="H229" s="115">
        <f>ROUND(F229*0.95,0)</f>
        <v>0</v>
      </c>
      <c r="I229" s="19">
        <v>1500</v>
      </c>
      <c r="J229" s="10"/>
      <c r="K229" s="10"/>
    </row>
    <row r="230" spans="1:11" ht="13.5" customHeight="1">
      <c r="A230" s="5">
        <f t="shared" si="31"/>
        <v>51</v>
      </c>
      <c r="B230" s="7" t="s">
        <v>164</v>
      </c>
      <c r="C230" s="76" t="s">
        <v>296</v>
      </c>
      <c r="D230" s="46"/>
      <c r="E230" s="47"/>
      <c r="F230" s="54"/>
      <c r="G230" s="115" t="s">
        <v>72</v>
      </c>
      <c r="H230" s="115"/>
      <c r="I230" s="19">
        <v>1000</v>
      </c>
      <c r="J230" s="10"/>
      <c r="K230" s="10"/>
    </row>
    <row r="231" spans="1:11" ht="5.25" customHeight="1">
      <c r="A231" s="50"/>
      <c r="B231" s="48"/>
      <c r="C231" s="48"/>
      <c r="D231" s="48"/>
      <c r="E231" s="48"/>
      <c r="F231" s="48"/>
      <c r="G231" s="48"/>
      <c r="H231" s="48"/>
      <c r="I231" s="49"/>
      <c r="J231" s="37"/>
      <c r="K231" s="10"/>
    </row>
    <row r="232" spans="1:11" ht="13.5" customHeight="1">
      <c r="A232" s="5">
        <f>A230+1</f>
        <v>52</v>
      </c>
      <c r="B232" s="15" t="s">
        <v>103</v>
      </c>
      <c r="C232" s="83" t="s">
        <v>279</v>
      </c>
      <c r="D232" s="78"/>
      <c r="E232" s="79"/>
      <c r="F232" s="71"/>
      <c r="G232" s="120">
        <v>26</v>
      </c>
      <c r="H232" s="120">
        <f>ROUND(F232*0.95,0)</f>
        <v>0</v>
      </c>
      <c r="I232" s="19">
        <v>1000</v>
      </c>
      <c r="J232" s="10"/>
      <c r="K232" s="10"/>
    </row>
    <row r="233" spans="1:11" ht="13.5" customHeight="1">
      <c r="A233" s="5">
        <f>A232+1</f>
        <v>53</v>
      </c>
      <c r="B233" s="21" t="s">
        <v>105</v>
      </c>
      <c r="C233" s="16" t="s">
        <v>104</v>
      </c>
      <c r="D233" s="16"/>
      <c r="E233" s="55"/>
      <c r="F233" s="17"/>
      <c r="G233" s="115" t="s">
        <v>87</v>
      </c>
      <c r="H233" s="115">
        <f>ROUND(F233*0.95,0)</f>
        <v>0</v>
      </c>
      <c r="I233" s="19">
        <v>2000</v>
      </c>
      <c r="J233" s="10"/>
      <c r="K233" s="10"/>
    </row>
    <row r="234" spans="1:11" ht="13.5" customHeight="1">
      <c r="A234" s="5">
        <f>A233+1</f>
        <v>54</v>
      </c>
      <c r="B234" s="15" t="s">
        <v>108</v>
      </c>
      <c r="C234" s="83" t="s">
        <v>279</v>
      </c>
      <c r="D234" s="78"/>
      <c r="E234" s="79"/>
      <c r="F234" s="71"/>
      <c r="G234" s="120">
        <v>42</v>
      </c>
      <c r="H234" s="120">
        <f>ROUND(F234*0.95,0)</f>
        <v>0</v>
      </c>
      <c r="I234" s="19">
        <v>1000</v>
      </c>
      <c r="J234" s="10"/>
      <c r="K234" s="10"/>
    </row>
    <row r="235" spans="1:11" ht="13.5" customHeight="1">
      <c r="A235" s="5">
        <f>A234+1</f>
        <v>55</v>
      </c>
      <c r="B235" s="21" t="s">
        <v>109</v>
      </c>
      <c r="C235" s="16" t="s">
        <v>104</v>
      </c>
      <c r="D235" s="16"/>
      <c r="E235" s="55"/>
      <c r="F235" s="17"/>
      <c r="G235" s="115" t="s">
        <v>72</v>
      </c>
      <c r="H235" s="115">
        <f>ROUND(F235*0.95,0)</f>
        <v>0</v>
      </c>
      <c r="I235" s="19">
        <v>2000</v>
      </c>
      <c r="J235" s="10"/>
      <c r="K235" s="10"/>
    </row>
    <row r="236" spans="1:11" ht="13.5" customHeight="1">
      <c r="A236" s="5">
        <f>A235+1</f>
        <v>56</v>
      </c>
      <c r="B236" s="11" t="s">
        <v>165</v>
      </c>
      <c r="C236" s="64" t="s">
        <v>297</v>
      </c>
      <c r="D236" s="16"/>
      <c r="E236" s="55"/>
      <c r="F236" s="17"/>
      <c r="G236" s="115" t="s">
        <v>87</v>
      </c>
      <c r="H236" s="115"/>
      <c r="I236" s="19">
        <v>1000</v>
      </c>
      <c r="J236" s="38"/>
      <c r="K236" s="10"/>
    </row>
    <row r="237" spans="1:11" ht="13.5" customHeight="1">
      <c r="A237" s="5">
        <f>A236+1</f>
        <v>57</v>
      </c>
      <c r="B237" s="11" t="s">
        <v>110</v>
      </c>
      <c r="C237" s="16" t="s">
        <v>111</v>
      </c>
      <c r="D237" s="16"/>
      <c r="E237" s="55"/>
      <c r="F237" s="17"/>
      <c r="G237" s="115" t="s">
        <v>87</v>
      </c>
      <c r="H237" s="115">
        <f>ROUND(F237*0.95,0)</f>
        <v>0</v>
      </c>
      <c r="I237" s="19">
        <v>1500</v>
      </c>
      <c r="J237" s="10"/>
      <c r="K237" s="10"/>
    </row>
    <row r="238" spans="1:11" ht="5.25" customHeight="1" hidden="1">
      <c r="A238" s="50"/>
      <c r="B238" s="48"/>
      <c r="C238" s="48"/>
      <c r="D238" s="48"/>
      <c r="E238" s="48"/>
      <c r="F238" s="48"/>
      <c r="G238" s="48"/>
      <c r="H238" s="48"/>
      <c r="I238" s="49"/>
      <c r="J238" s="37"/>
      <c r="K238" s="10"/>
    </row>
    <row r="239" spans="1:11" ht="13.5" customHeight="1" hidden="1">
      <c r="A239" s="5">
        <f>A237+1</f>
        <v>58</v>
      </c>
      <c r="B239" s="69" t="s">
        <v>322</v>
      </c>
      <c r="C239" s="64" t="s">
        <v>323</v>
      </c>
      <c r="D239" s="74"/>
      <c r="E239" s="55"/>
      <c r="F239" s="17"/>
      <c r="G239" s="118">
        <v>28</v>
      </c>
      <c r="H239" s="119"/>
      <c r="I239" s="87">
        <v>300</v>
      </c>
      <c r="J239" s="10"/>
      <c r="K239" s="10"/>
    </row>
    <row r="240" spans="1:11" ht="5.25" customHeight="1">
      <c r="A240" s="50"/>
      <c r="B240" s="48"/>
      <c r="C240" s="48"/>
      <c r="D240" s="48"/>
      <c r="E240" s="48"/>
      <c r="F240" s="48"/>
      <c r="G240" s="48"/>
      <c r="H240" s="48"/>
      <c r="I240" s="49"/>
      <c r="J240" s="37"/>
      <c r="K240" s="10"/>
    </row>
    <row r="241" spans="1:11" ht="13.5" customHeight="1">
      <c r="A241" s="5">
        <f>A237+1</f>
        <v>58</v>
      </c>
      <c r="B241" s="69" t="s">
        <v>262</v>
      </c>
      <c r="C241" s="64" t="s">
        <v>281</v>
      </c>
      <c r="D241" s="74"/>
      <c r="E241" s="55"/>
      <c r="F241" s="17"/>
      <c r="G241" s="118" t="s">
        <v>36</v>
      </c>
      <c r="H241" s="119"/>
      <c r="I241" s="19">
        <v>600</v>
      </c>
      <c r="J241" s="10"/>
      <c r="K241" s="10"/>
    </row>
    <row r="242" spans="1:11" ht="12.75">
      <c r="A242" s="56"/>
      <c r="B242" s="57"/>
      <c r="C242" s="58"/>
      <c r="D242" s="58"/>
      <c r="E242" s="58"/>
      <c r="F242" s="58"/>
      <c r="G242" s="58"/>
      <c r="H242" s="58"/>
      <c r="I242" s="58"/>
      <c r="J242" s="10"/>
      <c r="K242" s="10"/>
    </row>
    <row r="243" spans="1:11" ht="16.5" customHeight="1">
      <c r="A243" s="56"/>
      <c r="B243" s="59" t="s">
        <v>166</v>
      </c>
      <c r="C243" s="58"/>
      <c r="D243" s="58"/>
      <c r="E243" s="60" t="s">
        <v>167</v>
      </c>
      <c r="G243" s="58"/>
      <c r="H243" s="58"/>
      <c r="I243" s="58"/>
      <c r="J243" s="10"/>
      <c r="K243" s="10"/>
    </row>
    <row r="244" spans="1:11" ht="14.25" customHeight="1">
      <c r="A244" s="56"/>
      <c r="B244" s="59" t="s">
        <v>168</v>
      </c>
      <c r="C244" s="58"/>
      <c r="D244" s="58"/>
      <c r="E244" s="60" t="s">
        <v>169</v>
      </c>
      <c r="G244" s="58"/>
      <c r="H244" s="58"/>
      <c r="I244" s="58"/>
      <c r="J244" s="10"/>
      <c r="K244" s="10"/>
    </row>
    <row r="245" spans="1:11" ht="14.25" customHeight="1">
      <c r="A245" s="56"/>
      <c r="B245" s="59" t="s">
        <v>170</v>
      </c>
      <c r="C245" s="58"/>
      <c r="D245" s="58"/>
      <c r="F245" s="58"/>
      <c r="G245" s="58"/>
      <c r="H245" s="58"/>
      <c r="I245" s="58"/>
      <c r="J245" s="10"/>
      <c r="K245" s="10"/>
    </row>
    <row r="246" spans="1:11" ht="14.25" customHeight="1">
      <c r="A246" s="56"/>
      <c r="B246" s="59" t="s">
        <v>171</v>
      </c>
      <c r="C246" s="58"/>
      <c r="D246" s="58"/>
      <c r="F246" s="58"/>
      <c r="G246" s="58"/>
      <c r="H246" s="58"/>
      <c r="I246" s="58"/>
      <c r="J246" s="10"/>
      <c r="K246" s="10"/>
    </row>
    <row r="247" spans="1:11" ht="16.5" customHeight="1">
      <c r="A247" s="56"/>
      <c r="B247" s="60" t="s">
        <v>172</v>
      </c>
      <c r="C247" s="58"/>
      <c r="D247" s="58"/>
      <c r="E247" s="58"/>
      <c r="F247" s="58"/>
      <c r="G247" s="58"/>
      <c r="H247" s="58"/>
      <c r="I247" s="58"/>
      <c r="J247" s="10"/>
      <c r="K247" s="10"/>
    </row>
    <row r="248" spans="1:11" ht="16.5" customHeight="1">
      <c r="A248" s="56"/>
      <c r="B248" s="61" t="s">
        <v>173</v>
      </c>
      <c r="C248" s="58"/>
      <c r="D248" s="58"/>
      <c r="E248" s="58"/>
      <c r="F248" s="58"/>
      <c r="G248" s="58"/>
      <c r="H248" s="58"/>
      <c r="I248" s="58"/>
      <c r="J248" s="10"/>
      <c r="K248" s="10"/>
    </row>
    <row r="249" spans="1:11" ht="9" customHeight="1">
      <c r="A249" s="56"/>
      <c r="B249" s="57"/>
      <c r="C249" s="58"/>
      <c r="D249" s="58"/>
      <c r="E249" s="58"/>
      <c r="F249" s="58"/>
      <c r="G249" s="58"/>
      <c r="H249" s="58"/>
      <c r="I249" s="58"/>
      <c r="J249" s="10"/>
      <c r="K249" s="10"/>
    </row>
    <row r="250" spans="2:11" ht="16.5" customHeight="1">
      <c r="B250" s="62" t="s">
        <v>174</v>
      </c>
      <c r="E250" s="58"/>
      <c r="F250" s="58"/>
      <c r="G250" s="58"/>
      <c r="H250" s="58"/>
      <c r="I250" s="58"/>
      <c r="J250" s="10"/>
      <c r="K250" s="10"/>
    </row>
  </sheetData>
  <sheetProtection selectLockedCells="1" selectUnlockedCells="1"/>
  <mergeCells count="109">
    <mergeCell ref="C38:D38"/>
    <mergeCell ref="C39:D39"/>
    <mergeCell ref="C42:D42"/>
    <mergeCell ref="C43:D43"/>
    <mergeCell ref="C45:D45"/>
    <mergeCell ref="G182:H182"/>
    <mergeCell ref="G174:H174"/>
    <mergeCell ref="C40:D40"/>
    <mergeCell ref="C41:D41"/>
    <mergeCell ref="G230:H230"/>
    <mergeCell ref="G236:H236"/>
    <mergeCell ref="G177:H177"/>
    <mergeCell ref="G185:H185"/>
    <mergeCell ref="G181:H181"/>
    <mergeCell ref="G183:H183"/>
    <mergeCell ref="G184:H184"/>
    <mergeCell ref="G203:H203"/>
    <mergeCell ref="G193:H193"/>
    <mergeCell ref="G201:H201"/>
    <mergeCell ref="G176:H176"/>
    <mergeCell ref="G214:H214"/>
    <mergeCell ref="G198:H198"/>
    <mergeCell ref="G202:H202"/>
    <mergeCell ref="G217:H217"/>
    <mergeCell ref="G223:H223"/>
    <mergeCell ref="G179:H179"/>
    <mergeCell ref="G191:H191"/>
    <mergeCell ref="G188:H188"/>
    <mergeCell ref="G219:H219"/>
    <mergeCell ref="G218:H218"/>
    <mergeCell ref="C44:D44"/>
    <mergeCell ref="G173:H173"/>
    <mergeCell ref="G195:H195"/>
    <mergeCell ref="G215:H215"/>
    <mergeCell ref="G205:H205"/>
    <mergeCell ref="G204:H204"/>
    <mergeCell ref="G206:H206"/>
    <mergeCell ref="G189:H189"/>
    <mergeCell ref="G212:H212"/>
    <mergeCell ref="G186:H186"/>
    <mergeCell ref="G229:H229"/>
    <mergeCell ref="G225:H225"/>
    <mergeCell ref="G221:H221"/>
    <mergeCell ref="G216:H216"/>
    <mergeCell ref="G226:H226"/>
    <mergeCell ref="G222:H222"/>
    <mergeCell ref="G220:H220"/>
    <mergeCell ref="G224:H224"/>
    <mergeCell ref="G227:H227"/>
    <mergeCell ref="G197:H197"/>
    <mergeCell ref="G199:H199"/>
    <mergeCell ref="G207:H207"/>
    <mergeCell ref="G208:H208"/>
    <mergeCell ref="G209:H209"/>
    <mergeCell ref="G210:H210"/>
    <mergeCell ref="G211:H211"/>
    <mergeCell ref="G200:H200"/>
    <mergeCell ref="G194:H194"/>
    <mergeCell ref="C173:F173"/>
    <mergeCell ref="C65:D65"/>
    <mergeCell ref="C60:D60"/>
    <mergeCell ref="C61:D61"/>
    <mergeCell ref="C66:D66"/>
    <mergeCell ref="C62:D62"/>
    <mergeCell ref="G178:H178"/>
    <mergeCell ref="G192:H192"/>
    <mergeCell ref="G228:H228"/>
    <mergeCell ref="C37:D37"/>
    <mergeCell ref="G232:H232"/>
    <mergeCell ref="G233:H233"/>
    <mergeCell ref="C52:D52"/>
    <mergeCell ref="C53:D53"/>
    <mergeCell ref="C54:D54"/>
    <mergeCell ref="C55:D55"/>
    <mergeCell ref="C57:D57"/>
    <mergeCell ref="C56:D56"/>
    <mergeCell ref="C58:D58"/>
    <mergeCell ref="C46:D46"/>
    <mergeCell ref="C47:D47"/>
    <mergeCell ref="C48:D48"/>
    <mergeCell ref="C49:D49"/>
    <mergeCell ref="C51:D51"/>
    <mergeCell ref="C15:D15"/>
    <mergeCell ref="C105:D105"/>
    <mergeCell ref="G241:H241"/>
    <mergeCell ref="D7:I7"/>
    <mergeCell ref="D8:I8"/>
    <mergeCell ref="D9:I9"/>
    <mergeCell ref="D10:I10"/>
    <mergeCell ref="A12:I12"/>
    <mergeCell ref="A13:I13"/>
    <mergeCell ref="C27:D27"/>
    <mergeCell ref="D1:I1"/>
    <mergeCell ref="D2:I2"/>
    <mergeCell ref="D3:I3"/>
    <mergeCell ref="D4:I4"/>
    <mergeCell ref="D5:I5"/>
    <mergeCell ref="D6:I6"/>
    <mergeCell ref="G237:H237"/>
    <mergeCell ref="C28:D28"/>
    <mergeCell ref="G235:H235"/>
    <mergeCell ref="G239:H239"/>
    <mergeCell ref="G234:H234"/>
    <mergeCell ref="C63:D63"/>
    <mergeCell ref="C64:D64"/>
    <mergeCell ref="C35:D35"/>
    <mergeCell ref="C36:D36"/>
    <mergeCell ref="C59:D59"/>
  </mergeCells>
  <hyperlinks>
    <hyperlink ref="D10" r:id="rId1" display="e-mail: ariadna96@mail.ru"/>
    <hyperlink ref="D9" r:id="rId2" display="http://www.g-n-k.ru"/>
  </hyperlinks>
  <printOptions horizontalCentered="1"/>
  <pageMargins left="0.35433070866141736" right="0.1968503937007874" top="0.4330708661417323" bottom="0.31496062992125984" header="0.4330708661417323" footer="0.2755905511811024"/>
  <pageSetup horizontalDpi="300" verticalDpi="300" orientation="portrait" paperSize="9" scale="80" r:id="rId4"/>
  <rowBreaks count="3" manualBreakCount="3">
    <brk id="50" max="8" man="1"/>
    <brk id="104" max="8" man="1"/>
    <brk id="171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2012-04-06T08:35:08Z</cp:lastPrinted>
  <dcterms:modified xsi:type="dcterms:W3CDTF">2012-04-27T12:32:09Z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