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51" windowWidth="14355" windowHeight="9525" activeTab="0"/>
  </bookViews>
  <sheets>
    <sheet name="пеленки" sheetId="1" r:id="rId1"/>
  </sheets>
  <definedNames>
    <definedName name="_xlnm._FilterDatabase" localSheetId="0" hidden="1">'пеленки'!$A$2:$K$141</definedName>
  </definedNames>
  <calcPr fullCalcOnLoad="1" refMode="R1C1"/>
</workbook>
</file>

<file path=xl/sharedStrings.xml><?xml version="1.0" encoding="utf-8"?>
<sst xmlns="http://schemas.openxmlformats.org/spreadsheetml/2006/main" count="549" uniqueCount="151">
  <si>
    <t>Ник</t>
  </si>
  <si>
    <t>Название</t>
  </si>
  <si>
    <t>Описание</t>
  </si>
  <si>
    <t>morozova.sv80</t>
  </si>
  <si>
    <t>Комплект пеленок  80/110,  ситец  1 шт - 31 руб.</t>
  </si>
  <si>
    <t>Комплект 10 шт - 308 руб.
арт. 139</t>
  </si>
  <si>
    <t>babytop</t>
  </si>
  <si>
    <t>Комплект пеленок 75/110, 80/110  5фланелек+5 ситец, арт 137   462 руб..</t>
  </si>
  <si>
    <t/>
  </si>
  <si>
    <t>Комплект пеленок 80/120, ситец  1 шт - 33 руб.</t>
  </si>
  <si>
    <t xml:space="preserve">Комплект 5 шт - 165 руб.
 арт.140  </t>
  </si>
  <si>
    <t>Комплект пеленок 90/120, футер однотонный  1 шт - 95 руб.</t>
  </si>
  <si>
    <t>Комплект 5 шт - 473 руб.
 арт 2030</t>
  </si>
  <si>
    <t>Comleva</t>
  </si>
  <si>
    <t>Комплект пеленок 75/120, 80/120 5фланель+5ситец, арт.132    495 руб.</t>
  </si>
  <si>
    <t>Комплект пеленок 90/130, фланель  1 шт - 88 руб.</t>
  </si>
  <si>
    <t>Комплект 5 шт - 440 руб.
 арт.147</t>
  </si>
  <si>
    <t>Комплект пеленок 90/130, ситец   1 шт - 41 руб.</t>
  </si>
  <si>
    <t>Комплект 10 шт - 402 руб.
арт.143</t>
  </si>
  <si>
    <t>romaz</t>
  </si>
  <si>
    <t>besya86</t>
  </si>
  <si>
    <t>natalia77</t>
  </si>
  <si>
    <t>Комплект пеленок 90/120 кулир  1 шт - 76 руб.</t>
  </si>
  <si>
    <t>Комплект 5 шт - 380 руб.
 арт.2010</t>
  </si>
  <si>
    <t>katy$</t>
  </si>
  <si>
    <t>oterechka</t>
  </si>
  <si>
    <t>Комплект пеленок 90/120, фланель  1 шт - 83 руб.</t>
  </si>
  <si>
    <t xml:space="preserve">Комплект 5 шт - 413 руб.
арт.146 </t>
  </si>
  <si>
    <t>MurzilkaN</t>
  </si>
  <si>
    <t>EVGENZ</t>
  </si>
  <si>
    <t>Лидусик</t>
  </si>
  <si>
    <t>Lenuliy</t>
  </si>
  <si>
    <t>k@tyusha</t>
  </si>
  <si>
    <t>Цена</t>
  </si>
  <si>
    <t>Кол-во</t>
  </si>
  <si>
    <t>Артикул</t>
  </si>
  <si>
    <t>Сумма</t>
  </si>
  <si>
    <t>с орг.%</t>
  </si>
  <si>
    <t>Цвет</t>
  </si>
  <si>
    <t>дев</t>
  </si>
  <si>
    <t>мал</t>
  </si>
  <si>
    <t>Размер</t>
  </si>
  <si>
    <t>Комплект постельного белья поликоттон Турция,  292 руб..jpg</t>
  </si>
  <si>
    <t>зелен</t>
  </si>
  <si>
    <t xml:space="preserve">Пододеяльник 112/147; Простыня 110/150; Наволочка 60/40 
арт 155  </t>
  </si>
  <si>
    <t>Комплект постельного белья, простынь на резинке,    297 руб.jpg</t>
  </si>
  <si>
    <t xml:space="preserve">Пододеяльник 112/147; Простыня 120/60/10; Наволочка 62/42; Ткань: поликоттон Турция. 
 арт159 </t>
  </si>
  <si>
    <t>el777</t>
  </si>
  <si>
    <t>Комплект постельного белья, бязь отбеленая,   248 руб..jpg</t>
  </si>
  <si>
    <t xml:space="preserve">Пододеяльник 112/147; Простыня 100/150; Наволочка 60/40 
арт 154 </t>
  </si>
  <si>
    <t>Mar03</t>
  </si>
  <si>
    <t>MTB</t>
  </si>
  <si>
    <t>sikilka</t>
  </si>
  <si>
    <t xml:space="preserve">Пододеяльник 112/147; Простынь 100/150 на резинке; Наволочка 60/40 
 арт.172  
</t>
  </si>
  <si>
    <t>turuhtanova</t>
  </si>
  <si>
    <t>uyrika</t>
  </si>
  <si>
    <t>люб</t>
  </si>
  <si>
    <t>бежев</t>
  </si>
  <si>
    <t>бел</t>
  </si>
  <si>
    <t>роз</t>
  </si>
  <si>
    <t>бел/голуб</t>
  </si>
  <si>
    <t>не розов</t>
  </si>
  <si>
    <t>Комплект распашонок 5фланель закр.ручки+5фланель откр.ручки,арт. 128   253 руб..jpg</t>
  </si>
  <si>
    <t>Крестильный набор узкое шитье, 154 руб..jpg</t>
  </si>
  <si>
    <t xml:space="preserve">Пеленка; Рубашка; Чепчик 
арт 148  </t>
  </si>
  <si>
    <t>Распашонка-трансформер 2кл(интер,горох) 5шт,   270 руб..jpg</t>
  </si>
  <si>
    <t>К-т 8-и предметный(люкс)   407 руб..jpg</t>
  </si>
  <si>
    <t>Пододеяльник бязевый с окошком; 
Уголок 80/80;
2 Пеленки(фланель и ситец отбел.); 
2 Распашонки(шитьевая и фланель); 
2 Чепчика(шитьевой и фланель)
арт 06</t>
  </si>
  <si>
    <t>Крестильный н-р(с шитьем)арт 160 220руб..jpg</t>
  </si>
  <si>
    <t>К-т 6-ти предметный,  176 руб..jpg</t>
  </si>
  <si>
    <t xml:space="preserve">2 Пеленки(фланель,ситец); 
2 Распашонки(фланель,ситец);
2 Чепчика(фланель,ситец) 
арт 151 </t>
  </si>
  <si>
    <t>гол/бел</t>
  </si>
  <si>
    <t>роз/бел</t>
  </si>
  <si>
    <t xml:space="preserve">Комплект 5 шт - 182 руб.
Размеры: 56; 62; 68; 74; 80; 86. 
арт 1810 </t>
  </si>
  <si>
    <t>Ползунки кулир короткие,  1шт - 37 руб.</t>
  </si>
  <si>
    <t>Комплект 5 шт - 259 руб
Размеры: 56; 62; 68; 74; 80; 86. 
арт 1830</t>
  </si>
  <si>
    <t>Ползунки кулир высокие  1 шт - 52 руб.</t>
  </si>
  <si>
    <t>Комплект 5 шт - 330 руб.
Размеры: 56; 62; 68; 74; 
арт 029</t>
  </si>
  <si>
    <t>Ползунки интерлок, горох, евро резинка, 1 шт - 66 руб.</t>
  </si>
  <si>
    <t xml:space="preserve">Комплект 5 шт - 193 руб.
Размеры: 48,52,56,60. В упаковке один размер. 
арт 1060  </t>
  </si>
  <si>
    <t>Майка жатка  1шт - 39 руб.</t>
  </si>
  <si>
    <t>Комплект из 6ти предметов (трикотаж), арт 054    506 руб..jpg</t>
  </si>
  <si>
    <t>Комплект  3шт - 545 руб. В комплекте один размер.
Размеры: 56; 62; 68; 74; 80; 86. 
арт.025</t>
  </si>
  <si>
    <t>Комбинезон полоса, велюр   1 шт - 182 руб.</t>
  </si>
  <si>
    <t xml:space="preserve">комплект з шт - 288 руб. В комплекте один размер. Размеры: 62; 68; 74; 80; 86. арт 041 </t>
  </si>
  <si>
    <t>Боди-комбез, интерлок, горох,   1 шт - 96 руб.</t>
  </si>
  <si>
    <t xml:space="preserve">Комплекты одного размера 62.
</t>
  </si>
  <si>
    <t>Комплект из 4х предметов (трикотаж) арт 053   185 руб..jpg</t>
  </si>
  <si>
    <t>Кофта кулир  1шт - 59 руб.</t>
  </si>
  <si>
    <t xml:space="preserve">Комплект 5 шт - 292 руб.
Размеры: 56; 62; 68; 74; 80; 86. 
арт 1910 </t>
  </si>
  <si>
    <t>унисек</t>
  </si>
  <si>
    <t>Итого</t>
  </si>
  <si>
    <t>Комплект 5 шт - 385 руб.
Размеры:68,74,80,86,92. В упаковке один размер. 
арт 019</t>
  </si>
  <si>
    <t>Футболка, интерлок, полоса, на клепках,  1 шт - 77 руб.</t>
  </si>
  <si>
    <t>Полотенце для купания с рукавичкой, 90/100, арт 050    275 руб..jpg</t>
  </si>
  <si>
    <t>Плед детский, велсофт, 100/100, арт. 065              226 руб..jpg</t>
  </si>
  <si>
    <t>Комплект 5 шт - 176 руб.
Размеры: 48,52,56,60. В упаковке один размер. 
арт. 1050</t>
  </si>
  <si>
    <t>Майка кулир  1 шт - 36 руб.</t>
  </si>
  <si>
    <t>голуб</t>
  </si>
  <si>
    <t xml:space="preserve">Комплект 5 шт - 424 руб.
Размеры: 56; 62; 68; 74; 80; 86. 
арт 1800 </t>
  </si>
  <si>
    <t>Ползунки махра, высокие с краше, 1 шт - 85 руб.</t>
  </si>
  <si>
    <t xml:space="preserve">Комплект 5 шт - 369 руб.
Размеры: 56; 62; 68; 74; 80; 86. 
арт 1930 </t>
  </si>
  <si>
    <t>Кофта футер  1шт - 74 руб.</t>
  </si>
  <si>
    <t xml:space="preserve">Комплект 5 шт - 358 руб.
Размеры: 56; 62; 68; 74; 80; 86. 
арт 1900 </t>
  </si>
  <si>
    <t>Кофта махра  1 шт - 72 руб.</t>
  </si>
  <si>
    <t>Комплект  3 шт - 446 руб. В комплект входит один размер.
Размеры: 56; 62; 68; 74; 80; 86; 92. 
арт. 026</t>
  </si>
  <si>
    <t>Комбинезон полоса, интерлок 1 шт - 149 руб.</t>
  </si>
  <si>
    <t>желт</t>
  </si>
  <si>
    <t>лимон</t>
  </si>
  <si>
    <t>Larka-N</t>
  </si>
  <si>
    <t>Lena Kylikova</t>
  </si>
  <si>
    <t>разн</t>
  </si>
  <si>
    <t xml:space="preserve">Комплект 10 шт - 297 руб.
Размеры: 44,48,52,56,60. В упаковке один размер. 
арт 1030  </t>
  </si>
  <si>
    <t>Трусы для девочки жатка, 1 шт - 30 руб.</t>
  </si>
  <si>
    <t xml:space="preserve">Комплект из 5 пар - 336 руб.
Размеры: 48,52,56,60. В упаковке один размер. 
арт. 1370 </t>
  </si>
  <si>
    <t>Комплект для мальчика майка+трусы 1 пара - 68 руб.</t>
  </si>
  <si>
    <t>клуб.васил</t>
  </si>
  <si>
    <t>Комплект распашонок откр. ручки, 5фланель+5ситец, арт. 135  207 руб..jpg</t>
  </si>
  <si>
    <t>Taratata</t>
  </si>
  <si>
    <t>TG200985</t>
  </si>
  <si>
    <t>Комплект постельного белья на резинке</t>
  </si>
  <si>
    <t>зел/син</t>
  </si>
  <si>
    <t>Дашутка7</t>
  </si>
  <si>
    <t>Рыжик-Пыжык</t>
  </si>
  <si>
    <t>Комплект пеленок</t>
  </si>
  <si>
    <t>Браиша</t>
  </si>
  <si>
    <t>шапка</t>
  </si>
  <si>
    <t>Ползунки кулир</t>
  </si>
  <si>
    <t>комплект 5 шт</t>
  </si>
  <si>
    <t>mediwen</t>
  </si>
  <si>
    <t>Боди-комбез, интерло,к однотонный, 1 шт - 93 руб</t>
  </si>
  <si>
    <t>комплект 3 шт.</t>
  </si>
  <si>
    <t>kto4</t>
  </si>
  <si>
    <t>синие</t>
  </si>
  <si>
    <t>Комплект из 4х предметов арт.052</t>
  </si>
  <si>
    <t>гол</t>
  </si>
  <si>
    <t>Комбинезон с ушками</t>
  </si>
  <si>
    <t>Падший @нгел</t>
  </si>
  <si>
    <t>Комплект постельного белья</t>
  </si>
  <si>
    <t>зел</t>
  </si>
  <si>
    <t>Комплект постельного белья бязь, на резинке</t>
  </si>
  <si>
    <t>Пододеяльник бязь</t>
  </si>
  <si>
    <t>голуб/бел</t>
  </si>
  <si>
    <t>Комплект 5 шт</t>
  </si>
  <si>
    <t>Майка кулир 1 шт - 36 руб.</t>
  </si>
  <si>
    <t>78-рост</t>
  </si>
  <si>
    <t>AmeliLaw</t>
  </si>
  <si>
    <t>Комплект</t>
  </si>
  <si>
    <t>Распашонки</t>
  </si>
  <si>
    <t>Майка</t>
  </si>
  <si>
    <t>оранж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</si>
</sst>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0&quot;р.&quot;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color indexed="6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7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 vertical="center"/>
    </xf>
    <xf numFmtId="165" fontId="0" fillId="0" borderId="25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165" fontId="0" fillId="0" borderId="26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5" xfId="0" applyNumberFormat="1" applyBorder="1" applyAlignment="1">
      <alignment horizontal="center" vertical="center"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16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/>
    </xf>
    <xf numFmtId="0" fontId="0" fillId="0" borderId="2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5" fontId="0" fillId="0" borderId="29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/>
    </xf>
    <xf numFmtId="165" fontId="0" fillId="0" borderId="35" xfId="0" applyNumberForma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NumberForma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5" xfId="0" applyNumberFormat="1" applyBorder="1" applyAlignment="1">
      <alignment horizontal="center" vertical="center"/>
    </xf>
    <xf numFmtId="165" fontId="0" fillId="0" borderId="35" xfId="0" applyNumberFormat="1" applyBorder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4" xfId="0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0" fillId="0" borderId="31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Fill="1" applyBorder="1" applyAlignment="1">
      <alignment/>
    </xf>
    <xf numFmtId="165" fontId="0" fillId="0" borderId="27" xfId="0" applyNumberForma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/>
    </xf>
    <xf numFmtId="0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65" fontId="0" fillId="0" borderId="27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41" xfId="0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34" xfId="0" applyBorder="1" applyAlignment="1">
      <alignment/>
    </xf>
    <xf numFmtId="165" fontId="0" fillId="0" borderId="42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8" xfId="0" applyBorder="1" applyAlignment="1">
      <alignment horizontal="center"/>
    </xf>
    <xf numFmtId="0" fontId="22" fillId="0" borderId="41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NumberFormat="1" applyFill="1" applyBorder="1" applyAlignment="1">
      <alignment horizontal="center" vertical="center"/>
    </xf>
    <xf numFmtId="171" fontId="0" fillId="0" borderId="19" xfId="0" applyNumberFormat="1" applyFill="1" applyBorder="1" applyAlignment="1">
      <alignment/>
    </xf>
    <xf numFmtId="171" fontId="0" fillId="0" borderId="0" xfId="0" applyNumberFormat="1" applyAlignment="1">
      <alignment horizontal="center"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2"/>
  <sheetViews>
    <sheetView tabSelected="1" zoomScalePageLayoutView="0" workbookViewId="0" topLeftCell="A142">
      <selection activeCell="I161" sqref="I161"/>
    </sheetView>
  </sheetViews>
  <sheetFormatPr defaultColWidth="11.375" defaultRowHeight="12.75"/>
  <cols>
    <col min="1" max="1" width="17.125" style="0" customWidth="1"/>
    <col min="2" max="2" width="7.625" style="46" customWidth="1"/>
    <col min="3" max="3" width="22.625" style="0" customWidth="1"/>
    <col min="4" max="4" width="6.25390625" style="0" customWidth="1"/>
    <col min="5" max="5" width="9.25390625" style="0" customWidth="1"/>
    <col min="6" max="6" width="7.625" style="46" customWidth="1"/>
    <col min="7" max="7" width="13.25390625" style="0" customWidth="1"/>
    <col min="10" max="10" width="12.75390625" style="0" bestFit="1" customWidth="1"/>
    <col min="11" max="11" width="12.75390625" style="129" bestFit="1" customWidth="1"/>
  </cols>
  <sheetData>
    <row r="1" ht="13.5" thickBot="1"/>
    <row r="2" spans="1:11" ht="13.5" thickBot="1">
      <c r="A2" s="30" t="s">
        <v>0</v>
      </c>
      <c r="B2" s="81" t="s">
        <v>35</v>
      </c>
      <c r="C2" s="30" t="s">
        <v>1</v>
      </c>
      <c r="D2" s="49" t="s">
        <v>34</v>
      </c>
      <c r="E2" s="30" t="s">
        <v>38</v>
      </c>
      <c r="F2" s="81" t="s">
        <v>41</v>
      </c>
      <c r="G2" s="30" t="s">
        <v>2</v>
      </c>
      <c r="H2" s="23" t="s">
        <v>33</v>
      </c>
      <c r="I2" s="15" t="s">
        <v>36</v>
      </c>
      <c r="J2" s="15" t="s">
        <v>37</v>
      </c>
      <c r="K2" s="130" t="s">
        <v>91</v>
      </c>
    </row>
    <row r="3" spans="1:11" ht="13.5" thickBot="1">
      <c r="A3" s="30" t="s">
        <v>3</v>
      </c>
      <c r="B3" s="99">
        <v>139</v>
      </c>
      <c r="C3" s="19" t="s">
        <v>4</v>
      </c>
      <c r="D3" s="50">
        <v>1</v>
      </c>
      <c r="E3" s="50"/>
      <c r="F3" s="50"/>
      <c r="G3" s="4" t="s">
        <v>5</v>
      </c>
      <c r="H3" s="54">
        <v>308</v>
      </c>
      <c r="I3" s="12">
        <f aca="true" t="shared" si="0" ref="I3:I20">H3*D3</f>
        <v>308</v>
      </c>
      <c r="J3" s="12">
        <f>17*I3/100+I3</f>
        <v>360.36</v>
      </c>
      <c r="K3" s="186">
        <v>711</v>
      </c>
    </row>
    <row r="4" spans="1:12" ht="13.5" thickBot="1">
      <c r="A4" s="42" t="s">
        <v>3</v>
      </c>
      <c r="B4" s="90">
        <v>1910</v>
      </c>
      <c r="C4" s="20" t="s">
        <v>88</v>
      </c>
      <c r="D4" s="55">
        <v>2</v>
      </c>
      <c r="E4" s="126" t="s">
        <v>90</v>
      </c>
      <c r="F4" s="55">
        <v>62</v>
      </c>
      <c r="G4" s="20"/>
      <c r="H4" s="4">
        <v>59</v>
      </c>
      <c r="I4" s="52">
        <f t="shared" si="0"/>
        <v>118</v>
      </c>
      <c r="J4" s="12">
        <f>17*I4/100+I4</f>
        <v>138.06</v>
      </c>
      <c r="K4" s="187"/>
      <c r="L4" s="3"/>
    </row>
    <row r="5" spans="1:11" ht="13.5" thickBot="1">
      <c r="A5" s="31" t="s">
        <v>3</v>
      </c>
      <c r="B5" s="91">
        <v>1810</v>
      </c>
      <c r="C5" s="21" t="s">
        <v>74</v>
      </c>
      <c r="D5" s="56">
        <v>1</v>
      </c>
      <c r="E5" s="21"/>
      <c r="F5" s="56">
        <v>62</v>
      </c>
      <c r="G5" s="21" t="s">
        <v>73</v>
      </c>
      <c r="H5" s="6">
        <v>182</v>
      </c>
      <c r="I5" s="53">
        <f t="shared" si="0"/>
        <v>182</v>
      </c>
      <c r="J5" s="48">
        <f>17*I5/100+I5</f>
        <v>212.94</v>
      </c>
      <c r="K5" s="188"/>
    </row>
    <row r="6" spans="1:11" ht="12.75">
      <c r="A6" s="42" t="s">
        <v>6</v>
      </c>
      <c r="B6" s="163">
        <v>137</v>
      </c>
      <c r="C6" s="36" t="s">
        <v>7</v>
      </c>
      <c r="D6" s="29">
        <v>2</v>
      </c>
      <c r="E6" s="124"/>
      <c r="F6" s="7"/>
      <c r="G6" s="125" t="s">
        <v>8</v>
      </c>
      <c r="H6" s="38">
        <v>462</v>
      </c>
      <c r="I6" s="39">
        <f t="shared" si="0"/>
        <v>924</v>
      </c>
      <c r="J6" s="39">
        <f aca="true" t="shared" si="1" ref="J6:J138">17*I6/100+I6</f>
        <v>1081.08</v>
      </c>
      <c r="K6" s="186">
        <v>2939</v>
      </c>
    </row>
    <row r="7" spans="1:12" ht="12.75">
      <c r="A7" s="42" t="s">
        <v>6</v>
      </c>
      <c r="B7" s="141">
        <v>140</v>
      </c>
      <c r="C7" s="5" t="s">
        <v>9</v>
      </c>
      <c r="D7" s="8">
        <v>1</v>
      </c>
      <c r="E7" s="77"/>
      <c r="F7" s="8"/>
      <c r="G7" s="57" t="s">
        <v>10</v>
      </c>
      <c r="H7" s="17">
        <v>165</v>
      </c>
      <c r="I7" s="13">
        <f t="shared" si="0"/>
        <v>165</v>
      </c>
      <c r="J7" s="13">
        <f t="shared" si="1"/>
        <v>193.05</v>
      </c>
      <c r="K7" s="187"/>
      <c r="L7" s="3"/>
    </row>
    <row r="8" spans="1:12" ht="12.75">
      <c r="A8" s="42" t="s">
        <v>6</v>
      </c>
      <c r="B8" s="141">
        <v>2030</v>
      </c>
      <c r="C8" s="5" t="s">
        <v>11</v>
      </c>
      <c r="D8" s="8">
        <v>2</v>
      </c>
      <c r="E8" s="77"/>
      <c r="F8" s="8"/>
      <c r="G8" s="57" t="s">
        <v>12</v>
      </c>
      <c r="H8" s="17">
        <v>473</v>
      </c>
      <c r="I8" s="13">
        <f t="shared" si="0"/>
        <v>946</v>
      </c>
      <c r="J8" s="13">
        <f>17*I8/100+I8</f>
        <v>1106.82</v>
      </c>
      <c r="K8" s="187"/>
      <c r="L8" s="3"/>
    </row>
    <row r="9" spans="1:11" ht="12.75">
      <c r="A9" s="42" t="s">
        <v>6</v>
      </c>
      <c r="B9" s="142">
        <v>155</v>
      </c>
      <c r="C9" t="s">
        <v>42</v>
      </c>
      <c r="D9" s="25">
        <v>1</v>
      </c>
      <c r="E9" s="46" t="s">
        <v>43</v>
      </c>
      <c r="F9" s="43"/>
      <c r="G9" t="s">
        <v>44</v>
      </c>
      <c r="H9" s="26">
        <v>292</v>
      </c>
      <c r="I9" s="27">
        <f t="shared" si="0"/>
        <v>292</v>
      </c>
      <c r="J9" s="27">
        <f>17*I9/100+I9</f>
        <v>341.64</v>
      </c>
      <c r="K9" s="187"/>
    </row>
    <row r="10" spans="1:11" ht="13.5" thickBot="1">
      <c r="A10" s="31" t="s">
        <v>6</v>
      </c>
      <c r="B10" s="142">
        <v>53</v>
      </c>
      <c r="C10" t="s">
        <v>87</v>
      </c>
      <c r="D10" s="25">
        <v>1</v>
      </c>
      <c r="E10" s="46" t="s">
        <v>40</v>
      </c>
      <c r="F10" s="44">
        <v>62</v>
      </c>
      <c r="H10" s="26">
        <v>185</v>
      </c>
      <c r="I10" s="27">
        <f t="shared" si="0"/>
        <v>185</v>
      </c>
      <c r="J10" s="27">
        <f>17*I10/100+I10</f>
        <v>216.45</v>
      </c>
      <c r="K10" s="188"/>
    </row>
    <row r="11" spans="1:11" ht="12.75">
      <c r="A11" s="42" t="s">
        <v>13</v>
      </c>
      <c r="B11" s="140">
        <v>132</v>
      </c>
      <c r="C11" s="58" t="s">
        <v>14</v>
      </c>
      <c r="D11" s="7">
        <v>1</v>
      </c>
      <c r="E11" s="63"/>
      <c r="F11" s="7"/>
      <c r="G11" s="58" t="s">
        <v>8</v>
      </c>
      <c r="H11" s="12">
        <v>495</v>
      </c>
      <c r="I11" s="51">
        <f t="shared" si="0"/>
        <v>495</v>
      </c>
      <c r="J11" s="12">
        <f t="shared" si="1"/>
        <v>579.15</v>
      </c>
      <c r="K11" s="186">
        <v>3884</v>
      </c>
    </row>
    <row r="12" spans="1:12" ht="12.75">
      <c r="A12" s="42" t="s">
        <v>13</v>
      </c>
      <c r="B12" s="141">
        <v>147</v>
      </c>
      <c r="C12" s="59" t="s">
        <v>15</v>
      </c>
      <c r="D12" s="8">
        <v>1</v>
      </c>
      <c r="E12" s="64"/>
      <c r="F12" s="8"/>
      <c r="G12" s="59" t="s">
        <v>16</v>
      </c>
      <c r="H12" s="13">
        <v>440</v>
      </c>
      <c r="I12" s="70">
        <f t="shared" si="0"/>
        <v>440</v>
      </c>
      <c r="J12" s="13">
        <f t="shared" si="1"/>
        <v>514.8</v>
      </c>
      <c r="K12" s="187"/>
      <c r="L12" s="3"/>
    </row>
    <row r="13" spans="1:11" s="131" customFormat="1" ht="12.75">
      <c r="A13" s="42" t="s">
        <v>13</v>
      </c>
      <c r="B13" s="150">
        <v>140</v>
      </c>
      <c r="C13" s="88" t="s">
        <v>9</v>
      </c>
      <c r="D13" s="61">
        <v>1</v>
      </c>
      <c r="E13" s="66"/>
      <c r="F13" s="61"/>
      <c r="G13" s="134" t="s">
        <v>10</v>
      </c>
      <c r="H13" s="68">
        <v>165</v>
      </c>
      <c r="I13" s="72">
        <f t="shared" si="0"/>
        <v>165</v>
      </c>
      <c r="J13" s="68">
        <f t="shared" si="1"/>
        <v>193.05</v>
      </c>
      <c r="K13" s="187"/>
    </row>
    <row r="14" spans="1:12" ht="12.75">
      <c r="A14" s="42" t="s">
        <v>13</v>
      </c>
      <c r="B14" s="141">
        <v>2030</v>
      </c>
      <c r="C14" s="59" t="s">
        <v>11</v>
      </c>
      <c r="D14" s="8">
        <v>1</v>
      </c>
      <c r="E14" s="64"/>
      <c r="F14" s="8"/>
      <c r="G14" s="59" t="s">
        <v>12</v>
      </c>
      <c r="H14" s="13">
        <v>473</v>
      </c>
      <c r="I14" s="70">
        <f t="shared" si="0"/>
        <v>473</v>
      </c>
      <c r="J14" s="13">
        <f t="shared" si="1"/>
        <v>553.41</v>
      </c>
      <c r="K14" s="187"/>
      <c r="L14" s="3"/>
    </row>
    <row r="15" spans="1:11" ht="12.75">
      <c r="A15" s="42" t="s">
        <v>13</v>
      </c>
      <c r="B15" s="141">
        <v>159</v>
      </c>
      <c r="C15" s="40" t="s">
        <v>45</v>
      </c>
      <c r="D15" s="8">
        <v>1</v>
      </c>
      <c r="E15" s="64" t="s">
        <v>40</v>
      </c>
      <c r="F15" s="8"/>
      <c r="G15" s="40" t="s">
        <v>46</v>
      </c>
      <c r="H15" s="13">
        <v>297</v>
      </c>
      <c r="I15" s="70">
        <f t="shared" si="0"/>
        <v>297</v>
      </c>
      <c r="J15" s="13">
        <f t="shared" si="1"/>
        <v>347.49</v>
      </c>
      <c r="K15" s="187"/>
    </row>
    <row r="16" spans="1:12" ht="12.75">
      <c r="A16" s="42" t="s">
        <v>13</v>
      </c>
      <c r="B16" s="151">
        <v>6</v>
      </c>
      <c r="C16" s="40" t="s">
        <v>66</v>
      </c>
      <c r="D16" s="28">
        <v>1</v>
      </c>
      <c r="E16" s="65" t="s">
        <v>71</v>
      </c>
      <c r="F16" s="28"/>
      <c r="G16" s="40" t="s">
        <v>67</v>
      </c>
      <c r="H16" s="35">
        <v>407</v>
      </c>
      <c r="I16" s="71">
        <f t="shared" si="0"/>
        <v>407</v>
      </c>
      <c r="J16" s="35">
        <f t="shared" si="1"/>
        <v>476.19</v>
      </c>
      <c r="K16" s="187"/>
      <c r="L16" s="3"/>
    </row>
    <row r="17" spans="1:12" ht="12.75">
      <c r="A17" s="42" t="s">
        <v>13</v>
      </c>
      <c r="B17" s="141">
        <v>1050</v>
      </c>
      <c r="C17" s="59" t="s">
        <v>97</v>
      </c>
      <c r="D17" s="61">
        <v>3</v>
      </c>
      <c r="E17" s="66" t="s">
        <v>40</v>
      </c>
      <c r="F17" s="10">
        <v>48</v>
      </c>
      <c r="G17" s="59" t="s">
        <v>96</v>
      </c>
      <c r="H17" s="68">
        <v>36</v>
      </c>
      <c r="I17" s="72">
        <f t="shared" si="0"/>
        <v>108</v>
      </c>
      <c r="J17" s="68">
        <f t="shared" si="1"/>
        <v>126.36</v>
      </c>
      <c r="K17" s="187"/>
      <c r="L17" s="3"/>
    </row>
    <row r="18" spans="1:11" ht="12.75">
      <c r="A18" s="42" t="s">
        <v>13</v>
      </c>
      <c r="B18" s="141">
        <v>1050</v>
      </c>
      <c r="C18" s="59" t="s">
        <v>97</v>
      </c>
      <c r="D18" s="61">
        <v>2</v>
      </c>
      <c r="E18" s="66" t="s">
        <v>40</v>
      </c>
      <c r="F18" s="10">
        <v>52</v>
      </c>
      <c r="G18" s="59" t="s">
        <v>96</v>
      </c>
      <c r="H18" s="68">
        <v>36</v>
      </c>
      <c r="I18" s="72">
        <f t="shared" si="0"/>
        <v>72</v>
      </c>
      <c r="J18" s="68">
        <f t="shared" si="1"/>
        <v>84.24</v>
      </c>
      <c r="K18" s="187"/>
    </row>
    <row r="19" spans="1:11" ht="12.75">
      <c r="A19" s="42" t="s">
        <v>13</v>
      </c>
      <c r="B19" s="141">
        <v>65</v>
      </c>
      <c r="C19" s="59" t="s">
        <v>95</v>
      </c>
      <c r="D19" s="61">
        <v>1</v>
      </c>
      <c r="E19" s="66" t="s">
        <v>40</v>
      </c>
      <c r="F19" s="10"/>
      <c r="G19" s="59"/>
      <c r="H19" s="68">
        <v>226</v>
      </c>
      <c r="I19" s="72">
        <f t="shared" si="0"/>
        <v>226</v>
      </c>
      <c r="J19" s="68">
        <f t="shared" si="1"/>
        <v>264.42</v>
      </c>
      <c r="K19" s="187"/>
    </row>
    <row r="20" spans="1:11" ht="12.75">
      <c r="A20" s="42" t="s">
        <v>13</v>
      </c>
      <c r="B20" s="141">
        <v>1830</v>
      </c>
      <c r="C20" s="59" t="s">
        <v>76</v>
      </c>
      <c r="D20" s="61">
        <v>2</v>
      </c>
      <c r="E20" s="66" t="s">
        <v>40</v>
      </c>
      <c r="F20" s="10">
        <v>74</v>
      </c>
      <c r="G20" s="59" t="s">
        <v>75</v>
      </c>
      <c r="H20" s="68">
        <v>52</v>
      </c>
      <c r="I20" s="72">
        <f t="shared" si="0"/>
        <v>104</v>
      </c>
      <c r="J20" s="68">
        <f t="shared" si="1"/>
        <v>121.68</v>
      </c>
      <c r="K20" s="187"/>
    </row>
    <row r="21" spans="1:11" ht="12.75">
      <c r="A21" s="42" t="s">
        <v>13</v>
      </c>
      <c r="B21" s="141">
        <v>1830</v>
      </c>
      <c r="C21" s="59" t="s">
        <v>76</v>
      </c>
      <c r="D21" s="61">
        <v>2</v>
      </c>
      <c r="E21" s="66" t="s">
        <v>40</v>
      </c>
      <c r="F21" s="10">
        <v>80</v>
      </c>
      <c r="G21" s="59" t="s">
        <v>75</v>
      </c>
      <c r="H21" s="68">
        <v>52</v>
      </c>
      <c r="I21" s="72">
        <f aca="true" t="shared" si="2" ref="I21:I50">H21*D21</f>
        <v>104</v>
      </c>
      <c r="J21" s="68">
        <f t="shared" si="1"/>
        <v>121.68</v>
      </c>
      <c r="K21" s="187"/>
    </row>
    <row r="22" spans="1:11" ht="12.75">
      <c r="A22" s="42" t="s">
        <v>13</v>
      </c>
      <c r="B22" s="141">
        <v>50</v>
      </c>
      <c r="C22" s="59" t="s">
        <v>94</v>
      </c>
      <c r="D22" s="61">
        <v>1</v>
      </c>
      <c r="E22" s="66" t="s">
        <v>40</v>
      </c>
      <c r="F22" s="10"/>
      <c r="G22" s="59"/>
      <c r="H22" s="68">
        <v>275</v>
      </c>
      <c r="I22" s="72">
        <f t="shared" si="2"/>
        <v>275</v>
      </c>
      <c r="J22" s="68">
        <f t="shared" si="1"/>
        <v>321.75</v>
      </c>
      <c r="K22" s="187"/>
    </row>
    <row r="23" spans="1:11" ht="13.5" thickBot="1">
      <c r="A23" s="31" t="s">
        <v>13</v>
      </c>
      <c r="B23" s="151">
        <v>19</v>
      </c>
      <c r="C23" s="1" t="s">
        <v>93</v>
      </c>
      <c r="D23" s="84">
        <v>2</v>
      </c>
      <c r="E23" s="98" t="s">
        <v>40</v>
      </c>
      <c r="F23" s="33">
        <v>80</v>
      </c>
      <c r="G23" s="1" t="s">
        <v>92</v>
      </c>
      <c r="H23" s="85">
        <v>77</v>
      </c>
      <c r="I23" s="96">
        <f t="shared" si="2"/>
        <v>154</v>
      </c>
      <c r="J23" s="85">
        <f t="shared" si="1"/>
        <v>180.18</v>
      </c>
      <c r="K23" s="187"/>
    </row>
    <row r="24" spans="1:11" ht="12.75">
      <c r="A24" s="42" t="s">
        <v>19</v>
      </c>
      <c r="B24" s="99">
        <v>132</v>
      </c>
      <c r="C24" s="4" t="s">
        <v>14</v>
      </c>
      <c r="D24" s="63">
        <v>1</v>
      </c>
      <c r="E24" s="7"/>
      <c r="F24" s="63"/>
      <c r="G24" s="4" t="s">
        <v>8</v>
      </c>
      <c r="H24" s="51">
        <v>495</v>
      </c>
      <c r="I24" s="12">
        <f t="shared" si="2"/>
        <v>495</v>
      </c>
      <c r="J24" s="51">
        <f t="shared" si="1"/>
        <v>579.15</v>
      </c>
      <c r="K24" s="186">
        <v>1601</v>
      </c>
    </row>
    <row r="25" spans="1:11" ht="12.75">
      <c r="A25" s="42" t="s">
        <v>19</v>
      </c>
      <c r="B25" s="100">
        <v>128</v>
      </c>
      <c r="C25" s="5" t="s">
        <v>62</v>
      </c>
      <c r="D25" s="64">
        <v>1</v>
      </c>
      <c r="E25" s="8"/>
      <c r="F25" s="64"/>
      <c r="G25" s="5"/>
      <c r="H25" s="70">
        <v>253</v>
      </c>
      <c r="I25" s="13">
        <f t="shared" si="2"/>
        <v>253</v>
      </c>
      <c r="J25" s="70">
        <f t="shared" si="1"/>
        <v>296.01</v>
      </c>
      <c r="K25" s="187"/>
    </row>
    <row r="26" spans="1:11" ht="12.75">
      <c r="A26" s="42" t="s">
        <v>19</v>
      </c>
      <c r="B26" s="90">
        <v>135</v>
      </c>
      <c r="C26" s="5" t="s">
        <v>117</v>
      </c>
      <c r="D26" s="66">
        <v>1</v>
      </c>
      <c r="E26" s="94"/>
      <c r="F26" s="90"/>
      <c r="G26" s="5" t="s">
        <v>8</v>
      </c>
      <c r="H26" s="72">
        <v>207</v>
      </c>
      <c r="I26" s="68">
        <f t="shared" si="2"/>
        <v>207</v>
      </c>
      <c r="J26" s="72">
        <f t="shared" si="1"/>
        <v>242.19</v>
      </c>
      <c r="K26" s="187"/>
    </row>
    <row r="27" spans="1:12" ht="12.75">
      <c r="A27" s="42" t="s">
        <v>19</v>
      </c>
      <c r="B27" s="90">
        <v>29</v>
      </c>
      <c r="C27" s="5" t="s">
        <v>78</v>
      </c>
      <c r="D27" s="66">
        <v>3</v>
      </c>
      <c r="E27" s="94" t="s">
        <v>40</v>
      </c>
      <c r="F27" s="90">
        <v>56</v>
      </c>
      <c r="G27" s="5" t="s">
        <v>77</v>
      </c>
      <c r="H27" s="72">
        <v>66</v>
      </c>
      <c r="I27" s="68">
        <f t="shared" si="2"/>
        <v>198</v>
      </c>
      <c r="J27" s="72">
        <f t="shared" si="1"/>
        <v>231.66</v>
      </c>
      <c r="K27" s="187"/>
      <c r="L27" s="3"/>
    </row>
    <row r="28" spans="1:12" ht="12.75">
      <c r="A28" s="42" t="s">
        <v>19</v>
      </c>
      <c r="B28" s="90">
        <v>1830</v>
      </c>
      <c r="C28" s="5" t="s">
        <v>76</v>
      </c>
      <c r="D28" s="66">
        <v>2</v>
      </c>
      <c r="E28" s="94" t="s">
        <v>40</v>
      </c>
      <c r="F28" s="90">
        <v>56</v>
      </c>
      <c r="G28" s="5" t="s">
        <v>75</v>
      </c>
      <c r="H28" s="72">
        <v>52</v>
      </c>
      <c r="I28" s="68">
        <f t="shared" si="2"/>
        <v>104</v>
      </c>
      <c r="J28" s="72">
        <f t="shared" si="1"/>
        <v>121.68</v>
      </c>
      <c r="K28" s="187"/>
      <c r="L28" s="3"/>
    </row>
    <row r="29" spans="1:11" ht="13.5" thickBot="1">
      <c r="A29" s="31" t="s">
        <v>19</v>
      </c>
      <c r="B29" s="91">
        <v>1810</v>
      </c>
      <c r="C29" s="6" t="s">
        <v>74</v>
      </c>
      <c r="D29" s="67">
        <v>3</v>
      </c>
      <c r="E29" s="95" t="s">
        <v>40</v>
      </c>
      <c r="F29" s="91">
        <v>56</v>
      </c>
      <c r="G29" s="6" t="s">
        <v>73</v>
      </c>
      <c r="H29" s="73">
        <v>37</v>
      </c>
      <c r="I29" s="69">
        <f t="shared" si="2"/>
        <v>111</v>
      </c>
      <c r="J29" s="73">
        <f t="shared" si="1"/>
        <v>129.87</v>
      </c>
      <c r="K29" s="188"/>
    </row>
    <row r="30" spans="1:12" ht="12.75">
      <c r="A30" s="42" t="s">
        <v>20</v>
      </c>
      <c r="B30" s="163">
        <v>140</v>
      </c>
      <c r="C30" s="36" t="s">
        <v>9</v>
      </c>
      <c r="D30" s="29">
        <v>1</v>
      </c>
      <c r="E30" s="29"/>
      <c r="F30" s="29"/>
      <c r="G30" s="36" t="s">
        <v>10</v>
      </c>
      <c r="H30" s="38">
        <v>165</v>
      </c>
      <c r="I30" s="39">
        <f t="shared" si="2"/>
        <v>165</v>
      </c>
      <c r="J30" s="39">
        <f t="shared" si="1"/>
        <v>193.05</v>
      </c>
      <c r="K30" s="187">
        <v>2441</v>
      </c>
      <c r="L30" s="3"/>
    </row>
    <row r="31" spans="1:11" ht="12.75">
      <c r="A31" s="42" t="s">
        <v>20</v>
      </c>
      <c r="B31" s="141">
        <v>41</v>
      </c>
      <c r="C31" s="40" t="s">
        <v>85</v>
      </c>
      <c r="D31" s="8">
        <v>1</v>
      </c>
      <c r="E31" s="8" t="s">
        <v>39</v>
      </c>
      <c r="F31" s="8">
        <v>62</v>
      </c>
      <c r="G31" s="40" t="s">
        <v>84</v>
      </c>
      <c r="H31" s="17">
        <v>288</v>
      </c>
      <c r="I31" s="13">
        <f t="shared" si="2"/>
        <v>288</v>
      </c>
      <c r="J31" s="13">
        <f t="shared" si="1"/>
        <v>336.96</v>
      </c>
      <c r="K31" s="187"/>
    </row>
    <row r="32" spans="1:11" ht="12.75">
      <c r="A32" s="42" t="s">
        <v>20</v>
      </c>
      <c r="B32" s="141">
        <v>25</v>
      </c>
      <c r="C32" s="40" t="s">
        <v>83</v>
      </c>
      <c r="D32" s="8">
        <v>1</v>
      </c>
      <c r="E32" s="8" t="s">
        <v>39</v>
      </c>
      <c r="F32" s="8">
        <v>62</v>
      </c>
      <c r="G32" s="40" t="s">
        <v>82</v>
      </c>
      <c r="H32" s="17">
        <v>545</v>
      </c>
      <c r="I32" s="13">
        <f t="shared" si="2"/>
        <v>545</v>
      </c>
      <c r="J32" s="13">
        <f t="shared" si="1"/>
        <v>637.65</v>
      </c>
      <c r="K32" s="187"/>
    </row>
    <row r="33" spans="1:11" ht="12.75">
      <c r="A33" s="42" t="s">
        <v>20</v>
      </c>
      <c r="B33" s="141">
        <v>54</v>
      </c>
      <c r="C33" s="40" t="s">
        <v>81</v>
      </c>
      <c r="D33" s="8">
        <v>1</v>
      </c>
      <c r="E33" s="8" t="s">
        <v>72</v>
      </c>
      <c r="F33" s="8"/>
      <c r="G33" s="5"/>
      <c r="H33" s="17">
        <v>506</v>
      </c>
      <c r="I33" s="13">
        <f t="shared" si="2"/>
        <v>506</v>
      </c>
      <c r="J33" s="13">
        <f t="shared" si="1"/>
        <v>592.02</v>
      </c>
      <c r="K33" s="187"/>
    </row>
    <row r="34" spans="1:12" ht="12.75">
      <c r="A34" s="42" t="s">
        <v>20</v>
      </c>
      <c r="B34" s="141">
        <v>1060</v>
      </c>
      <c r="C34" s="40" t="s">
        <v>80</v>
      </c>
      <c r="D34" s="8">
        <v>3</v>
      </c>
      <c r="E34" s="8" t="s">
        <v>39</v>
      </c>
      <c r="F34" s="8">
        <v>60</v>
      </c>
      <c r="G34" s="40" t="s">
        <v>79</v>
      </c>
      <c r="H34" s="17">
        <v>39</v>
      </c>
      <c r="I34" s="13">
        <f t="shared" si="2"/>
        <v>117</v>
      </c>
      <c r="J34" s="13">
        <f t="shared" si="1"/>
        <v>136.89</v>
      </c>
      <c r="K34" s="187"/>
      <c r="L34" s="3"/>
    </row>
    <row r="35" spans="1:11" ht="12.75">
      <c r="A35" s="42" t="s">
        <v>20</v>
      </c>
      <c r="B35" s="141">
        <v>29</v>
      </c>
      <c r="C35" s="40" t="s">
        <v>78</v>
      </c>
      <c r="D35" s="8">
        <v>3</v>
      </c>
      <c r="E35" s="8" t="s">
        <v>39</v>
      </c>
      <c r="F35" s="8">
        <v>68</v>
      </c>
      <c r="G35" s="40" t="s">
        <v>77</v>
      </c>
      <c r="H35" s="17">
        <v>66</v>
      </c>
      <c r="I35" s="13">
        <f t="shared" si="2"/>
        <v>198</v>
      </c>
      <c r="J35" s="13">
        <f t="shared" si="1"/>
        <v>231.66</v>
      </c>
      <c r="K35" s="187"/>
    </row>
    <row r="36" spans="1:11" ht="12.75">
      <c r="A36" s="42" t="s">
        <v>20</v>
      </c>
      <c r="B36" s="141">
        <v>1830</v>
      </c>
      <c r="C36" s="40" t="s">
        <v>76</v>
      </c>
      <c r="D36" s="8">
        <v>3</v>
      </c>
      <c r="E36" s="8" t="s">
        <v>39</v>
      </c>
      <c r="F36" s="8">
        <v>62</v>
      </c>
      <c r="G36" s="40" t="s">
        <v>75</v>
      </c>
      <c r="H36" s="17">
        <v>52</v>
      </c>
      <c r="I36" s="13">
        <f t="shared" si="2"/>
        <v>156</v>
      </c>
      <c r="J36" s="13">
        <f t="shared" si="1"/>
        <v>182.52</v>
      </c>
      <c r="K36" s="187"/>
    </row>
    <row r="37" spans="1:11" ht="13.5" thickBot="1">
      <c r="A37" s="42" t="s">
        <v>20</v>
      </c>
      <c r="B37" s="161">
        <v>1810</v>
      </c>
      <c r="C37" s="41" t="s">
        <v>74</v>
      </c>
      <c r="D37" s="9">
        <v>3</v>
      </c>
      <c r="E37" s="9" t="s">
        <v>39</v>
      </c>
      <c r="F37" s="9">
        <v>62</v>
      </c>
      <c r="G37" s="41" t="s">
        <v>73</v>
      </c>
      <c r="H37" s="18">
        <v>37</v>
      </c>
      <c r="I37" s="14">
        <f t="shared" si="2"/>
        <v>111</v>
      </c>
      <c r="J37" s="14">
        <f t="shared" si="1"/>
        <v>129.87</v>
      </c>
      <c r="K37" s="188"/>
    </row>
    <row r="38" spans="1:12" ht="13.5" thickBot="1">
      <c r="A38" s="22" t="s">
        <v>21</v>
      </c>
      <c r="B38" s="37">
        <v>2010</v>
      </c>
      <c r="C38" s="36" t="s">
        <v>22</v>
      </c>
      <c r="D38" s="29">
        <v>2</v>
      </c>
      <c r="E38" s="29" t="s">
        <v>39</v>
      </c>
      <c r="F38" s="29"/>
      <c r="G38" s="36" t="s">
        <v>23</v>
      </c>
      <c r="H38" s="38">
        <v>380</v>
      </c>
      <c r="I38" s="39">
        <f t="shared" si="2"/>
        <v>760</v>
      </c>
      <c r="J38" s="39">
        <f t="shared" si="1"/>
        <v>889.2</v>
      </c>
      <c r="K38" s="45">
        <v>889</v>
      </c>
      <c r="L38" s="3"/>
    </row>
    <row r="39" spans="1:11" ht="12.75">
      <c r="A39" s="30" t="s">
        <v>24</v>
      </c>
      <c r="B39" s="145">
        <v>2010</v>
      </c>
      <c r="C39" s="58" t="s">
        <v>22</v>
      </c>
      <c r="D39" s="7">
        <v>1</v>
      </c>
      <c r="E39" s="63"/>
      <c r="F39" s="7"/>
      <c r="G39" s="58" t="s">
        <v>23</v>
      </c>
      <c r="H39" s="12">
        <v>380</v>
      </c>
      <c r="I39" s="51">
        <f t="shared" si="2"/>
        <v>380</v>
      </c>
      <c r="J39" s="12">
        <f t="shared" si="1"/>
        <v>444.6</v>
      </c>
      <c r="K39" s="186">
        <v>2036</v>
      </c>
    </row>
    <row r="40" spans="1:12" ht="12.75">
      <c r="A40" s="42" t="s">
        <v>24</v>
      </c>
      <c r="B40" s="146">
        <v>2030</v>
      </c>
      <c r="C40" s="59" t="s">
        <v>11</v>
      </c>
      <c r="D40" s="8">
        <v>1</v>
      </c>
      <c r="E40" s="64"/>
      <c r="F40" s="8"/>
      <c r="G40" s="59" t="s">
        <v>12</v>
      </c>
      <c r="H40" s="13">
        <v>473</v>
      </c>
      <c r="I40" s="70">
        <f t="shared" si="2"/>
        <v>473</v>
      </c>
      <c r="J40" s="13">
        <f t="shared" si="1"/>
        <v>553.41</v>
      </c>
      <c r="K40" s="187"/>
      <c r="L40" s="3"/>
    </row>
    <row r="41" spans="1:11" ht="12.75">
      <c r="A41" s="42" t="s">
        <v>24</v>
      </c>
      <c r="B41" s="147">
        <v>155</v>
      </c>
      <c r="C41" s="40" t="s">
        <v>42</v>
      </c>
      <c r="D41" s="28">
        <v>1</v>
      </c>
      <c r="E41" s="65" t="s">
        <v>43</v>
      </c>
      <c r="F41" s="28"/>
      <c r="G41" s="40" t="s">
        <v>44</v>
      </c>
      <c r="H41" s="35">
        <v>292</v>
      </c>
      <c r="I41" s="71">
        <f t="shared" si="2"/>
        <v>292</v>
      </c>
      <c r="J41" s="35">
        <f t="shared" si="1"/>
        <v>341.64</v>
      </c>
      <c r="K41" s="187"/>
    </row>
    <row r="42" spans="1:12" ht="12.75">
      <c r="A42" s="42" t="s">
        <v>24</v>
      </c>
      <c r="B42" s="146">
        <v>26</v>
      </c>
      <c r="C42" s="59" t="s">
        <v>106</v>
      </c>
      <c r="D42" s="61">
        <v>1</v>
      </c>
      <c r="E42" s="66" t="s">
        <v>43</v>
      </c>
      <c r="F42" s="10">
        <v>68</v>
      </c>
      <c r="G42" s="59" t="s">
        <v>105</v>
      </c>
      <c r="H42" s="68">
        <v>149</v>
      </c>
      <c r="I42" s="72">
        <f t="shared" si="2"/>
        <v>149</v>
      </c>
      <c r="J42" s="68">
        <f t="shared" si="1"/>
        <v>174.32999999999998</v>
      </c>
      <c r="K42" s="187"/>
      <c r="L42" s="3"/>
    </row>
    <row r="43" spans="1:11" ht="12.75">
      <c r="A43" s="42" t="s">
        <v>24</v>
      </c>
      <c r="B43" s="146">
        <v>1900</v>
      </c>
      <c r="C43" s="59" t="s">
        <v>104</v>
      </c>
      <c r="D43" s="61">
        <v>1</v>
      </c>
      <c r="E43" s="66" t="s">
        <v>57</v>
      </c>
      <c r="F43" s="10">
        <v>68</v>
      </c>
      <c r="G43" s="59" t="s">
        <v>103</v>
      </c>
      <c r="H43" s="68">
        <v>72</v>
      </c>
      <c r="I43" s="72">
        <f t="shared" si="2"/>
        <v>72</v>
      </c>
      <c r="J43" s="68">
        <f t="shared" si="1"/>
        <v>84.24</v>
      </c>
      <c r="K43" s="187"/>
    </row>
    <row r="44" spans="1:11" ht="12.75">
      <c r="A44" s="42" t="s">
        <v>24</v>
      </c>
      <c r="B44" s="148">
        <v>1900</v>
      </c>
      <c r="C44" s="59" t="s">
        <v>104</v>
      </c>
      <c r="D44" s="61">
        <v>1</v>
      </c>
      <c r="E44" s="66" t="s">
        <v>107</v>
      </c>
      <c r="F44" s="10">
        <v>62</v>
      </c>
      <c r="G44" s="59" t="s">
        <v>103</v>
      </c>
      <c r="H44" s="68">
        <v>72</v>
      </c>
      <c r="I44" s="72">
        <f t="shared" si="2"/>
        <v>72</v>
      </c>
      <c r="J44" s="68">
        <f t="shared" si="1"/>
        <v>84.24</v>
      </c>
      <c r="K44" s="187"/>
    </row>
    <row r="45" spans="1:11" ht="12.75">
      <c r="A45" s="42" t="s">
        <v>24</v>
      </c>
      <c r="B45" s="146">
        <v>29</v>
      </c>
      <c r="C45" s="59" t="s">
        <v>78</v>
      </c>
      <c r="D45" s="61">
        <v>1</v>
      </c>
      <c r="E45" s="66" t="s">
        <v>107</v>
      </c>
      <c r="F45" s="10">
        <v>68</v>
      </c>
      <c r="G45" s="59" t="s">
        <v>77</v>
      </c>
      <c r="H45" s="68">
        <v>66</v>
      </c>
      <c r="I45" s="72">
        <f t="shared" si="2"/>
        <v>66</v>
      </c>
      <c r="J45" s="68">
        <f t="shared" si="1"/>
        <v>77.22</v>
      </c>
      <c r="K45" s="187"/>
    </row>
    <row r="46" spans="1:11" ht="12.75">
      <c r="A46" s="42" t="s">
        <v>24</v>
      </c>
      <c r="B46" s="146">
        <v>29</v>
      </c>
      <c r="C46" s="59" t="s">
        <v>78</v>
      </c>
      <c r="D46" s="61">
        <v>1</v>
      </c>
      <c r="E46" s="66" t="s">
        <v>108</v>
      </c>
      <c r="F46" s="10">
        <v>74</v>
      </c>
      <c r="G46" s="59" t="s">
        <v>77</v>
      </c>
      <c r="H46" s="68">
        <v>66</v>
      </c>
      <c r="I46" s="72">
        <f t="shared" si="2"/>
        <v>66</v>
      </c>
      <c r="J46" s="68">
        <f t="shared" si="1"/>
        <v>77.22</v>
      </c>
      <c r="K46" s="187"/>
    </row>
    <row r="47" spans="1:11" ht="12.75">
      <c r="A47" s="42" t="s">
        <v>24</v>
      </c>
      <c r="B47" s="146">
        <v>1800</v>
      </c>
      <c r="C47" s="59" t="s">
        <v>100</v>
      </c>
      <c r="D47" s="61">
        <v>1</v>
      </c>
      <c r="E47" s="66" t="s">
        <v>107</v>
      </c>
      <c r="F47" s="10">
        <v>62</v>
      </c>
      <c r="G47" s="59" t="s">
        <v>99</v>
      </c>
      <c r="H47" s="68">
        <v>85</v>
      </c>
      <c r="I47" s="72">
        <f t="shared" si="2"/>
        <v>85</v>
      </c>
      <c r="J47" s="68">
        <f t="shared" si="1"/>
        <v>99.45</v>
      </c>
      <c r="K47" s="187"/>
    </row>
    <row r="48" spans="1:11" ht="13.5" thickBot="1">
      <c r="A48" s="31" t="s">
        <v>24</v>
      </c>
      <c r="B48" s="149">
        <v>1800</v>
      </c>
      <c r="C48" s="60" t="s">
        <v>100</v>
      </c>
      <c r="D48" s="62">
        <v>1</v>
      </c>
      <c r="E48" s="67" t="s">
        <v>57</v>
      </c>
      <c r="F48" s="11">
        <v>68</v>
      </c>
      <c r="G48" s="60" t="s">
        <v>99</v>
      </c>
      <c r="H48" s="69">
        <v>85</v>
      </c>
      <c r="I48" s="73">
        <f t="shared" si="2"/>
        <v>85</v>
      </c>
      <c r="J48" s="69">
        <f t="shared" si="1"/>
        <v>99.45</v>
      </c>
      <c r="K48" s="188"/>
    </row>
    <row r="49" spans="1:12" ht="12.75">
      <c r="A49" s="42" t="s">
        <v>25</v>
      </c>
      <c r="B49" s="140">
        <v>146</v>
      </c>
      <c r="C49" s="4" t="s">
        <v>26</v>
      </c>
      <c r="D49" s="7">
        <v>1</v>
      </c>
      <c r="E49" s="7"/>
      <c r="F49" s="7"/>
      <c r="G49" s="4" t="s">
        <v>27</v>
      </c>
      <c r="H49" s="16">
        <v>413</v>
      </c>
      <c r="I49" s="12">
        <f t="shared" si="2"/>
        <v>413</v>
      </c>
      <c r="J49" s="12">
        <f t="shared" si="1"/>
        <v>483.21</v>
      </c>
      <c r="K49" s="186">
        <v>1590</v>
      </c>
      <c r="L49" s="3"/>
    </row>
    <row r="50" spans="1:11" ht="13.5" thickBot="1">
      <c r="A50" s="31" t="s">
        <v>25</v>
      </c>
      <c r="B50" s="161">
        <v>2030</v>
      </c>
      <c r="C50" s="6" t="s">
        <v>11</v>
      </c>
      <c r="D50" s="9">
        <v>2</v>
      </c>
      <c r="E50" s="9"/>
      <c r="F50" s="9"/>
      <c r="G50" s="6" t="s">
        <v>12</v>
      </c>
      <c r="H50" s="18">
        <v>473</v>
      </c>
      <c r="I50" s="14">
        <f t="shared" si="2"/>
        <v>946</v>
      </c>
      <c r="J50" s="14">
        <f t="shared" si="1"/>
        <v>1106.82</v>
      </c>
      <c r="K50" s="188"/>
    </row>
    <row r="51" spans="1:11" ht="12.75">
      <c r="A51" s="42" t="s">
        <v>28</v>
      </c>
      <c r="B51" s="140">
        <v>147</v>
      </c>
      <c r="C51" s="4" t="s">
        <v>15</v>
      </c>
      <c r="D51" s="7">
        <v>2</v>
      </c>
      <c r="E51" s="7"/>
      <c r="F51" s="7"/>
      <c r="G51" s="4" t="s">
        <v>16</v>
      </c>
      <c r="H51" s="16">
        <v>440</v>
      </c>
      <c r="I51" s="12">
        <f aca="true" t="shared" si="3" ref="I51:I79">H51*D51</f>
        <v>880</v>
      </c>
      <c r="J51" s="12">
        <f t="shared" si="1"/>
        <v>1029.6</v>
      </c>
      <c r="K51" s="186">
        <v>1223</v>
      </c>
    </row>
    <row r="52" spans="1:11" ht="13.5" thickBot="1">
      <c r="A52" s="31" t="s">
        <v>28</v>
      </c>
      <c r="B52" s="161">
        <v>140</v>
      </c>
      <c r="C52" s="32" t="s">
        <v>9</v>
      </c>
      <c r="D52" s="28">
        <v>1</v>
      </c>
      <c r="E52" s="28"/>
      <c r="F52" s="28"/>
      <c r="G52" s="32" t="s">
        <v>10</v>
      </c>
      <c r="H52" s="34">
        <v>165</v>
      </c>
      <c r="I52" s="35">
        <f t="shared" si="3"/>
        <v>165</v>
      </c>
      <c r="J52" s="35">
        <f t="shared" si="1"/>
        <v>193.05</v>
      </c>
      <c r="K52" s="188"/>
    </row>
    <row r="53" spans="1:11" ht="12.75">
      <c r="A53" s="30" t="s">
        <v>29</v>
      </c>
      <c r="B53" s="99">
        <v>147</v>
      </c>
      <c r="C53" s="4" t="s">
        <v>15</v>
      </c>
      <c r="D53" s="7">
        <v>2</v>
      </c>
      <c r="E53" s="7"/>
      <c r="F53" s="7"/>
      <c r="G53" s="4" t="s">
        <v>16</v>
      </c>
      <c r="H53" s="12">
        <v>440</v>
      </c>
      <c r="I53" s="12">
        <f t="shared" si="3"/>
        <v>880</v>
      </c>
      <c r="J53" s="12">
        <f t="shared" si="1"/>
        <v>1029.6</v>
      </c>
      <c r="K53" s="186">
        <v>1716</v>
      </c>
    </row>
    <row r="54" spans="1:12" ht="12.75">
      <c r="A54" s="42" t="s">
        <v>29</v>
      </c>
      <c r="B54" s="100">
        <v>143</v>
      </c>
      <c r="C54" s="5" t="s">
        <v>17</v>
      </c>
      <c r="D54" s="8">
        <v>1</v>
      </c>
      <c r="E54" s="8"/>
      <c r="F54" s="8"/>
      <c r="G54" s="5" t="s">
        <v>18</v>
      </c>
      <c r="H54" s="13">
        <v>402</v>
      </c>
      <c r="I54" s="13">
        <f t="shared" si="3"/>
        <v>402</v>
      </c>
      <c r="J54" s="13">
        <f t="shared" si="1"/>
        <v>470.34000000000003</v>
      </c>
      <c r="K54" s="187"/>
      <c r="L54" s="3"/>
    </row>
    <row r="55" spans="1:12" ht="13.5" thickBot="1">
      <c r="A55" s="31" t="s">
        <v>29</v>
      </c>
      <c r="B55" s="162">
        <v>53</v>
      </c>
      <c r="C55" s="6" t="s">
        <v>87</v>
      </c>
      <c r="D55" s="62">
        <v>1</v>
      </c>
      <c r="E55" s="95" t="s">
        <v>98</v>
      </c>
      <c r="F55" s="95"/>
      <c r="G55" s="6" t="s">
        <v>86</v>
      </c>
      <c r="H55" s="14">
        <v>185</v>
      </c>
      <c r="I55" s="14">
        <f t="shared" si="3"/>
        <v>185</v>
      </c>
      <c r="J55" s="14">
        <f t="shared" si="1"/>
        <v>216.45</v>
      </c>
      <c r="K55" s="188"/>
      <c r="L55" s="3"/>
    </row>
    <row r="56" spans="1:11" ht="12.75">
      <c r="A56" s="42" t="s">
        <v>25</v>
      </c>
      <c r="B56" s="163">
        <v>147</v>
      </c>
      <c r="C56" s="118" t="s">
        <v>15</v>
      </c>
      <c r="D56" s="29">
        <v>1</v>
      </c>
      <c r="E56" s="127"/>
      <c r="F56" s="29"/>
      <c r="G56" s="118" t="s">
        <v>16</v>
      </c>
      <c r="H56" s="39">
        <v>440</v>
      </c>
      <c r="I56" s="128">
        <f t="shared" si="3"/>
        <v>440</v>
      </c>
      <c r="J56" s="39">
        <f t="shared" si="1"/>
        <v>514.8</v>
      </c>
      <c r="K56" s="187">
        <v>1781</v>
      </c>
    </row>
    <row r="57" spans="1:11" ht="12.75">
      <c r="A57" s="42" t="s">
        <v>25</v>
      </c>
      <c r="B57" s="143">
        <v>26</v>
      </c>
      <c r="C57" s="59" t="s">
        <v>106</v>
      </c>
      <c r="D57" s="61">
        <v>1</v>
      </c>
      <c r="E57" s="59"/>
      <c r="F57" s="94">
        <v>62</v>
      </c>
      <c r="G57" s="59" t="s">
        <v>105</v>
      </c>
      <c r="H57" s="68">
        <v>446</v>
      </c>
      <c r="I57" s="72">
        <f t="shared" si="3"/>
        <v>446</v>
      </c>
      <c r="J57" s="68">
        <f t="shared" si="1"/>
        <v>521.8199999999999</v>
      </c>
      <c r="K57" s="187"/>
    </row>
    <row r="58" spans="1:12" ht="12.75">
      <c r="A58" s="42" t="s">
        <v>25</v>
      </c>
      <c r="B58" s="143">
        <v>1910</v>
      </c>
      <c r="C58" s="59" t="s">
        <v>88</v>
      </c>
      <c r="D58" s="61">
        <v>1</v>
      </c>
      <c r="E58" s="59"/>
      <c r="F58" s="94">
        <v>56</v>
      </c>
      <c r="G58" s="59" t="s">
        <v>89</v>
      </c>
      <c r="H58" s="68">
        <v>59</v>
      </c>
      <c r="I58" s="72">
        <f t="shared" si="3"/>
        <v>59</v>
      </c>
      <c r="J58" s="68">
        <f t="shared" si="1"/>
        <v>69.03</v>
      </c>
      <c r="K58" s="187"/>
      <c r="L58" s="3"/>
    </row>
    <row r="59" spans="1:12" ht="12.75">
      <c r="A59" s="42" t="s">
        <v>25</v>
      </c>
      <c r="B59" s="143">
        <v>1900</v>
      </c>
      <c r="C59" s="59" t="s">
        <v>104</v>
      </c>
      <c r="D59" s="61">
        <v>1</v>
      </c>
      <c r="E59" s="59"/>
      <c r="F59" s="94">
        <v>62</v>
      </c>
      <c r="G59" s="59" t="s">
        <v>103</v>
      </c>
      <c r="H59" s="68">
        <v>72</v>
      </c>
      <c r="I59" s="72">
        <f t="shared" si="3"/>
        <v>72</v>
      </c>
      <c r="J59" s="68">
        <f t="shared" si="1"/>
        <v>84.24</v>
      </c>
      <c r="K59" s="187"/>
      <c r="L59" s="3"/>
    </row>
    <row r="60" spans="1:11" ht="12.75">
      <c r="A60" s="42" t="s">
        <v>25</v>
      </c>
      <c r="B60" s="143">
        <v>26</v>
      </c>
      <c r="C60" s="59" t="s">
        <v>106</v>
      </c>
      <c r="D60" s="61">
        <v>1</v>
      </c>
      <c r="E60" s="59"/>
      <c r="F60" s="94">
        <v>68</v>
      </c>
      <c r="G60" s="59" t="s">
        <v>105</v>
      </c>
      <c r="H60" s="68">
        <v>446</v>
      </c>
      <c r="I60" s="72">
        <f t="shared" si="3"/>
        <v>446</v>
      </c>
      <c r="J60" s="68">
        <f t="shared" si="1"/>
        <v>521.8199999999999</v>
      </c>
      <c r="K60" s="187"/>
    </row>
    <row r="61" spans="1:11" ht="13.5" thickBot="1">
      <c r="A61" s="31" t="s">
        <v>25</v>
      </c>
      <c r="B61" s="144">
        <v>1910</v>
      </c>
      <c r="C61" s="60" t="s">
        <v>88</v>
      </c>
      <c r="D61" s="62">
        <v>1</v>
      </c>
      <c r="E61" s="60"/>
      <c r="F61" s="95">
        <v>62</v>
      </c>
      <c r="G61" s="60" t="s">
        <v>89</v>
      </c>
      <c r="H61" s="69">
        <v>59</v>
      </c>
      <c r="I61" s="73">
        <f t="shared" si="3"/>
        <v>59</v>
      </c>
      <c r="J61" s="69">
        <f t="shared" si="1"/>
        <v>69.03</v>
      </c>
      <c r="K61" s="188"/>
    </row>
    <row r="62" spans="1:12" ht="12.75">
      <c r="A62" s="42" t="s">
        <v>30</v>
      </c>
      <c r="B62" s="140">
        <v>147</v>
      </c>
      <c r="C62" s="4" t="s">
        <v>15</v>
      </c>
      <c r="D62" s="7">
        <v>1</v>
      </c>
      <c r="E62" s="7" t="s">
        <v>40</v>
      </c>
      <c r="F62" s="7"/>
      <c r="G62" s="4" t="s">
        <v>16</v>
      </c>
      <c r="H62" s="16">
        <v>440</v>
      </c>
      <c r="I62" s="12">
        <f t="shared" si="3"/>
        <v>440</v>
      </c>
      <c r="J62" s="12">
        <f t="shared" si="1"/>
        <v>514.8</v>
      </c>
      <c r="K62" s="186">
        <v>721</v>
      </c>
      <c r="L62" s="3"/>
    </row>
    <row r="63" spans="1:11" ht="13.5" thickBot="1">
      <c r="A63" s="31" t="s">
        <v>30</v>
      </c>
      <c r="B63" s="161">
        <v>151</v>
      </c>
      <c r="C63" s="41" t="s">
        <v>69</v>
      </c>
      <c r="D63" s="9">
        <v>1</v>
      </c>
      <c r="E63" s="9" t="s">
        <v>40</v>
      </c>
      <c r="F63" s="9"/>
      <c r="G63" s="41" t="s">
        <v>70</v>
      </c>
      <c r="H63" s="18">
        <v>176</v>
      </c>
      <c r="I63" s="14">
        <f t="shared" si="3"/>
        <v>176</v>
      </c>
      <c r="J63" s="14">
        <f t="shared" si="1"/>
        <v>205.92000000000002</v>
      </c>
      <c r="K63" s="188"/>
    </row>
    <row r="64" spans="1:11" ht="12.75">
      <c r="A64" s="42" t="s">
        <v>20</v>
      </c>
      <c r="B64" s="140">
        <v>147</v>
      </c>
      <c r="C64" s="4" t="s">
        <v>15</v>
      </c>
      <c r="D64" s="7">
        <v>1</v>
      </c>
      <c r="E64" s="7" t="s">
        <v>39</v>
      </c>
      <c r="F64" s="7"/>
      <c r="G64" s="4" t="s">
        <v>16</v>
      </c>
      <c r="H64" s="16">
        <v>440</v>
      </c>
      <c r="I64" s="12">
        <f t="shared" si="3"/>
        <v>440</v>
      </c>
      <c r="J64" s="12">
        <f t="shared" si="1"/>
        <v>514.8</v>
      </c>
      <c r="K64" s="186">
        <v>831</v>
      </c>
    </row>
    <row r="65" spans="1:12" ht="13.5" thickBot="1">
      <c r="A65" s="31" t="s">
        <v>20</v>
      </c>
      <c r="B65" s="161">
        <v>1710</v>
      </c>
      <c r="C65" s="41" t="s">
        <v>65</v>
      </c>
      <c r="D65" s="9">
        <v>1</v>
      </c>
      <c r="E65" s="9" t="s">
        <v>39</v>
      </c>
      <c r="F65" s="9">
        <v>60</v>
      </c>
      <c r="G65" s="6"/>
      <c r="H65" s="18">
        <v>270</v>
      </c>
      <c r="I65" s="14">
        <f t="shared" si="3"/>
        <v>270</v>
      </c>
      <c r="J65" s="14">
        <f t="shared" si="1"/>
        <v>315.9</v>
      </c>
      <c r="K65" s="188"/>
      <c r="L65" s="3"/>
    </row>
    <row r="66" spans="1:12" ht="12.75">
      <c r="A66" s="5" t="s">
        <v>31</v>
      </c>
      <c r="B66" s="141">
        <v>143</v>
      </c>
      <c r="C66" s="5" t="s">
        <v>17</v>
      </c>
      <c r="D66" s="8">
        <v>1</v>
      </c>
      <c r="E66" s="101"/>
      <c r="F66" s="64"/>
      <c r="G66" s="5" t="s">
        <v>18</v>
      </c>
      <c r="H66" s="17">
        <v>402</v>
      </c>
      <c r="I66" s="13">
        <f t="shared" si="3"/>
        <v>402</v>
      </c>
      <c r="J66" s="13">
        <f t="shared" si="1"/>
        <v>470.34000000000003</v>
      </c>
      <c r="K66" s="187">
        <v>2139</v>
      </c>
      <c r="L66" s="3"/>
    </row>
    <row r="67" spans="1:11" ht="12.75">
      <c r="A67" s="5" t="s">
        <v>31</v>
      </c>
      <c r="B67" s="141">
        <v>146</v>
      </c>
      <c r="C67" s="5" t="s">
        <v>26</v>
      </c>
      <c r="D67" s="8">
        <v>1</v>
      </c>
      <c r="E67" s="101"/>
      <c r="F67" s="64"/>
      <c r="G67" s="5" t="s">
        <v>27</v>
      </c>
      <c r="H67" s="17">
        <v>413</v>
      </c>
      <c r="I67" s="13">
        <f t="shared" si="3"/>
        <v>413</v>
      </c>
      <c r="J67" s="13">
        <f t="shared" si="1"/>
        <v>483.21</v>
      </c>
      <c r="K67" s="187"/>
    </row>
    <row r="68" spans="1:12" ht="12.75">
      <c r="A68" s="5" t="s">
        <v>31</v>
      </c>
      <c r="B68" s="141">
        <v>2030</v>
      </c>
      <c r="C68" s="5" t="s">
        <v>11</v>
      </c>
      <c r="D68" s="8">
        <v>1</v>
      </c>
      <c r="E68" s="101"/>
      <c r="F68" s="65"/>
      <c r="G68" s="5" t="s">
        <v>12</v>
      </c>
      <c r="H68" s="17">
        <v>473</v>
      </c>
      <c r="I68" s="13">
        <f t="shared" si="3"/>
        <v>473</v>
      </c>
      <c r="J68" s="13">
        <f t="shared" si="1"/>
        <v>553.41</v>
      </c>
      <c r="K68" s="187"/>
      <c r="L68" s="3"/>
    </row>
    <row r="69" spans="1:11" ht="12.75">
      <c r="A69" s="5" t="s">
        <v>31</v>
      </c>
      <c r="B69" s="142">
        <v>155</v>
      </c>
      <c r="C69" s="40" t="s">
        <v>42</v>
      </c>
      <c r="D69" s="25">
        <v>1</v>
      </c>
      <c r="E69" s="123" t="s">
        <v>57</v>
      </c>
      <c r="F69" s="90"/>
      <c r="G69" s="42" t="s">
        <v>44</v>
      </c>
      <c r="H69" s="26">
        <v>292</v>
      </c>
      <c r="I69" s="27">
        <f t="shared" si="3"/>
        <v>292</v>
      </c>
      <c r="J69" s="27">
        <f>17*I69/100+I69</f>
        <v>341.64</v>
      </c>
      <c r="K69" s="187"/>
    </row>
    <row r="70" spans="1:11" ht="13.5" thickBot="1">
      <c r="A70" s="32" t="s">
        <v>31</v>
      </c>
      <c r="B70" s="142">
        <v>154</v>
      </c>
      <c r="C70" s="40" t="s">
        <v>48</v>
      </c>
      <c r="D70" s="25">
        <v>1</v>
      </c>
      <c r="E70" s="123" t="s">
        <v>58</v>
      </c>
      <c r="F70" s="102"/>
      <c r="G70" s="42" t="s">
        <v>49</v>
      </c>
      <c r="H70" s="26">
        <v>248</v>
      </c>
      <c r="I70" s="27">
        <f t="shared" si="3"/>
        <v>248</v>
      </c>
      <c r="J70" s="27">
        <f>17*I70/100+I70</f>
        <v>290.15999999999997</v>
      </c>
      <c r="K70" s="188"/>
    </row>
    <row r="71" spans="1:11" ht="12.75">
      <c r="A71" s="30" t="s">
        <v>32</v>
      </c>
      <c r="B71" s="140">
        <v>2030</v>
      </c>
      <c r="C71" s="58" t="s">
        <v>11</v>
      </c>
      <c r="D71" s="7">
        <v>1</v>
      </c>
      <c r="E71" s="63"/>
      <c r="F71" s="7"/>
      <c r="G71" s="58" t="s">
        <v>12</v>
      </c>
      <c r="H71" s="12">
        <v>473</v>
      </c>
      <c r="I71" s="51">
        <f t="shared" si="3"/>
        <v>473</v>
      </c>
      <c r="J71" s="12">
        <f t="shared" si="1"/>
        <v>553.41</v>
      </c>
      <c r="K71" s="186">
        <v>2790</v>
      </c>
    </row>
    <row r="72" spans="1:12" ht="12.75">
      <c r="A72" s="42" t="s">
        <v>32</v>
      </c>
      <c r="B72" s="141">
        <v>147</v>
      </c>
      <c r="C72" s="59" t="s">
        <v>15</v>
      </c>
      <c r="D72" s="8">
        <v>1</v>
      </c>
      <c r="E72" s="64"/>
      <c r="F72" s="8"/>
      <c r="G72" s="59" t="s">
        <v>16</v>
      </c>
      <c r="H72" s="13">
        <v>440</v>
      </c>
      <c r="I72" s="70">
        <f t="shared" si="3"/>
        <v>440</v>
      </c>
      <c r="J72" s="13">
        <f t="shared" si="1"/>
        <v>514.8</v>
      </c>
      <c r="K72" s="187"/>
      <c r="L72" s="3"/>
    </row>
    <row r="73" spans="1:11" ht="12.75">
      <c r="A73" s="42" t="s">
        <v>32</v>
      </c>
      <c r="B73" s="141">
        <v>1910</v>
      </c>
      <c r="C73" s="59" t="s">
        <v>88</v>
      </c>
      <c r="D73" s="61">
        <v>2</v>
      </c>
      <c r="E73" s="59" t="s">
        <v>40</v>
      </c>
      <c r="F73" s="10">
        <v>62</v>
      </c>
      <c r="G73" s="59" t="s">
        <v>89</v>
      </c>
      <c r="H73" s="68">
        <v>59</v>
      </c>
      <c r="I73" s="72">
        <f t="shared" si="3"/>
        <v>118</v>
      </c>
      <c r="J73" s="68">
        <f t="shared" si="1"/>
        <v>138.06</v>
      </c>
      <c r="K73" s="187"/>
    </row>
    <row r="74" spans="1:12" ht="12.75">
      <c r="A74" s="42" t="s">
        <v>32</v>
      </c>
      <c r="B74" s="141">
        <v>1900</v>
      </c>
      <c r="C74" s="59" t="s">
        <v>104</v>
      </c>
      <c r="D74" s="61">
        <v>2</v>
      </c>
      <c r="E74" s="59" t="s">
        <v>40</v>
      </c>
      <c r="F74" s="10">
        <v>62</v>
      </c>
      <c r="G74" s="59" t="s">
        <v>103</v>
      </c>
      <c r="H74" s="68">
        <v>72</v>
      </c>
      <c r="I74" s="72">
        <f t="shared" si="3"/>
        <v>144</v>
      </c>
      <c r="J74" s="68">
        <f t="shared" si="1"/>
        <v>168.48</v>
      </c>
      <c r="K74" s="187"/>
      <c r="L74" s="3"/>
    </row>
    <row r="75" spans="1:12" ht="12.75">
      <c r="A75" s="42" t="s">
        <v>32</v>
      </c>
      <c r="B75" s="141">
        <v>1930</v>
      </c>
      <c r="C75" s="59" t="s">
        <v>102</v>
      </c>
      <c r="D75" s="61">
        <v>1</v>
      </c>
      <c r="E75" s="59"/>
      <c r="F75" s="10">
        <v>68</v>
      </c>
      <c r="G75" s="59" t="s">
        <v>101</v>
      </c>
      <c r="H75" s="68">
        <v>369</v>
      </c>
      <c r="I75" s="72">
        <f t="shared" si="3"/>
        <v>369</v>
      </c>
      <c r="J75" s="68">
        <f t="shared" si="1"/>
        <v>431.73</v>
      </c>
      <c r="K75" s="187"/>
      <c r="L75" s="3"/>
    </row>
    <row r="76" spans="1:11" ht="12.75">
      <c r="A76" s="42" t="s">
        <v>32</v>
      </c>
      <c r="B76" s="141">
        <v>29</v>
      </c>
      <c r="C76" s="59" t="s">
        <v>78</v>
      </c>
      <c r="D76" s="61">
        <v>1</v>
      </c>
      <c r="E76" s="59"/>
      <c r="F76" s="10">
        <v>68</v>
      </c>
      <c r="G76" s="59" t="s">
        <v>77</v>
      </c>
      <c r="H76" s="68">
        <v>330</v>
      </c>
      <c r="I76" s="72">
        <f t="shared" si="3"/>
        <v>330</v>
      </c>
      <c r="J76" s="68">
        <f t="shared" si="1"/>
        <v>386.1</v>
      </c>
      <c r="K76" s="187"/>
    </row>
    <row r="77" spans="1:11" ht="12.75">
      <c r="A77" s="42" t="s">
        <v>32</v>
      </c>
      <c r="B77" s="141">
        <v>1830</v>
      </c>
      <c r="C77" s="59" t="s">
        <v>76</v>
      </c>
      <c r="D77" s="61">
        <v>3</v>
      </c>
      <c r="E77" s="59"/>
      <c r="F77" s="10">
        <v>68</v>
      </c>
      <c r="G77" s="59" t="s">
        <v>75</v>
      </c>
      <c r="H77" s="68">
        <v>52</v>
      </c>
      <c r="I77" s="72">
        <f t="shared" si="3"/>
        <v>156</v>
      </c>
      <c r="J77" s="68">
        <f t="shared" si="1"/>
        <v>182.52</v>
      </c>
      <c r="K77" s="187"/>
    </row>
    <row r="78" spans="1:11" ht="12.75">
      <c r="A78" s="42" t="s">
        <v>32</v>
      </c>
      <c r="B78" s="141">
        <v>1800</v>
      </c>
      <c r="C78" s="59" t="s">
        <v>100</v>
      </c>
      <c r="D78" s="61">
        <v>2</v>
      </c>
      <c r="E78" s="59" t="s">
        <v>61</v>
      </c>
      <c r="F78" s="10">
        <v>68</v>
      </c>
      <c r="G78" s="59" t="s">
        <v>99</v>
      </c>
      <c r="H78" s="68">
        <v>85</v>
      </c>
      <c r="I78" s="72">
        <f t="shared" si="3"/>
        <v>170</v>
      </c>
      <c r="J78" s="68">
        <f t="shared" si="1"/>
        <v>198.9</v>
      </c>
      <c r="K78" s="187"/>
    </row>
    <row r="79" spans="1:11" ht="13.5" thickBot="1">
      <c r="A79" s="31" t="s">
        <v>32</v>
      </c>
      <c r="B79" s="161">
        <v>53</v>
      </c>
      <c r="C79" s="60" t="s">
        <v>87</v>
      </c>
      <c r="D79" s="62">
        <v>1</v>
      </c>
      <c r="E79" s="60" t="s">
        <v>40</v>
      </c>
      <c r="F79" s="95"/>
      <c r="G79" s="60"/>
      <c r="H79" s="69">
        <v>185</v>
      </c>
      <c r="I79" s="73">
        <f t="shared" si="3"/>
        <v>185</v>
      </c>
      <c r="J79" s="69">
        <f t="shared" si="1"/>
        <v>216.45</v>
      </c>
      <c r="K79" s="188"/>
    </row>
    <row r="80" spans="1:12" ht="12.75">
      <c r="A80" s="47" t="s">
        <v>47</v>
      </c>
      <c r="B80" s="24">
        <v>159</v>
      </c>
      <c r="C80" s="40" t="s">
        <v>45</v>
      </c>
      <c r="D80" s="25">
        <v>2</v>
      </c>
      <c r="E80" s="40" t="s">
        <v>56</v>
      </c>
      <c r="F80" s="43"/>
      <c r="G80" s="40" t="s">
        <v>46</v>
      </c>
      <c r="H80" s="26">
        <v>297</v>
      </c>
      <c r="I80" s="27">
        <f aca="true" t="shared" si="4" ref="I80:I108">H80*D80</f>
        <v>594</v>
      </c>
      <c r="J80" s="27">
        <f t="shared" si="1"/>
        <v>694.98</v>
      </c>
      <c r="K80" s="186">
        <v>1358</v>
      </c>
      <c r="L80" s="3"/>
    </row>
    <row r="81" spans="1:12" ht="12.75">
      <c r="A81" s="47" t="s">
        <v>47</v>
      </c>
      <c r="B81" s="24">
        <v>160</v>
      </c>
      <c r="C81" s="40" t="s">
        <v>68</v>
      </c>
      <c r="D81" s="25">
        <v>1</v>
      </c>
      <c r="E81" s="40" t="s">
        <v>72</v>
      </c>
      <c r="F81" s="43"/>
      <c r="G81" s="40"/>
      <c r="H81" s="26">
        <v>220</v>
      </c>
      <c r="I81" s="27">
        <f t="shared" si="4"/>
        <v>220</v>
      </c>
      <c r="J81" s="27">
        <f t="shared" si="1"/>
        <v>257.4</v>
      </c>
      <c r="K81" s="187"/>
      <c r="L81" s="3"/>
    </row>
    <row r="82" spans="1:12" s="131" customFormat="1" ht="12.75">
      <c r="A82" s="47" t="s">
        <v>47</v>
      </c>
      <c r="B82" s="24">
        <v>1810</v>
      </c>
      <c r="C82" s="2" t="s">
        <v>127</v>
      </c>
      <c r="D82" s="25">
        <v>1</v>
      </c>
      <c r="E82" s="2"/>
      <c r="F82" s="106">
        <v>74</v>
      </c>
      <c r="G82" s="2" t="s">
        <v>128</v>
      </c>
      <c r="H82" s="26">
        <v>182</v>
      </c>
      <c r="I82" s="27">
        <f t="shared" si="4"/>
        <v>182</v>
      </c>
      <c r="J82" s="27">
        <f t="shared" si="1"/>
        <v>212.94</v>
      </c>
      <c r="K82" s="187"/>
      <c r="L82" s="133"/>
    </row>
    <row r="83" spans="1:11" s="131" customFormat="1" ht="14.25" customHeight="1" thickBot="1">
      <c r="A83" s="47" t="s">
        <v>47</v>
      </c>
      <c r="B83" s="120">
        <v>140</v>
      </c>
      <c r="C83" s="138" t="s">
        <v>124</v>
      </c>
      <c r="D83" s="74">
        <v>1</v>
      </c>
      <c r="E83" s="138"/>
      <c r="F83" s="132"/>
      <c r="G83" s="138"/>
      <c r="H83" s="75">
        <v>165</v>
      </c>
      <c r="I83" s="139">
        <f t="shared" si="4"/>
        <v>165</v>
      </c>
      <c r="J83" s="76">
        <f t="shared" si="1"/>
        <v>193.05</v>
      </c>
      <c r="K83" s="188"/>
    </row>
    <row r="84" spans="1:11" ht="12.75">
      <c r="A84" s="30" t="s">
        <v>50</v>
      </c>
      <c r="B84" s="152">
        <v>155</v>
      </c>
      <c r="C84" s="58" t="s">
        <v>42</v>
      </c>
      <c r="D84" s="79">
        <v>1</v>
      </c>
      <c r="E84" s="58" t="s">
        <v>43</v>
      </c>
      <c r="F84" s="93"/>
      <c r="G84" s="58" t="s">
        <v>44</v>
      </c>
      <c r="H84" s="80">
        <v>292</v>
      </c>
      <c r="I84" s="92">
        <f t="shared" si="4"/>
        <v>292</v>
      </c>
      <c r="J84" s="80">
        <f t="shared" si="1"/>
        <v>341.64</v>
      </c>
      <c r="K84" s="186">
        <v>1233</v>
      </c>
    </row>
    <row r="85" spans="1:11" ht="12.75">
      <c r="A85" s="42" t="s">
        <v>50</v>
      </c>
      <c r="B85" s="150">
        <v>154</v>
      </c>
      <c r="C85" s="59" t="s">
        <v>48</v>
      </c>
      <c r="D85" s="61">
        <v>1</v>
      </c>
      <c r="E85" s="59" t="s">
        <v>58</v>
      </c>
      <c r="F85" s="94"/>
      <c r="G85" s="59" t="s">
        <v>49</v>
      </c>
      <c r="H85" s="68">
        <v>248</v>
      </c>
      <c r="I85" s="72">
        <f t="shared" si="4"/>
        <v>248</v>
      </c>
      <c r="J85" s="68">
        <f t="shared" si="1"/>
        <v>290.15999999999997</v>
      </c>
      <c r="K85" s="187"/>
    </row>
    <row r="86" spans="1:11" ht="12.75">
      <c r="A86" s="42" t="s">
        <v>50</v>
      </c>
      <c r="B86" s="143">
        <v>1370</v>
      </c>
      <c r="C86" s="59" t="s">
        <v>115</v>
      </c>
      <c r="D86" s="61">
        <v>1</v>
      </c>
      <c r="E86" s="59"/>
      <c r="F86" s="94">
        <v>60</v>
      </c>
      <c r="G86" s="59" t="s">
        <v>114</v>
      </c>
      <c r="H86" s="68">
        <v>68</v>
      </c>
      <c r="I86" s="72">
        <f t="shared" si="4"/>
        <v>68</v>
      </c>
      <c r="J86" s="68">
        <f t="shared" si="1"/>
        <v>79.56</v>
      </c>
      <c r="K86" s="187"/>
    </row>
    <row r="87" spans="1:11" ht="12.75">
      <c r="A87" s="42" t="s">
        <v>50</v>
      </c>
      <c r="B87" s="143">
        <v>1900</v>
      </c>
      <c r="C87" s="59" t="s">
        <v>104</v>
      </c>
      <c r="D87" s="61">
        <v>1</v>
      </c>
      <c r="E87" s="59"/>
      <c r="F87" s="94">
        <v>86</v>
      </c>
      <c r="G87" s="59" t="s">
        <v>103</v>
      </c>
      <c r="H87" s="68">
        <v>72</v>
      </c>
      <c r="I87" s="72">
        <f t="shared" si="4"/>
        <v>72</v>
      </c>
      <c r="J87" s="68">
        <f t="shared" si="1"/>
        <v>84.24</v>
      </c>
      <c r="K87" s="187"/>
    </row>
    <row r="88" spans="1:12" ht="12.75">
      <c r="A88" s="42" t="s">
        <v>50</v>
      </c>
      <c r="B88" s="143">
        <v>1930</v>
      </c>
      <c r="C88" s="59" t="s">
        <v>102</v>
      </c>
      <c r="D88" s="61">
        <v>1</v>
      </c>
      <c r="E88" s="59" t="s">
        <v>57</v>
      </c>
      <c r="F88" s="94">
        <v>86</v>
      </c>
      <c r="G88" s="59" t="s">
        <v>101</v>
      </c>
      <c r="H88" s="68">
        <v>74</v>
      </c>
      <c r="I88" s="72">
        <f t="shared" si="4"/>
        <v>74</v>
      </c>
      <c r="J88" s="68">
        <f t="shared" si="1"/>
        <v>86.58</v>
      </c>
      <c r="K88" s="187"/>
      <c r="L88" s="3"/>
    </row>
    <row r="89" spans="1:12" ht="12.75">
      <c r="A89" s="42" t="s">
        <v>50</v>
      </c>
      <c r="B89" s="143">
        <v>1060</v>
      </c>
      <c r="C89" s="59" t="s">
        <v>80</v>
      </c>
      <c r="D89" s="61">
        <v>2</v>
      </c>
      <c r="E89" s="59" t="s">
        <v>116</v>
      </c>
      <c r="F89" s="94">
        <v>60</v>
      </c>
      <c r="G89" s="59" t="s">
        <v>79</v>
      </c>
      <c r="H89" s="68">
        <v>39</v>
      </c>
      <c r="I89" s="72">
        <f t="shared" si="4"/>
        <v>78</v>
      </c>
      <c r="J89" s="68">
        <f t="shared" si="1"/>
        <v>91.26</v>
      </c>
      <c r="K89" s="187"/>
      <c r="L89" s="3"/>
    </row>
    <row r="90" spans="1:11" ht="12.75">
      <c r="A90" s="42" t="s">
        <v>50</v>
      </c>
      <c r="B90" s="143">
        <v>1800</v>
      </c>
      <c r="C90" s="59" t="s">
        <v>100</v>
      </c>
      <c r="D90" s="61">
        <v>1</v>
      </c>
      <c r="E90" s="59" t="s">
        <v>57</v>
      </c>
      <c r="F90" s="94">
        <v>86</v>
      </c>
      <c r="G90" s="59" t="s">
        <v>99</v>
      </c>
      <c r="H90" s="68">
        <v>85</v>
      </c>
      <c r="I90" s="72">
        <f t="shared" si="4"/>
        <v>85</v>
      </c>
      <c r="J90" s="68">
        <f t="shared" si="1"/>
        <v>99.45</v>
      </c>
      <c r="K90" s="187"/>
    </row>
    <row r="91" spans="1:11" ht="12.75">
      <c r="A91" s="42" t="s">
        <v>50</v>
      </c>
      <c r="B91" s="143">
        <v>1030</v>
      </c>
      <c r="C91" s="59" t="s">
        <v>113</v>
      </c>
      <c r="D91" s="61">
        <v>2</v>
      </c>
      <c r="E91" s="59" t="s">
        <v>116</v>
      </c>
      <c r="F91" s="94">
        <v>60</v>
      </c>
      <c r="G91" s="59" t="s">
        <v>112</v>
      </c>
      <c r="H91" s="68">
        <v>30</v>
      </c>
      <c r="I91" s="72">
        <f t="shared" si="4"/>
        <v>60</v>
      </c>
      <c r="J91" s="68">
        <f t="shared" si="1"/>
        <v>70.2</v>
      </c>
      <c r="K91" s="187"/>
    </row>
    <row r="92" spans="1:11" ht="13.5" thickBot="1">
      <c r="A92" s="31" t="s">
        <v>50</v>
      </c>
      <c r="B92" s="153">
        <v>19</v>
      </c>
      <c r="C92" s="1" t="s">
        <v>93</v>
      </c>
      <c r="D92" s="84">
        <v>1</v>
      </c>
      <c r="E92" s="1"/>
      <c r="F92" s="97">
        <v>92</v>
      </c>
      <c r="G92" s="1" t="s">
        <v>92</v>
      </c>
      <c r="H92" s="85">
        <v>77</v>
      </c>
      <c r="I92" s="96">
        <f t="shared" si="4"/>
        <v>77</v>
      </c>
      <c r="J92" s="85">
        <f t="shared" si="1"/>
        <v>90.09</v>
      </c>
      <c r="K92" s="187"/>
    </row>
    <row r="93" spans="1:11" ht="12.75">
      <c r="A93" s="42" t="s">
        <v>51</v>
      </c>
      <c r="B93" s="152">
        <v>154</v>
      </c>
      <c r="C93" s="58" t="s">
        <v>48</v>
      </c>
      <c r="D93" s="79">
        <v>1</v>
      </c>
      <c r="E93" s="89" t="s">
        <v>60</v>
      </c>
      <c r="F93" s="93"/>
      <c r="G93" s="58" t="s">
        <v>49</v>
      </c>
      <c r="H93" s="80">
        <v>248</v>
      </c>
      <c r="I93" s="92">
        <f t="shared" si="4"/>
        <v>248</v>
      </c>
      <c r="J93" s="80">
        <f t="shared" si="1"/>
        <v>290.15999999999997</v>
      </c>
      <c r="K93" s="186">
        <v>818</v>
      </c>
    </row>
    <row r="94" spans="1:12" ht="12.75">
      <c r="A94" s="42" t="s">
        <v>51</v>
      </c>
      <c r="B94" s="150">
        <v>159</v>
      </c>
      <c r="C94" s="59" t="s">
        <v>45</v>
      </c>
      <c r="D94" s="61">
        <v>1</v>
      </c>
      <c r="E94" s="90" t="s">
        <v>61</v>
      </c>
      <c r="F94" s="94"/>
      <c r="G94" s="59" t="s">
        <v>46</v>
      </c>
      <c r="H94" s="68">
        <v>297</v>
      </c>
      <c r="I94" s="72">
        <f t="shared" si="4"/>
        <v>297</v>
      </c>
      <c r="J94" s="68">
        <f t="shared" si="1"/>
        <v>347.49</v>
      </c>
      <c r="K94" s="187"/>
      <c r="L94" s="3"/>
    </row>
    <row r="95" spans="1:12" ht="13.5" thickBot="1">
      <c r="A95" s="31" t="s">
        <v>51</v>
      </c>
      <c r="B95" s="154">
        <v>148</v>
      </c>
      <c r="C95" s="60" t="s">
        <v>63</v>
      </c>
      <c r="D95" s="62">
        <v>1</v>
      </c>
      <c r="E95" s="91"/>
      <c r="F95" s="95"/>
      <c r="G95" s="60" t="s">
        <v>64</v>
      </c>
      <c r="H95" s="69">
        <v>154</v>
      </c>
      <c r="I95" s="73">
        <f t="shared" si="4"/>
        <v>154</v>
      </c>
      <c r="J95" s="69">
        <f t="shared" si="1"/>
        <v>180.18</v>
      </c>
      <c r="K95" s="188"/>
      <c r="L95" s="3"/>
    </row>
    <row r="96" spans="1:11" ht="13.5" thickBot="1">
      <c r="A96" s="47" t="s">
        <v>52</v>
      </c>
      <c r="B96" s="120">
        <v>172</v>
      </c>
      <c r="C96" s="41" t="s">
        <v>120</v>
      </c>
      <c r="D96" s="74">
        <v>1</v>
      </c>
      <c r="E96" s="82" t="s">
        <v>39</v>
      </c>
      <c r="F96" s="122"/>
      <c r="G96" s="41" t="s">
        <v>53</v>
      </c>
      <c r="H96" s="75">
        <v>275</v>
      </c>
      <c r="I96" s="76">
        <f t="shared" si="4"/>
        <v>275</v>
      </c>
      <c r="J96" s="76">
        <f t="shared" si="1"/>
        <v>321.75</v>
      </c>
      <c r="K96" s="121">
        <v>322</v>
      </c>
    </row>
    <row r="97" spans="1:11" ht="12.75">
      <c r="A97" s="30" t="s">
        <v>54</v>
      </c>
      <c r="B97" s="155">
        <v>172</v>
      </c>
      <c r="C97" t="s">
        <v>120</v>
      </c>
      <c r="D97" s="111">
        <v>1</v>
      </c>
      <c r="E97" s="116" t="s">
        <v>59</v>
      </c>
      <c r="F97" s="117"/>
      <c r="G97" s="118" t="s">
        <v>53</v>
      </c>
      <c r="H97" s="112">
        <v>275</v>
      </c>
      <c r="I97" s="119">
        <f t="shared" si="4"/>
        <v>275</v>
      </c>
      <c r="J97" s="112">
        <f t="shared" si="1"/>
        <v>321.75</v>
      </c>
      <c r="K97" s="187">
        <v>979</v>
      </c>
    </row>
    <row r="98" spans="1:11" ht="12.75">
      <c r="A98" s="42" t="s">
        <v>54</v>
      </c>
      <c r="B98" s="143">
        <v>1910</v>
      </c>
      <c r="C98" s="59" t="s">
        <v>88</v>
      </c>
      <c r="D98" s="61">
        <v>2</v>
      </c>
      <c r="E98" s="90" t="s">
        <v>39</v>
      </c>
      <c r="F98" s="94">
        <v>74</v>
      </c>
      <c r="G98" s="59" t="s">
        <v>89</v>
      </c>
      <c r="H98" s="68">
        <v>59</v>
      </c>
      <c r="I98" s="72">
        <f t="shared" si="4"/>
        <v>118</v>
      </c>
      <c r="J98" s="68">
        <f t="shared" si="1"/>
        <v>138.06</v>
      </c>
      <c r="K98" s="187"/>
    </row>
    <row r="99" spans="1:12" ht="12.75">
      <c r="A99" s="42" t="s">
        <v>54</v>
      </c>
      <c r="B99" s="143">
        <v>1910</v>
      </c>
      <c r="C99" s="59" t="s">
        <v>88</v>
      </c>
      <c r="D99" s="61">
        <v>1</v>
      </c>
      <c r="E99" s="90" t="s">
        <v>39</v>
      </c>
      <c r="F99" s="94">
        <v>80</v>
      </c>
      <c r="G99" s="59" t="s">
        <v>89</v>
      </c>
      <c r="H99" s="68">
        <v>59</v>
      </c>
      <c r="I99" s="72">
        <f t="shared" si="4"/>
        <v>59</v>
      </c>
      <c r="J99" s="68">
        <f t="shared" si="1"/>
        <v>69.03</v>
      </c>
      <c r="K99" s="187"/>
      <c r="L99" s="3"/>
    </row>
    <row r="100" spans="1:11" ht="12.75">
      <c r="A100" s="42" t="s">
        <v>54</v>
      </c>
      <c r="B100" s="143">
        <v>1900</v>
      </c>
      <c r="C100" s="59" t="s">
        <v>104</v>
      </c>
      <c r="D100" s="61">
        <v>2</v>
      </c>
      <c r="E100" s="90" t="s">
        <v>39</v>
      </c>
      <c r="F100" s="94">
        <v>74</v>
      </c>
      <c r="G100" s="59" t="s">
        <v>103</v>
      </c>
      <c r="H100" s="68">
        <v>72</v>
      </c>
      <c r="I100" s="72">
        <f t="shared" si="4"/>
        <v>144</v>
      </c>
      <c r="J100" s="68">
        <f t="shared" si="1"/>
        <v>168.48</v>
      </c>
      <c r="K100" s="187"/>
    </row>
    <row r="101" spans="1:12" ht="12.75">
      <c r="A101" s="42" t="s">
        <v>54</v>
      </c>
      <c r="B101" s="143">
        <v>1830</v>
      </c>
      <c r="C101" s="59" t="s">
        <v>76</v>
      </c>
      <c r="D101" s="61">
        <v>3</v>
      </c>
      <c r="E101" s="90" t="s">
        <v>39</v>
      </c>
      <c r="F101" s="94">
        <v>74</v>
      </c>
      <c r="G101" s="59" t="s">
        <v>75</v>
      </c>
      <c r="H101" s="68">
        <v>52</v>
      </c>
      <c r="I101" s="72">
        <f t="shared" si="4"/>
        <v>156</v>
      </c>
      <c r="J101" s="68">
        <f t="shared" si="1"/>
        <v>182.52</v>
      </c>
      <c r="K101" s="187"/>
      <c r="L101" s="3"/>
    </row>
    <row r="102" spans="1:11" ht="13.5" thickBot="1">
      <c r="A102" s="42" t="s">
        <v>54</v>
      </c>
      <c r="B102" s="153">
        <v>1800</v>
      </c>
      <c r="C102" s="1" t="s">
        <v>100</v>
      </c>
      <c r="D102" s="84">
        <v>1</v>
      </c>
      <c r="E102" s="102" t="s">
        <v>59</v>
      </c>
      <c r="F102" s="97">
        <v>74</v>
      </c>
      <c r="G102" s="1" t="s">
        <v>99</v>
      </c>
      <c r="H102" s="85">
        <v>85</v>
      </c>
      <c r="I102" s="96">
        <f t="shared" si="4"/>
        <v>85</v>
      </c>
      <c r="J102" s="85">
        <f t="shared" si="1"/>
        <v>99.45</v>
      </c>
      <c r="K102" s="187"/>
    </row>
    <row r="103" spans="1:11" ht="12.75">
      <c r="A103" s="30" t="s">
        <v>55</v>
      </c>
      <c r="B103" s="152">
        <v>159</v>
      </c>
      <c r="C103" s="58" t="s">
        <v>45</v>
      </c>
      <c r="D103" s="79">
        <v>1</v>
      </c>
      <c r="E103" s="89" t="s">
        <v>43</v>
      </c>
      <c r="F103" s="93"/>
      <c r="G103" s="58" t="s">
        <v>46</v>
      </c>
      <c r="H103" s="80">
        <v>297</v>
      </c>
      <c r="I103" s="92">
        <f t="shared" si="4"/>
        <v>297</v>
      </c>
      <c r="J103" s="80">
        <f t="shared" si="1"/>
        <v>347.49</v>
      </c>
      <c r="K103" s="186">
        <v>792</v>
      </c>
    </row>
    <row r="104" spans="1:12" ht="12.75">
      <c r="A104" s="42" t="s">
        <v>55</v>
      </c>
      <c r="B104" s="143">
        <v>1910</v>
      </c>
      <c r="C104" s="59" t="s">
        <v>88</v>
      </c>
      <c r="D104" s="61">
        <v>2</v>
      </c>
      <c r="E104" s="113" t="s">
        <v>121</v>
      </c>
      <c r="F104" s="104">
        <v>80</v>
      </c>
      <c r="G104" s="59" t="s">
        <v>89</v>
      </c>
      <c r="H104" s="68">
        <v>59</v>
      </c>
      <c r="I104" s="72">
        <f t="shared" si="4"/>
        <v>118</v>
      </c>
      <c r="J104" s="68">
        <f t="shared" si="1"/>
        <v>138.06</v>
      </c>
      <c r="K104" s="187"/>
      <c r="L104" s="3"/>
    </row>
    <row r="105" spans="1:12" ht="12.75">
      <c r="A105" s="42" t="s">
        <v>55</v>
      </c>
      <c r="B105" s="143">
        <v>1050</v>
      </c>
      <c r="C105" s="59" t="s">
        <v>97</v>
      </c>
      <c r="D105" s="61">
        <v>3</v>
      </c>
      <c r="E105" s="113" t="s">
        <v>40</v>
      </c>
      <c r="F105" s="104">
        <v>52</v>
      </c>
      <c r="G105" s="59" t="s">
        <v>96</v>
      </c>
      <c r="H105" s="68">
        <v>36</v>
      </c>
      <c r="I105" s="72">
        <f t="shared" si="4"/>
        <v>108</v>
      </c>
      <c r="J105" s="68">
        <f t="shared" si="1"/>
        <v>126.36</v>
      </c>
      <c r="K105" s="187"/>
      <c r="L105" s="3"/>
    </row>
    <row r="106" spans="1:11" ht="13.5" thickBot="1">
      <c r="A106" s="31" t="s">
        <v>55</v>
      </c>
      <c r="B106" s="144">
        <v>19</v>
      </c>
      <c r="C106" s="60" t="s">
        <v>93</v>
      </c>
      <c r="D106" s="62">
        <v>2</v>
      </c>
      <c r="E106" s="114" t="s">
        <v>40</v>
      </c>
      <c r="F106" s="105">
        <v>80</v>
      </c>
      <c r="G106" s="60" t="s">
        <v>92</v>
      </c>
      <c r="H106" s="69">
        <v>77</v>
      </c>
      <c r="I106" s="73">
        <f t="shared" si="4"/>
        <v>154</v>
      </c>
      <c r="J106" s="69">
        <f t="shared" si="1"/>
        <v>180.18</v>
      </c>
      <c r="K106" s="188"/>
    </row>
    <row r="107" spans="1:12" ht="12.75">
      <c r="A107" s="47" t="s">
        <v>109</v>
      </c>
      <c r="B107" s="110">
        <v>1900</v>
      </c>
      <c r="C107" s="36" t="s">
        <v>104</v>
      </c>
      <c r="D107" s="111">
        <v>2</v>
      </c>
      <c r="E107" s="36" t="s">
        <v>40</v>
      </c>
      <c r="F107" s="37">
        <v>86</v>
      </c>
      <c r="G107" s="36" t="s">
        <v>103</v>
      </c>
      <c r="H107" s="112">
        <v>72</v>
      </c>
      <c r="I107" s="112">
        <f t="shared" si="4"/>
        <v>144</v>
      </c>
      <c r="J107" s="112">
        <f t="shared" si="1"/>
        <v>168.48</v>
      </c>
      <c r="K107" s="187">
        <v>472</v>
      </c>
      <c r="L107" s="3"/>
    </row>
    <row r="108" spans="1:11" ht="13.5" thickBot="1">
      <c r="A108" s="47" t="s">
        <v>109</v>
      </c>
      <c r="B108" s="83">
        <v>1830</v>
      </c>
      <c r="C108" s="32" t="s">
        <v>76</v>
      </c>
      <c r="D108" s="84">
        <v>1</v>
      </c>
      <c r="E108" s="32"/>
      <c r="F108" s="33">
        <v>86</v>
      </c>
      <c r="G108" s="32" t="s">
        <v>75</v>
      </c>
      <c r="H108" s="85">
        <v>259</v>
      </c>
      <c r="I108" s="85">
        <f t="shared" si="4"/>
        <v>259</v>
      </c>
      <c r="J108" s="85">
        <f t="shared" si="1"/>
        <v>303.03</v>
      </c>
      <c r="K108" s="187"/>
    </row>
    <row r="109" spans="1:11" ht="12.75">
      <c r="A109" s="30" t="s">
        <v>110</v>
      </c>
      <c r="B109" s="89">
        <v>26</v>
      </c>
      <c r="C109" s="4" t="s">
        <v>106</v>
      </c>
      <c r="D109" s="86">
        <v>2</v>
      </c>
      <c r="E109" s="87" t="s">
        <v>111</v>
      </c>
      <c r="F109" s="89">
        <v>62</v>
      </c>
      <c r="G109" s="4" t="s">
        <v>105</v>
      </c>
      <c r="H109" s="92">
        <v>149</v>
      </c>
      <c r="I109" s="80">
        <f aca="true" t="shared" si="5" ref="I109:I171">H109*D109</f>
        <v>298</v>
      </c>
      <c r="J109" s="92">
        <f t="shared" si="1"/>
        <v>348.65999999999997</v>
      </c>
      <c r="K109" s="186">
        <v>1152</v>
      </c>
    </row>
    <row r="110" spans="1:11" ht="12.75">
      <c r="A110" s="42" t="s">
        <v>110</v>
      </c>
      <c r="B110" s="90">
        <v>1910</v>
      </c>
      <c r="C110" s="5" t="s">
        <v>88</v>
      </c>
      <c r="D110" s="66">
        <v>1</v>
      </c>
      <c r="E110" s="88" t="s">
        <v>111</v>
      </c>
      <c r="F110" s="90">
        <v>62</v>
      </c>
      <c r="G110" s="5" t="s">
        <v>89</v>
      </c>
      <c r="H110" s="72">
        <v>59</v>
      </c>
      <c r="I110" s="68">
        <f t="shared" si="5"/>
        <v>59</v>
      </c>
      <c r="J110" s="72">
        <f t="shared" si="1"/>
        <v>69.03</v>
      </c>
      <c r="K110" s="187"/>
    </row>
    <row r="111" spans="1:12" ht="12.75">
      <c r="A111" s="42" t="s">
        <v>110</v>
      </c>
      <c r="B111" s="90">
        <v>29</v>
      </c>
      <c r="C111" s="5" t="s">
        <v>78</v>
      </c>
      <c r="D111" s="66">
        <v>1</v>
      </c>
      <c r="E111" s="5"/>
      <c r="F111" s="90">
        <v>62</v>
      </c>
      <c r="G111" s="5" t="s">
        <v>77</v>
      </c>
      <c r="H111" s="72">
        <v>66</v>
      </c>
      <c r="I111" s="68">
        <f t="shared" si="5"/>
        <v>66</v>
      </c>
      <c r="J111" s="72">
        <f t="shared" si="1"/>
        <v>77.22</v>
      </c>
      <c r="K111" s="187"/>
      <c r="L111" s="3"/>
    </row>
    <row r="112" spans="1:12" ht="12.75">
      <c r="A112" s="42" t="s">
        <v>110</v>
      </c>
      <c r="B112" s="90">
        <v>1800</v>
      </c>
      <c r="C112" s="5" t="s">
        <v>100</v>
      </c>
      <c r="D112" s="66">
        <v>1</v>
      </c>
      <c r="E112" s="5"/>
      <c r="F112" s="90">
        <v>56</v>
      </c>
      <c r="G112" s="5" t="s">
        <v>99</v>
      </c>
      <c r="H112" s="72">
        <v>85</v>
      </c>
      <c r="I112" s="68">
        <f t="shared" si="5"/>
        <v>85</v>
      </c>
      <c r="J112" s="72">
        <f t="shared" si="1"/>
        <v>99.45</v>
      </c>
      <c r="K112" s="187"/>
      <c r="L112" s="3"/>
    </row>
    <row r="113" spans="1:12" ht="12.75">
      <c r="A113" s="42" t="s">
        <v>110</v>
      </c>
      <c r="B113" s="90">
        <v>1910</v>
      </c>
      <c r="C113" s="5" t="s">
        <v>88</v>
      </c>
      <c r="D113" s="66">
        <v>1</v>
      </c>
      <c r="E113" s="5" t="s">
        <v>111</v>
      </c>
      <c r="F113" s="90">
        <v>68</v>
      </c>
      <c r="G113" s="5" t="s">
        <v>89</v>
      </c>
      <c r="H113" s="72">
        <v>59</v>
      </c>
      <c r="I113" s="68">
        <f t="shared" si="5"/>
        <v>59</v>
      </c>
      <c r="J113" s="72">
        <f t="shared" si="1"/>
        <v>69.03</v>
      </c>
      <c r="K113" s="187"/>
      <c r="L113" s="3"/>
    </row>
    <row r="114" spans="1:11" ht="13.5" thickBot="1">
      <c r="A114" s="42" t="s">
        <v>110</v>
      </c>
      <c r="B114" s="102">
        <v>1800</v>
      </c>
      <c r="C114" s="32" t="s">
        <v>100</v>
      </c>
      <c r="D114" s="98">
        <v>1</v>
      </c>
      <c r="E114" s="32"/>
      <c r="F114" s="102">
        <v>62</v>
      </c>
      <c r="G114" s="32" t="s">
        <v>99</v>
      </c>
      <c r="H114" s="96">
        <v>85</v>
      </c>
      <c r="I114" s="85">
        <f t="shared" si="5"/>
        <v>85</v>
      </c>
      <c r="J114" s="96">
        <f t="shared" si="1"/>
        <v>99.45</v>
      </c>
      <c r="K114" s="187"/>
    </row>
    <row r="115" spans="1:11" ht="12.75">
      <c r="A115" s="42" t="s">
        <v>110</v>
      </c>
      <c r="B115" s="89">
        <v>155</v>
      </c>
      <c r="C115" s="58" t="s">
        <v>42</v>
      </c>
      <c r="D115" s="79">
        <v>1</v>
      </c>
      <c r="E115" s="58" t="s">
        <v>57</v>
      </c>
      <c r="F115" s="93"/>
      <c r="G115" s="58" t="s">
        <v>44</v>
      </c>
      <c r="H115" s="80">
        <v>292</v>
      </c>
      <c r="I115" s="85">
        <f t="shared" si="5"/>
        <v>292</v>
      </c>
      <c r="J115" s="96">
        <f t="shared" si="1"/>
        <v>341.64</v>
      </c>
      <c r="K115" s="187"/>
    </row>
    <row r="116" spans="1:11" ht="13.5" thickBot="1">
      <c r="A116" s="42" t="s">
        <v>110</v>
      </c>
      <c r="B116" s="156">
        <v>70</v>
      </c>
      <c r="C116" s="2" t="s">
        <v>126</v>
      </c>
      <c r="D116" s="25">
        <v>1</v>
      </c>
      <c r="E116" s="42" t="s">
        <v>60</v>
      </c>
      <c r="F116" s="43"/>
      <c r="G116" s="40"/>
      <c r="H116" s="27">
        <v>41</v>
      </c>
      <c r="I116" s="78">
        <f>H116*D116</f>
        <v>41</v>
      </c>
      <c r="J116" s="27">
        <f t="shared" si="1"/>
        <v>47.97</v>
      </c>
      <c r="K116" s="188"/>
    </row>
    <row r="117" spans="1:11" ht="12.75">
      <c r="A117" s="30" t="s">
        <v>118</v>
      </c>
      <c r="B117" s="157">
        <v>29</v>
      </c>
      <c r="C117" s="58" t="s">
        <v>78</v>
      </c>
      <c r="D117" s="79">
        <v>1</v>
      </c>
      <c r="E117" s="58" t="s">
        <v>98</v>
      </c>
      <c r="F117" s="103">
        <v>68</v>
      </c>
      <c r="G117" s="58" t="s">
        <v>77</v>
      </c>
      <c r="H117" s="80">
        <v>66</v>
      </c>
      <c r="I117" s="92">
        <f t="shared" si="5"/>
        <v>66</v>
      </c>
      <c r="J117" s="80">
        <f t="shared" si="1"/>
        <v>77.22</v>
      </c>
      <c r="K117" s="186">
        <v>491</v>
      </c>
    </row>
    <row r="118" spans="1:11" ht="12.75">
      <c r="A118" s="42" t="s">
        <v>118</v>
      </c>
      <c r="B118" s="143">
        <v>1830</v>
      </c>
      <c r="C118" s="59" t="s">
        <v>76</v>
      </c>
      <c r="D118" s="61">
        <v>1</v>
      </c>
      <c r="E118" s="59" t="s">
        <v>43</v>
      </c>
      <c r="F118" s="104">
        <v>74</v>
      </c>
      <c r="G118" s="59" t="s">
        <v>75</v>
      </c>
      <c r="H118" s="68">
        <v>52</v>
      </c>
      <c r="I118" s="72">
        <f t="shared" si="5"/>
        <v>52</v>
      </c>
      <c r="J118" s="68">
        <f t="shared" si="1"/>
        <v>60.84</v>
      </c>
      <c r="K118" s="187"/>
    </row>
    <row r="119" spans="1:12" ht="12.75">
      <c r="A119" s="42" t="s">
        <v>118</v>
      </c>
      <c r="B119" s="143">
        <v>1830</v>
      </c>
      <c r="C119" s="59" t="s">
        <v>76</v>
      </c>
      <c r="D119" s="61">
        <v>1</v>
      </c>
      <c r="E119" s="59" t="s">
        <v>98</v>
      </c>
      <c r="F119" s="104">
        <v>74</v>
      </c>
      <c r="G119" s="59" t="s">
        <v>75</v>
      </c>
      <c r="H119" s="68">
        <v>52</v>
      </c>
      <c r="I119" s="72">
        <f t="shared" si="5"/>
        <v>52</v>
      </c>
      <c r="J119" s="68">
        <f t="shared" si="1"/>
        <v>60.84</v>
      </c>
      <c r="K119" s="187"/>
      <c r="L119" s="3"/>
    </row>
    <row r="120" spans="1:12" ht="13.5" thickBot="1">
      <c r="A120" s="42" t="s">
        <v>118</v>
      </c>
      <c r="B120" s="153">
        <v>29</v>
      </c>
      <c r="C120" s="1" t="s">
        <v>78</v>
      </c>
      <c r="D120" s="84">
        <v>2</v>
      </c>
      <c r="E120" s="1" t="s">
        <v>98</v>
      </c>
      <c r="F120" s="107">
        <v>74</v>
      </c>
      <c r="G120" s="1" t="s">
        <v>75</v>
      </c>
      <c r="H120" s="85">
        <v>66</v>
      </c>
      <c r="I120" s="96">
        <f t="shared" si="5"/>
        <v>132</v>
      </c>
      <c r="J120" s="85">
        <f t="shared" si="1"/>
        <v>154.44</v>
      </c>
      <c r="K120" s="187"/>
      <c r="L120" s="3"/>
    </row>
    <row r="121" spans="1:11" ht="13.5" thickBot="1">
      <c r="A121" s="42" t="s">
        <v>118</v>
      </c>
      <c r="B121" s="190">
        <v>1910</v>
      </c>
      <c r="C121" s="58" t="s">
        <v>88</v>
      </c>
      <c r="D121" s="79">
        <v>2</v>
      </c>
      <c r="E121" s="58" t="s">
        <v>40</v>
      </c>
      <c r="F121" s="103">
        <v>68</v>
      </c>
      <c r="G121" s="58" t="s">
        <v>89</v>
      </c>
      <c r="H121" s="80">
        <v>59</v>
      </c>
      <c r="I121" s="92">
        <f>H121*D121</f>
        <v>118</v>
      </c>
      <c r="J121" s="80">
        <f t="shared" si="1"/>
        <v>138.06</v>
      </c>
      <c r="K121" s="164"/>
    </row>
    <row r="122" spans="1:11" ht="12.75">
      <c r="A122" s="30" t="s">
        <v>119</v>
      </c>
      <c r="B122" s="157">
        <v>1830</v>
      </c>
      <c r="C122" s="58" t="s">
        <v>76</v>
      </c>
      <c r="D122" s="79">
        <v>1</v>
      </c>
      <c r="E122" s="108" t="s">
        <v>39</v>
      </c>
      <c r="F122" s="103">
        <v>68</v>
      </c>
      <c r="G122" s="58" t="s">
        <v>75</v>
      </c>
      <c r="H122" s="80">
        <v>52</v>
      </c>
      <c r="I122" s="92">
        <f t="shared" si="5"/>
        <v>52</v>
      </c>
      <c r="J122" s="80">
        <f t="shared" si="1"/>
        <v>60.84</v>
      </c>
      <c r="K122" s="186">
        <v>534</v>
      </c>
    </row>
    <row r="123" spans="1:11" ht="12.75">
      <c r="A123" s="42" t="s">
        <v>119</v>
      </c>
      <c r="B123" s="143">
        <v>1830</v>
      </c>
      <c r="C123" s="59" t="s">
        <v>76</v>
      </c>
      <c r="D123" s="61">
        <v>1</v>
      </c>
      <c r="E123" s="109" t="s">
        <v>39</v>
      </c>
      <c r="F123" s="104">
        <v>74</v>
      </c>
      <c r="G123" s="59" t="s">
        <v>75</v>
      </c>
      <c r="H123" s="68">
        <v>52</v>
      </c>
      <c r="I123" s="72">
        <f t="shared" si="5"/>
        <v>52</v>
      </c>
      <c r="J123" s="68">
        <f t="shared" si="1"/>
        <v>60.84</v>
      </c>
      <c r="K123" s="187"/>
    </row>
    <row r="124" spans="1:12" ht="12.75">
      <c r="A124" s="42" t="s">
        <v>119</v>
      </c>
      <c r="B124" s="158">
        <v>1800</v>
      </c>
      <c r="C124" s="59" t="s">
        <v>100</v>
      </c>
      <c r="D124" s="61">
        <v>1</v>
      </c>
      <c r="E124" s="109" t="s">
        <v>56</v>
      </c>
      <c r="F124" s="104">
        <v>68</v>
      </c>
      <c r="G124" s="59" t="s">
        <v>99</v>
      </c>
      <c r="H124" s="68">
        <v>85</v>
      </c>
      <c r="I124" s="72">
        <f t="shared" si="5"/>
        <v>85</v>
      </c>
      <c r="J124" s="68">
        <f t="shared" si="1"/>
        <v>99.45</v>
      </c>
      <c r="K124" s="187"/>
      <c r="L124" s="3"/>
    </row>
    <row r="125" spans="1:12" ht="13.5" thickBot="1">
      <c r="A125" s="42" t="s">
        <v>119</v>
      </c>
      <c r="B125" s="159">
        <v>1810</v>
      </c>
      <c r="C125" s="21" t="s">
        <v>74</v>
      </c>
      <c r="D125" s="56">
        <v>1</v>
      </c>
      <c r="E125" s="21"/>
      <c r="F125" s="56">
        <v>68</v>
      </c>
      <c r="G125" s="21" t="s">
        <v>73</v>
      </c>
      <c r="H125" s="6">
        <v>182</v>
      </c>
      <c r="I125" s="72">
        <f t="shared" si="5"/>
        <v>182</v>
      </c>
      <c r="J125" s="68">
        <f t="shared" si="1"/>
        <v>212.94</v>
      </c>
      <c r="K125" s="187"/>
      <c r="L125" s="3"/>
    </row>
    <row r="126" spans="1:11" ht="13.5" thickBot="1">
      <c r="A126" s="31" t="s">
        <v>119</v>
      </c>
      <c r="B126" s="159">
        <v>1800</v>
      </c>
      <c r="C126" s="1" t="s">
        <v>100</v>
      </c>
      <c r="D126" s="84">
        <v>1</v>
      </c>
      <c r="E126" s="115" t="s">
        <v>56</v>
      </c>
      <c r="F126" s="107">
        <v>74</v>
      </c>
      <c r="G126" s="1" t="s">
        <v>99</v>
      </c>
      <c r="H126" s="85">
        <v>85</v>
      </c>
      <c r="I126" s="96">
        <f t="shared" si="5"/>
        <v>85</v>
      </c>
      <c r="J126" s="85">
        <f t="shared" si="1"/>
        <v>99.45</v>
      </c>
      <c r="K126" s="187"/>
    </row>
    <row r="127" spans="1:11" ht="12.75">
      <c r="A127" s="42" t="s">
        <v>122</v>
      </c>
      <c r="B127" s="157">
        <v>1910</v>
      </c>
      <c r="C127" s="58" t="s">
        <v>88</v>
      </c>
      <c r="D127" s="79">
        <v>1</v>
      </c>
      <c r="E127" s="58"/>
      <c r="F127" s="103">
        <v>74</v>
      </c>
      <c r="G127" s="58" t="s">
        <v>89</v>
      </c>
      <c r="H127" s="80">
        <v>292</v>
      </c>
      <c r="I127" s="92">
        <f t="shared" si="5"/>
        <v>292</v>
      </c>
      <c r="J127" s="80">
        <f t="shared" si="1"/>
        <v>341.64</v>
      </c>
      <c r="K127" s="186">
        <v>2707</v>
      </c>
    </row>
    <row r="128" spans="1:12" ht="12.75">
      <c r="A128" s="42" t="s">
        <v>122</v>
      </c>
      <c r="B128" s="143">
        <v>1910</v>
      </c>
      <c r="C128" s="59" t="s">
        <v>88</v>
      </c>
      <c r="D128" s="61">
        <v>1</v>
      </c>
      <c r="E128" s="59"/>
      <c r="F128" s="104">
        <v>86</v>
      </c>
      <c r="G128" s="59" t="s">
        <v>89</v>
      </c>
      <c r="H128" s="68">
        <v>292</v>
      </c>
      <c r="I128" s="72">
        <f t="shared" si="5"/>
        <v>292</v>
      </c>
      <c r="J128" s="68">
        <f t="shared" si="1"/>
        <v>341.64</v>
      </c>
      <c r="K128" s="187"/>
      <c r="L128" s="3">
        <f>SUM(J127:J131)</f>
        <v>2707.38</v>
      </c>
    </row>
    <row r="129" spans="1:12" ht="12.75">
      <c r="A129" s="42" t="s">
        <v>122</v>
      </c>
      <c r="B129" s="143">
        <v>1830</v>
      </c>
      <c r="C129" s="59" t="s">
        <v>76</v>
      </c>
      <c r="D129" s="61">
        <v>3</v>
      </c>
      <c r="E129" s="59"/>
      <c r="F129" s="104">
        <v>74</v>
      </c>
      <c r="G129" s="59" t="s">
        <v>75</v>
      </c>
      <c r="H129" s="68">
        <v>259</v>
      </c>
      <c r="I129" s="72">
        <f t="shared" si="5"/>
        <v>777</v>
      </c>
      <c r="J129" s="68">
        <f t="shared" si="1"/>
        <v>909.09</v>
      </c>
      <c r="K129" s="187"/>
      <c r="L129" s="3"/>
    </row>
    <row r="130" spans="1:12" ht="12.75">
      <c r="A130" s="42" t="s">
        <v>122</v>
      </c>
      <c r="B130" s="153">
        <v>1050</v>
      </c>
      <c r="C130" s="189" t="s">
        <v>144</v>
      </c>
      <c r="D130" s="84">
        <v>1</v>
      </c>
      <c r="E130" s="1"/>
      <c r="F130" s="107" t="s">
        <v>145</v>
      </c>
      <c r="G130" s="1"/>
      <c r="H130" s="85">
        <v>176</v>
      </c>
      <c r="I130" s="96">
        <f t="shared" si="5"/>
        <v>176</v>
      </c>
      <c r="J130" s="85">
        <f t="shared" si="1"/>
        <v>205.92000000000002</v>
      </c>
      <c r="K130" s="187"/>
      <c r="L130" s="3"/>
    </row>
    <row r="131" spans="1:11" ht="13.5" thickBot="1">
      <c r="A131" s="42" t="s">
        <v>122</v>
      </c>
      <c r="B131" s="153">
        <v>1830</v>
      </c>
      <c r="C131" s="1" t="s">
        <v>76</v>
      </c>
      <c r="D131" s="84">
        <v>3</v>
      </c>
      <c r="E131" s="1"/>
      <c r="F131" s="107">
        <v>86</v>
      </c>
      <c r="G131" s="1" t="s">
        <v>75</v>
      </c>
      <c r="H131" s="85">
        <v>259</v>
      </c>
      <c r="I131" s="96">
        <f t="shared" si="5"/>
        <v>777</v>
      </c>
      <c r="J131" s="85">
        <f t="shared" si="1"/>
        <v>909.09</v>
      </c>
      <c r="K131" s="187"/>
    </row>
    <row r="132" spans="1:12" ht="12.75">
      <c r="A132" s="30" t="s">
        <v>123</v>
      </c>
      <c r="B132" s="157">
        <v>1060</v>
      </c>
      <c r="C132" s="58" t="s">
        <v>80</v>
      </c>
      <c r="D132" s="79">
        <v>1</v>
      </c>
      <c r="E132" s="58"/>
      <c r="F132" s="103">
        <v>56</v>
      </c>
      <c r="G132" s="58" t="s">
        <v>79</v>
      </c>
      <c r="H132" s="80">
        <v>193</v>
      </c>
      <c r="I132" s="92">
        <f t="shared" si="5"/>
        <v>193</v>
      </c>
      <c r="J132" s="80">
        <f t="shared" si="1"/>
        <v>225.81</v>
      </c>
      <c r="K132" s="186">
        <v>529</v>
      </c>
      <c r="L132" s="3"/>
    </row>
    <row r="133" spans="1:11" ht="13.5" thickBot="1">
      <c r="A133" s="42" t="s">
        <v>123</v>
      </c>
      <c r="B133" s="153">
        <v>1830</v>
      </c>
      <c r="C133" s="1" t="s">
        <v>76</v>
      </c>
      <c r="D133" s="84">
        <v>1</v>
      </c>
      <c r="E133" s="1"/>
      <c r="F133" s="107">
        <v>68</v>
      </c>
      <c r="G133" s="1" t="s">
        <v>75</v>
      </c>
      <c r="H133" s="85">
        <v>259</v>
      </c>
      <c r="I133" s="96">
        <f t="shared" si="5"/>
        <v>259</v>
      </c>
      <c r="J133" s="85">
        <f t="shared" si="1"/>
        <v>303.03</v>
      </c>
      <c r="K133" s="188"/>
    </row>
    <row r="134" spans="1:11" ht="12.75">
      <c r="A134" s="136" t="s">
        <v>125</v>
      </c>
      <c r="B134" s="160">
        <v>53</v>
      </c>
      <c r="C134" s="58" t="s">
        <v>87</v>
      </c>
      <c r="D134" s="79">
        <v>1</v>
      </c>
      <c r="E134" s="58" t="s">
        <v>40</v>
      </c>
      <c r="F134" s="93"/>
      <c r="G134" s="58"/>
      <c r="H134" s="80">
        <v>185</v>
      </c>
      <c r="I134" s="92">
        <f t="shared" si="5"/>
        <v>185</v>
      </c>
      <c r="J134" s="80">
        <f t="shared" si="1"/>
        <v>216.45</v>
      </c>
      <c r="K134" s="184">
        <v>1505</v>
      </c>
    </row>
    <row r="135" spans="1:11" ht="12.75">
      <c r="A135" s="137" t="s">
        <v>125</v>
      </c>
      <c r="B135" s="158">
        <v>1800</v>
      </c>
      <c r="C135" s="59" t="s">
        <v>100</v>
      </c>
      <c r="D135" s="61">
        <v>1</v>
      </c>
      <c r="E135" s="59"/>
      <c r="F135" s="94">
        <v>80</v>
      </c>
      <c r="G135" s="59"/>
      <c r="H135" s="68">
        <v>424</v>
      </c>
      <c r="I135" s="72">
        <f t="shared" si="5"/>
        <v>424</v>
      </c>
      <c r="J135" s="68">
        <f t="shared" si="1"/>
        <v>496.08</v>
      </c>
      <c r="K135" s="185"/>
    </row>
    <row r="136" spans="1:12" ht="12.75">
      <c r="A136" s="137" t="s">
        <v>125</v>
      </c>
      <c r="B136" s="158">
        <v>70</v>
      </c>
      <c r="C136" s="109" t="s">
        <v>126</v>
      </c>
      <c r="D136" s="61">
        <v>1</v>
      </c>
      <c r="E136" s="59" t="s">
        <v>60</v>
      </c>
      <c r="F136" s="94"/>
      <c r="G136" s="59"/>
      <c r="H136" s="68">
        <v>41</v>
      </c>
      <c r="I136" s="72">
        <f t="shared" si="5"/>
        <v>41</v>
      </c>
      <c r="J136" s="68">
        <f t="shared" si="1"/>
        <v>47.97</v>
      </c>
      <c r="K136" s="185"/>
      <c r="L136" s="3"/>
    </row>
    <row r="137" spans="1:11" ht="12.75">
      <c r="A137" s="137" t="s">
        <v>125</v>
      </c>
      <c r="B137" s="158">
        <v>1900</v>
      </c>
      <c r="C137" s="59" t="s">
        <v>104</v>
      </c>
      <c r="D137" s="61">
        <v>1</v>
      </c>
      <c r="E137" s="59"/>
      <c r="F137" s="94">
        <v>80</v>
      </c>
      <c r="G137" s="59"/>
      <c r="H137" s="68">
        <v>358</v>
      </c>
      <c r="I137" s="72">
        <f t="shared" si="5"/>
        <v>358</v>
      </c>
      <c r="J137" s="68">
        <f t="shared" si="1"/>
        <v>418.86</v>
      </c>
      <c r="K137" s="185"/>
    </row>
    <row r="138" spans="1:11" ht="13.5" thickBot="1">
      <c r="A138" s="137" t="s">
        <v>125</v>
      </c>
      <c r="B138" s="159">
        <v>40</v>
      </c>
      <c r="C138" s="135" t="s">
        <v>130</v>
      </c>
      <c r="D138" s="84">
        <v>1</v>
      </c>
      <c r="E138" s="1"/>
      <c r="F138" s="97">
        <v>74</v>
      </c>
      <c r="G138" s="1" t="s">
        <v>131</v>
      </c>
      <c r="H138" s="85">
        <v>278</v>
      </c>
      <c r="I138" s="96">
        <f t="shared" si="5"/>
        <v>278</v>
      </c>
      <c r="J138" s="85">
        <f t="shared" si="1"/>
        <v>325.26</v>
      </c>
      <c r="K138" s="185"/>
    </row>
    <row r="139" spans="1:12" ht="12.75">
      <c r="A139" s="30" t="s">
        <v>129</v>
      </c>
      <c r="B139" s="140">
        <v>132</v>
      </c>
      <c r="C139" s="58" t="s">
        <v>14</v>
      </c>
      <c r="D139" s="7">
        <v>1</v>
      </c>
      <c r="E139" s="63"/>
      <c r="F139" s="7"/>
      <c r="G139" s="58" t="s">
        <v>8</v>
      </c>
      <c r="H139" s="12">
        <v>495</v>
      </c>
      <c r="I139" s="92">
        <f t="shared" si="5"/>
        <v>495</v>
      </c>
      <c r="J139" s="80">
        <f>17*I139/100+I139</f>
        <v>579.15</v>
      </c>
      <c r="K139" s="186">
        <v>1436</v>
      </c>
      <c r="L139" s="3"/>
    </row>
    <row r="140" spans="1:12" ht="12.75">
      <c r="A140" s="42" t="s">
        <v>129</v>
      </c>
      <c r="B140" s="141">
        <v>151</v>
      </c>
      <c r="C140" s="59" t="s">
        <v>69</v>
      </c>
      <c r="D140" s="8">
        <v>2</v>
      </c>
      <c r="E140" s="64"/>
      <c r="F140" s="8"/>
      <c r="G140" s="59" t="s">
        <v>70</v>
      </c>
      <c r="H140" s="13">
        <v>176</v>
      </c>
      <c r="I140" s="72">
        <f t="shared" si="5"/>
        <v>352</v>
      </c>
      <c r="J140" s="68">
        <f>17*I140/100+I140</f>
        <v>411.84000000000003</v>
      </c>
      <c r="K140" s="187"/>
      <c r="L140" s="3"/>
    </row>
    <row r="141" spans="1:11" ht="13.5" thickBot="1">
      <c r="A141" s="42" t="s">
        <v>129</v>
      </c>
      <c r="B141" s="147">
        <v>2010</v>
      </c>
      <c r="C141" s="1" t="s">
        <v>22</v>
      </c>
      <c r="D141" s="28">
        <v>1</v>
      </c>
      <c r="E141" s="65"/>
      <c r="F141" s="28"/>
      <c r="G141" s="1" t="s">
        <v>23</v>
      </c>
      <c r="H141" s="35">
        <v>380</v>
      </c>
      <c r="I141" s="71">
        <f t="shared" si="5"/>
        <v>380</v>
      </c>
      <c r="J141" s="35">
        <f>17*I141/100+I141</f>
        <v>444.6</v>
      </c>
      <c r="K141" s="187"/>
    </row>
    <row r="142" spans="1:11" ht="12.75">
      <c r="A142" s="176" t="s">
        <v>132</v>
      </c>
      <c r="B142" s="81">
        <v>25</v>
      </c>
      <c r="C142" s="176" t="s">
        <v>83</v>
      </c>
      <c r="D142" s="171">
        <v>1</v>
      </c>
      <c r="E142" s="30" t="s">
        <v>40</v>
      </c>
      <c r="F142" s="81">
        <v>62</v>
      </c>
      <c r="G142" s="30"/>
      <c r="H142" s="172">
        <v>182</v>
      </c>
      <c r="I142" s="178">
        <f t="shared" si="5"/>
        <v>182</v>
      </c>
      <c r="J142" s="54">
        <f aca="true" t="shared" si="6" ref="J142:J172">17*I142/100+I142</f>
        <v>212.94</v>
      </c>
      <c r="K142" s="45"/>
    </row>
    <row r="143" spans="1:12" ht="12.75">
      <c r="A143" s="42"/>
      <c r="B143" s="168">
        <v>90</v>
      </c>
      <c r="C143" s="42" t="s">
        <v>136</v>
      </c>
      <c r="D143" s="167">
        <v>1</v>
      </c>
      <c r="E143" s="42" t="s">
        <v>40</v>
      </c>
      <c r="F143" s="168">
        <v>62</v>
      </c>
      <c r="G143" s="42"/>
      <c r="H143" s="78">
        <v>198</v>
      </c>
      <c r="I143" s="179">
        <f t="shared" si="5"/>
        <v>198</v>
      </c>
      <c r="J143" s="169">
        <f t="shared" si="6"/>
        <v>231.66</v>
      </c>
      <c r="K143" s="164"/>
      <c r="L143" s="3"/>
    </row>
    <row r="144" spans="1:11" ht="12.75">
      <c r="A144" s="42"/>
      <c r="B144" s="168">
        <v>53</v>
      </c>
      <c r="C144" s="42" t="s">
        <v>87</v>
      </c>
      <c r="D144" s="167">
        <v>1</v>
      </c>
      <c r="E144" s="42" t="s">
        <v>40</v>
      </c>
      <c r="F144" s="168">
        <v>62</v>
      </c>
      <c r="G144" s="42"/>
      <c r="H144" s="78">
        <v>185</v>
      </c>
      <c r="I144" s="179">
        <f t="shared" si="5"/>
        <v>185</v>
      </c>
      <c r="J144" s="169">
        <f t="shared" si="6"/>
        <v>216.45</v>
      </c>
      <c r="K144" s="164">
        <v>1360</v>
      </c>
    </row>
    <row r="145" spans="1:11" ht="12.75">
      <c r="A145" s="42"/>
      <c r="B145" s="168">
        <v>52</v>
      </c>
      <c r="C145" s="166" t="s">
        <v>134</v>
      </c>
      <c r="D145" s="167">
        <v>1</v>
      </c>
      <c r="E145" s="42" t="s">
        <v>40</v>
      </c>
      <c r="F145" s="168"/>
      <c r="G145" s="42"/>
      <c r="H145" s="78">
        <v>160</v>
      </c>
      <c r="I145" s="179">
        <f t="shared" si="5"/>
        <v>160</v>
      </c>
      <c r="J145" s="169">
        <f t="shared" si="6"/>
        <v>187.2</v>
      </c>
      <c r="K145" s="164"/>
    </row>
    <row r="146" spans="1:11" ht="12.75">
      <c r="A146" s="42"/>
      <c r="B146" s="168">
        <v>70</v>
      </c>
      <c r="C146" s="166" t="s">
        <v>126</v>
      </c>
      <c r="D146" s="167">
        <v>1</v>
      </c>
      <c r="E146" s="42" t="s">
        <v>98</v>
      </c>
      <c r="F146" s="168"/>
      <c r="G146" s="42"/>
      <c r="H146" s="78">
        <v>41</v>
      </c>
      <c r="I146" s="179">
        <f t="shared" si="5"/>
        <v>41</v>
      </c>
      <c r="J146" s="169">
        <f t="shared" si="6"/>
        <v>47.97</v>
      </c>
      <c r="K146" s="164"/>
    </row>
    <row r="147" spans="1:11" ht="12.75">
      <c r="A147" s="42"/>
      <c r="B147" s="168">
        <v>1800</v>
      </c>
      <c r="C147" s="42" t="s">
        <v>100</v>
      </c>
      <c r="D147" s="167">
        <v>1</v>
      </c>
      <c r="E147" s="166" t="s">
        <v>58</v>
      </c>
      <c r="F147" s="170">
        <v>56</v>
      </c>
      <c r="G147" s="42" t="s">
        <v>99</v>
      </c>
      <c r="H147" s="78">
        <v>85</v>
      </c>
      <c r="I147" s="179">
        <f t="shared" si="5"/>
        <v>85</v>
      </c>
      <c r="J147" s="169">
        <f t="shared" si="6"/>
        <v>99.45</v>
      </c>
      <c r="K147" s="164"/>
    </row>
    <row r="148" spans="1:11" ht="12.75">
      <c r="A148" s="42"/>
      <c r="B148" s="168">
        <v>65</v>
      </c>
      <c r="C148" s="166" t="s">
        <v>95</v>
      </c>
      <c r="D148" s="167">
        <v>1</v>
      </c>
      <c r="E148" s="166" t="s">
        <v>135</v>
      </c>
      <c r="F148" s="168"/>
      <c r="G148" s="42"/>
      <c r="H148" s="78">
        <v>226</v>
      </c>
      <c r="I148" s="179">
        <f t="shared" si="5"/>
        <v>226</v>
      </c>
      <c r="J148" s="169">
        <f t="shared" si="6"/>
        <v>264.42</v>
      </c>
      <c r="K148" s="164"/>
    </row>
    <row r="149" spans="1:11" ht="13.5" thickBot="1">
      <c r="A149" s="31"/>
      <c r="B149" s="82">
        <v>1800</v>
      </c>
      <c r="C149" s="31" t="s">
        <v>100</v>
      </c>
      <c r="D149" s="173">
        <v>1</v>
      </c>
      <c r="E149" s="177" t="s">
        <v>133</v>
      </c>
      <c r="F149" s="174">
        <v>62</v>
      </c>
      <c r="G149" s="31" t="s">
        <v>99</v>
      </c>
      <c r="H149" s="139">
        <v>85</v>
      </c>
      <c r="I149" s="180">
        <f t="shared" si="5"/>
        <v>85</v>
      </c>
      <c r="J149" s="175">
        <f t="shared" si="6"/>
        <v>99.45</v>
      </c>
      <c r="K149" s="165"/>
    </row>
    <row r="150" spans="1:11" ht="12.75">
      <c r="A150" s="181" t="s">
        <v>137</v>
      </c>
      <c r="B150" s="192">
        <v>179</v>
      </c>
      <c r="C150" s="176" t="s">
        <v>138</v>
      </c>
      <c r="D150" s="171">
        <v>1</v>
      </c>
      <c r="E150" s="176" t="s">
        <v>139</v>
      </c>
      <c r="F150" s="192"/>
      <c r="G150" s="49"/>
      <c r="H150" s="182">
        <v>270</v>
      </c>
      <c r="I150" s="172">
        <f t="shared" si="5"/>
        <v>270</v>
      </c>
      <c r="J150" s="182">
        <f t="shared" si="6"/>
        <v>315.9</v>
      </c>
      <c r="K150" s="184">
        <v>1266</v>
      </c>
    </row>
    <row r="151" spans="1:11" ht="12.75">
      <c r="A151" s="47"/>
      <c r="B151" s="43">
        <v>172</v>
      </c>
      <c r="C151" s="166" t="s">
        <v>140</v>
      </c>
      <c r="D151" s="167">
        <v>1</v>
      </c>
      <c r="E151" s="166" t="s">
        <v>107</v>
      </c>
      <c r="F151" s="43"/>
      <c r="G151" s="40"/>
      <c r="H151" s="27">
        <v>275</v>
      </c>
      <c r="I151" s="78">
        <f t="shared" si="5"/>
        <v>275</v>
      </c>
      <c r="J151" s="27">
        <f t="shared" si="6"/>
        <v>321.75</v>
      </c>
      <c r="K151" s="185"/>
    </row>
    <row r="152" spans="1:12" ht="12.75">
      <c r="A152" s="47"/>
      <c r="B152" s="43">
        <v>157</v>
      </c>
      <c r="C152" s="166" t="s">
        <v>141</v>
      </c>
      <c r="D152" s="167">
        <v>1</v>
      </c>
      <c r="E152" s="166" t="s">
        <v>142</v>
      </c>
      <c r="F152" s="43"/>
      <c r="G152" s="40"/>
      <c r="H152" s="27">
        <v>157</v>
      </c>
      <c r="I152" s="78">
        <f t="shared" si="5"/>
        <v>157</v>
      </c>
      <c r="J152" s="27">
        <f t="shared" si="6"/>
        <v>183.69</v>
      </c>
      <c r="K152" s="185"/>
      <c r="L152" s="3"/>
    </row>
    <row r="153" spans="1:11" ht="13.5" thickBot="1">
      <c r="A153" s="47"/>
      <c r="B153" s="44">
        <v>2010</v>
      </c>
      <c r="C153" s="166" t="s">
        <v>22</v>
      </c>
      <c r="D153" s="167">
        <v>1</v>
      </c>
      <c r="E153" s="31"/>
      <c r="F153" s="43"/>
      <c r="G153" s="40" t="s">
        <v>143</v>
      </c>
      <c r="H153" s="27">
        <v>380</v>
      </c>
      <c r="I153" s="78">
        <f t="shared" si="5"/>
        <v>380</v>
      </c>
      <c r="J153" s="27">
        <f t="shared" si="6"/>
        <v>444.6</v>
      </c>
      <c r="K153" s="185"/>
    </row>
    <row r="154" spans="1:11" ht="12.75">
      <c r="A154" s="191" t="s">
        <v>146</v>
      </c>
      <c r="B154" s="192">
        <v>53</v>
      </c>
      <c r="C154" s="49" t="s">
        <v>87</v>
      </c>
      <c r="D154" s="193">
        <v>1</v>
      </c>
      <c r="E154" s="49"/>
      <c r="F154" s="192"/>
      <c r="G154" s="49"/>
      <c r="H154" s="182">
        <v>185</v>
      </c>
      <c r="I154" s="172">
        <f t="shared" si="5"/>
        <v>185</v>
      </c>
      <c r="J154" s="182">
        <f t="shared" si="6"/>
        <v>216.45</v>
      </c>
      <c r="K154" s="186">
        <v>4734</v>
      </c>
    </row>
    <row r="155" spans="1:11" ht="12.75">
      <c r="A155" s="47"/>
      <c r="B155" s="43">
        <v>54</v>
      </c>
      <c r="C155" s="2" t="s">
        <v>147</v>
      </c>
      <c r="D155" s="25">
        <v>1</v>
      </c>
      <c r="E155" s="40" t="s">
        <v>58</v>
      </c>
      <c r="F155" s="43"/>
      <c r="G155" s="40"/>
      <c r="H155" s="27">
        <v>506</v>
      </c>
      <c r="I155" s="78">
        <f t="shared" si="5"/>
        <v>506</v>
      </c>
      <c r="J155" s="27">
        <f t="shared" si="6"/>
        <v>592.02</v>
      </c>
      <c r="K155" s="187"/>
    </row>
    <row r="156" spans="1:11" ht="12.75">
      <c r="A156" s="47"/>
      <c r="B156" s="43">
        <v>135</v>
      </c>
      <c r="C156" s="40" t="s">
        <v>117</v>
      </c>
      <c r="D156" s="25">
        <v>1</v>
      </c>
      <c r="E156" s="168"/>
      <c r="F156" s="43"/>
      <c r="G156" s="40" t="s">
        <v>8</v>
      </c>
      <c r="H156" s="27">
        <v>207</v>
      </c>
      <c r="I156" s="78">
        <f t="shared" si="5"/>
        <v>207</v>
      </c>
      <c r="J156" s="27">
        <f t="shared" si="6"/>
        <v>242.19</v>
      </c>
      <c r="K156" s="187"/>
    </row>
    <row r="157" spans="1:11" ht="12.75">
      <c r="A157" s="47"/>
      <c r="B157" s="43">
        <v>127</v>
      </c>
      <c r="C157" s="2" t="s">
        <v>124</v>
      </c>
      <c r="D157" s="25">
        <v>1</v>
      </c>
      <c r="E157" s="40"/>
      <c r="F157" s="43"/>
      <c r="G157" s="40"/>
      <c r="H157" s="27">
        <v>396</v>
      </c>
      <c r="I157" s="78">
        <f t="shared" si="5"/>
        <v>396</v>
      </c>
      <c r="J157" s="27">
        <f t="shared" si="6"/>
        <v>463.32</v>
      </c>
      <c r="K157" s="187"/>
    </row>
    <row r="158" spans="1:12" ht="12.75">
      <c r="A158" s="47"/>
      <c r="B158" s="43">
        <v>143</v>
      </c>
      <c r="C158" s="2" t="s">
        <v>124</v>
      </c>
      <c r="D158" s="25">
        <v>1</v>
      </c>
      <c r="E158" s="40"/>
      <c r="F158" s="43"/>
      <c r="G158" s="40"/>
      <c r="H158" s="27">
        <v>402</v>
      </c>
      <c r="I158" s="78">
        <f t="shared" si="5"/>
        <v>402</v>
      </c>
      <c r="J158" s="27">
        <f t="shared" si="6"/>
        <v>470.34000000000003</v>
      </c>
      <c r="K158" s="187"/>
      <c r="L158" s="3"/>
    </row>
    <row r="159" spans="1:11" ht="12.75">
      <c r="A159" s="47"/>
      <c r="B159" s="43">
        <v>147</v>
      </c>
      <c r="C159" s="2" t="s">
        <v>124</v>
      </c>
      <c r="D159" s="25">
        <v>1</v>
      </c>
      <c r="E159" s="40"/>
      <c r="F159" s="43"/>
      <c r="G159" s="40"/>
      <c r="H159" s="27">
        <v>440</v>
      </c>
      <c r="I159" s="78">
        <f t="shared" si="5"/>
        <v>440</v>
      </c>
      <c r="J159" s="27">
        <f t="shared" si="6"/>
        <v>514.8</v>
      </c>
      <c r="K159" s="187"/>
    </row>
    <row r="160" spans="1:11" ht="12.75">
      <c r="A160" s="47"/>
      <c r="B160" s="43">
        <v>159</v>
      </c>
      <c r="C160" s="40" t="s">
        <v>45</v>
      </c>
      <c r="D160" s="25">
        <v>1</v>
      </c>
      <c r="E160" s="168" t="s">
        <v>61</v>
      </c>
      <c r="F160" s="43"/>
      <c r="G160" s="40" t="s">
        <v>46</v>
      </c>
      <c r="H160" s="27">
        <v>297</v>
      </c>
      <c r="I160" s="78">
        <f t="shared" si="5"/>
        <v>297</v>
      </c>
      <c r="J160" s="27">
        <f t="shared" si="6"/>
        <v>347.49</v>
      </c>
      <c r="K160" s="187"/>
    </row>
    <row r="161" spans="1:11" ht="12.75">
      <c r="A161" s="47"/>
      <c r="B161" s="43">
        <v>155</v>
      </c>
      <c r="C161" s="2" t="s">
        <v>138</v>
      </c>
      <c r="D161" s="25">
        <v>1</v>
      </c>
      <c r="E161" s="40"/>
      <c r="F161" s="43"/>
      <c r="G161" s="40"/>
      <c r="H161" s="27">
        <v>292</v>
      </c>
      <c r="I161" s="78">
        <f t="shared" si="5"/>
        <v>292</v>
      </c>
      <c r="J161" s="27">
        <f t="shared" si="6"/>
        <v>341.64</v>
      </c>
      <c r="K161" s="187"/>
    </row>
    <row r="162" spans="1:11" ht="12.75">
      <c r="A162" s="47"/>
      <c r="B162" s="43">
        <v>20</v>
      </c>
      <c r="C162" s="2" t="s">
        <v>147</v>
      </c>
      <c r="D162" s="25">
        <v>1</v>
      </c>
      <c r="E162" s="40" t="s">
        <v>58</v>
      </c>
      <c r="F162" s="43"/>
      <c r="G162" s="40"/>
      <c r="H162" s="27">
        <v>407</v>
      </c>
      <c r="I162" s="78">
        <f t="shared" si="5"/>
        <v>407</v>
      </c>
      <c r="J162" s="27">
        <f t="shared" si="6"/>
        <v>476.19</v>
      </c>
      <c r="K162" s="187"/>
    </row>
    <row r="163" spans="1:11" ht="12.75">
      <c r="A163" s="47"/>
      <c r="B163" s="43">
        <v>128</v>
      </c>
      <c r="C163" s="2" t="s">
        <v>148</v>
      </c>
      <c r="D163" s="25">
        <v>1</v>
      </c>
      <c r="E163" s="40"/>
      <c r="F163" s="43"/>
      <c r="G163" s="40"/>
      <c r="H163" s="27">
        <v>253</v>
      </c>
      <c r="I163" s="78">
        <f t="shared" si="5"/>
        <v>253</v>
      </c>
      <c r="J163" s="27">
        <f t="shared" si="6"/>
        <v>296.01</v>
      </c>
      <c r="K163" s="187"/>
    </row>
    <row r="164" spans="1:11" ht="12.75">
      <c r="A164" s="47"/>
      <c r="B164" s="43">
        <v>1050</v>
      </c>
      <c r="C164" s="2" t="s">
        <v>149</v>
      </c>
      <c r="D164" s="25">
        <v>2</v>
      </c>
      <c r="E164" s="40"/>
      <c r="F164" s="43">
        <v>48</v>
      </c>
      <c r="G164" s="40"/>
      <c r="H164" s="27">
        <v>36</v>
      </c>
      <c r="I164" s="78">
        <f t="shared" si="5"/>
        <v>72</v>
      </c>
      <c r="J164" s="27">
        <f t="shared" si="6"/>
        <v>84.24</v>
      </c>
      <c r="K164" s="187"/>
    </row>
    <row r="165" spans="1:11" ht="12.75">
      <c r="A165" s="47"/>
      <c r="B165" s="43">
        <v>1050</v>
      </c>
      <c r="C165" s="2" t="s">
        <v>149</v>
      </c>
      <c r="D165" s="25">
        <v>3</v>
      </c>
      <c r="E165" s="40"/>
      <c r="F165" s="43">
        <v>52</v>
      </c>
      <c r="G165" s="40"/>
      <c r="H165" s="27">
        <v>36</v>
      </c>
      <c r="I165" s="78">
        <f t="shared" si="5"/>
        <v>108</v>
      </c>
      <c r="J165" s="27">
        <f t="shared" si="6"/>
        <v>126.36</v>
      </c>
      <c r="K165" s="187"/>
    </row>
    <row r="166" spans="1:11" ht="12.75">
      <c r="A166" s="47"/>
      <c r="B166" s="43">
        <v>1060</v>
      </c>
      <c r="C166" s="2" t="s">
        <v>80</v>
      </c>
      <c r="D166" s="25">
        <v>2</v>
      </c>
      <c r="E166" s="40"/>
      <c r="F166" s="43">
        <v>48</v>
      </c>
      <c r="G166" s="40"/>
      <c r="H166" s="27">
        <v>39</v>
      </c>
      <c r="I166" s="78">
        <f t="shared" si="5"/>
        <v>78</v>
      </c>
      <c r="J166" s="27">
        <f t="shared" si="6"/>
        <v>91.26</v>
      </c>
      <c r="K166" s="187"/>
    </row>
    <row r="167" spans="1:11" ht="12.75">
      <c r="A167" s="47"/>
      <c r="B167" s="43">
        <v>1060</v>
      </c>
      <c r="C167" s="2" t="s">
        <v>80</v>
      </c>
      <c r="D167" s="25">
        <v>2</v>
      </c>
      <c r="E167" s="40"/>
      <c r="F167" s="43">
        <v>52</v>
      </c>
      <c r="G167" s="40"/>
      <c r="H167" s="27">
        <v>39</v>
      </c>
      <c r="I167" s="78">
        <f t="shared" si="5"/>
        <v>78</v>
      </c>
      <c r="J167" s="27">
        <f t="shared" si="6"/>
        <v>91.26</v>
      </c>
      <c r="K167" s="187"/>
    </row>
    <row r="168" spans="1:11" ht="12.75">
      <c r="A168" s="47"/>
      <c r="B168" s="43">
        <v>1930</v>
      </c>
      <c r="C168" s="2" t="s">
        <v>102</v>
      </c>
      <c r="D168" s="25">
        <v>1</v>
      </c>
      <c r="E168" s="40" t="s">
        <v>150</v>
      </c>
      <c r="F168" s="43">
        <v>62</v>
      </c>
      <c r="G168" s="40"/>
      <c r="H168" s="27">
        <v>74</v>
      </c>
      <c r="I168" s="78">
        <f t="shared" si="5"/>
        <v>74</v>
      </c>
      <c r="J168" s="27">
        <f t="shared" si="6"/>
        <v>86.58</v>
      </c>
      <c r="K168" s="187"/>
    </row>
    <row r="169" spans="1:11" ht="12.75">
      <c r="A169" s="47"/>
      <c r="B169" s="43">
        <v>1930</v>
      </c>
      <c r="C169" s="2" t="s">
        <v>102</v>
      </c>
      <c r="D169" s="25">
        <v>1</v>
      </c>
      <c r="E169" s="40" t="s">
        <v>43</v>
      </c>
      <c r="F169" s="43">
        <v>68</v>
      </c>
      <c r="G169" s="40"/>
      <c r="H169" s="27">
        <v>74</v>
      </c>
      <c r="I169" s="78">
        <f t="shared" si="5"/>
        <v>74</v>
      </c>
      <c r="J169" s="27">
        <f t="shared" si="6"/>
        <v>86.58</v>
      </c>
      <c r="K169" s="187"/>
    </row>
    <row r="170" spans="1:11" ht="12.75">
      <c r="A170" s="47"/>
      <c r="B170" s="43">
        <v>1910</v>
      </c>
      <c r="C170" s="2" t="s">
        <v>88</v>
      </c>
      <c r="D170" s="25">
        <v>1</v>
      </c>
      <c r="E170" s="40" t="s">
        <v>111</v>
      </c>
      <c r="F170" s="43">
        <v>56</v>
      </c>
      <c r="G170" s="40"/>
      <c r="H170" s="27">
        <v>59</v>
      </c>
      <c r="I170" s="78">
        <f t="shared" si="5"/>
        <v>59</v>
      </c>
      <c r="J170" s="27">
        <f t="shared" si="6"/>
        <v>69.03</v>
      </c>
      <c r="K170" s="187"/>
    </row>
    <row r="171" spans="1:11" ht="13.5" thickBot="1">
      <c r="A171" s="183"/>
      <c r="B171" s="44">
        <v>1910</v>
      </c>
      <c r="C171" s="138" t="s">
        <v>88</v>
      </c>
      <c r="D171" s="74">
        <v>2</v>
      </c>
      <c r="E171" s="41" t="s">
        <v>111</v>
      </c>
      <c r="F171" s="44">
        <v>62</v>
      </c>
      <c r="G171" s="41"/>
      <c r="H171" s="76">
        <v>59</v>
      </c>
      <c r="I171" s="139">
        <f t="shared" si="5"/>
        <v>118</v>
      </c>
      <c r="J171" s="76">
        <f t="shared" si="6"/>
        <v>138.06</v>
      </c>
      <c r="K171" s="188"/>
    </row>
    <row r="172" spans="9:11" ht="12.75">
      <c r="I172" s="3"/>
      <c r="J172" s="194"/>
      <c r="K172" s="195"/>
    </row>
  </sheetData>
  <sheetProtection/>
  <autoFilter ref="A2:K141"/>
  <mergeCells count="29">
    <mergeCell ref="K154:K171"/>
    <mergeCell ref="K51:K52"/>
    <mergeCell ref="K30:K37"/>
    <mergeCell ref="K139:K141"/>
    <mergeCell ref="K132:K133"/>
    <mergeCell ref="K127:K131"/>
    <mergeCell ref="K122:K126"/>
    <mergeCell ref="K93:K95"/>
    <mergeCell ref="K109:K116"/>
    <mergeCell ref="K84:K92"/>
    <mergeCell ref="K117:K120"/>
    <mergeCell ref="K6:K10"/>
    <mergeCell ref="K62:K63"/>
    <mergeCell ref="K64:K65"/>
    <mergeCell ref="K3:K5"/>
    <mergeCell ref="K11:K23"/>
    <mergeCell ref="K39:K48"/>
    <mergeCell ref="K56:K61"/>
    <mergeCell ref="K24:K29"/>
    <mergeCell ref="K53:K55"/>
    <mergeCell ref="K49:K50"/>
    <mergeCell ref="K150:K153"/>
    <mergeCell ref="K80:K83"/>
    <mergeCell ref="K71:K79"/>
    <mergeCell ref="K66:K70"/>
    <mergeCell ref="K97:K102"/>
    <mergeCell ref="K103:K106"/>
    <mergeCell ref="K107:K108"/>
    <mergeCell ref="K134:K138"/>
  </mergeCells>
  <dataValidations count="1">
    <dataValidation type="list" showDropDown="1" showInputMessage="1" showErrorMessage="1" sqref="A1">
      <formula1>$A$3:$A$139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Антон</cp:lastModifiedBy>
  <dcterms:created xsi:type="dcterms:W3CDTF">2012-02-10T15:08:39Z</dcterms:created>
  <dcterms:modified xsi:type="dcterms:W3CDTF">2012-02-14T20:01:23Z</dcterms:modified>
  <cp:category/>
  <cp:version/>
  <cp:contentType/>
  <cp:contentStatus/>
</cp:coreProperties>
</file>