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920" windowHeight="7305" activeTab="0"/>
  </bookViews>
  <sheets>
    <sheet name="информация о клиенте" sheetId="1" r:id="rId1"/>
    <sheet name="Hunex" sheetId="2" r:id="rId2"/>
    <sheet name="условия сотрудничества" sheetId="3" r:id="rId3"/>
    <sheet name="скидки" sheetId="4" r:id="rId4"/>
  </sheets>
  <definedNames/>
  <calcPr fullCalcOnLoad="1"/>
</workbook>
</file>

<file path=xl/comments2.xml><?xml version="1.0" encoding="utf-8"?>
<comments xmlns="http://schemas.openxmlformats.org/spreadsheetml/2006/main">
  <authors>
    <author>Администратор</author>
  </authors>
  <commentList>
    <comment ref="H3" authorId="0">
      <text>
        <r>
          <rPr>
            <sz val="8"/>
            <rFont val="Tahoma"/>
            <family val="2"/>
          </rPr>
          <t>42-44</t>
        </r>
      </text>
    </comment>
    <comment ref="N3" authorId="0">
      <text>
        <r>
          <rPr>
            <sz val="8"/>
            <rFont val="Tahoma"/>
            <family val="2"/>
          </rPr>
          <t>42-44</t>
        </r>
      </text>
    </comment>
    <comment ref="I3" authorId="0">
      <text>
        <r>
          <rPr>
            <sz val="8"/>
            <rFont val="Tahoma"/>
            <family val="2"/>
          </rPr>
          <t>44-46</t>
        </r>
      </text>
    </comment>
    <comment ref="O3" authorId="0">
      <text>
        <r>
          <rPr>
            <sz val="8"/>
            <rFont val="Tahoma"/>
            <family val="2"/>
          </rPr>
          <t>44-46</t>
        </r>
      </text>
    </comment>
    <comment ref="J3" authorId="0">
      <text>
        <r>
          <rPr>
            <sz val="8"/>
            <rFont val="Tahoma"/>
            <family val="2"/>
          </rPr>
          <t>46-48</t>
        </r>
      </text>
    </comment>
    <comment ref="P3" authorId="0">
      <text>
        <r>
          <rPr>
            <sz val="8"/>
            <rFont val="Tahoma"/>
            <family val="2"/>
          </rPr>
          <t>46-48</t>
        </r>
      </text>
    </comment>
    <comment ref="K3" authorId="0">
      <text>
        <r>
          <rPr>
            <sz val="8"/>
            <rFont val="Tahoma"/>
            <family val="2"/>
          </rPr>
          <t>48-50</t>
        </r>
      </text>
    </comment>
    <comment ref="Q3" authorId="0">
      <text>
        <r>
          <rPr>
            <sz val="8"/>
            <rFont val="Tahoma"/>
            <family val="2"/>
          </rPr>
          <t>48-50</t>
        </r>
      </text>
    </comment>
    <comment ref="L3" authorId="0">
      <text>
        <r>
          <rPr>
            <sz val="8"/>
            <rFont val="Tahoma"/>
            <family val="2"/>
          </rPr>
          <t>50-52</t>
        </r>
      </text>
    </comment>
    <comment ref="R3" authorId="0">
      <text>
        <r>
          <rPr>
            <sz val="8"/>
            <rFont val="Tahoma"/>
            <family val="2"/>
          </rPr>
          <t>50-52</t>
        </r>
      </text>
    </comment>
  </commentList>
</comments>
</file>

<file path=xl/sharedStrings.xml><?xml version="1.0" encoding="utf-8"?>
<sst xmlns="http://schemas.openxmlformats.org/spreadsheetml/2006/main" count="141" uniqueCount="133">
  <si>
    <t>ARKO Ltd.</t>
  </si>
  <si>
    <t>ПРАЙС-ЛИСТ от 09 июля 2012 года</t>
  </si>
  <si>
    <t>РАЗДЕЛ: НИЖНЕЕ БЕЛЬЁ HUNEX</t>
  </si>
  <si>
    <t>Запрашивайте последний прайс-лист у менеджера</t>
  </si>
  <si>
    <t>Офис в России: 127572, г. Москва, ул. Угличская, дом 12, корп. 1</t>
  </si>
  <si>
    <t>Отдел продаж: тел.: +7 (499) 500-03-66</t>
  </si>
  <si>
    <t>тел./факс.: +7 (499) 500-03-36</t>
  </si>
  <si>
    <t>Работаем с 9-00 до 18-00, ПН-ПТ</t>
  </si>
  <si>
    <t>E-Mail: info@opttorgline.ru</t>
  </si>
  <si>
    <t>Сайт: http://www.opttorgline.ru</t>
  </si>
  <si>
    <t>Сайт: http://донелла.рф</t>
  </si>
  <si>
    <t>Уважаемые клиенты !</t>
  </si>
  <si>
    <t>Пожалуйста, внимательно прочитайте условия сотрудничества с нашей компанией, находящиеся на последнем листе.</t>
  </si>
  <si>
    <t>Тем самым Вы сэкономите свое время и найдете ответы на многие интересующие Вас вопросы.</t>
  </si>
  <si>
    <t>Внимание ! Бесплатная доставка по всей России при заказе от 60000 руб.</t>
  </si>
  <si>
    <t>Информация о покупателе</t>
  </si>
  <si>
    <t>Данные необходимы для отгрузки
через транспортную компанию</t>
  </si>
  <si>
    <t>Примечания/пожелания клиента</t>
  </si>
  <si>
    <r>
      <t>Ф.И.О.</t>
    </r>
    <r>
      <rPr>
        <b/>
        <sz val="10"/>
        <color indexed="10"/>
        <rFont val="Tahoma"/>
        <family val="2"/>
      </rPr>
      <t>*</t>
    </r>
  </si>
  <si>
    <r>
      <t>Телефон</t>
    </r>
    <r>
      <rPr>
        <b/>
        <sz val="10"/>
        <color indexed="10"/>
        <rFont val="Tahoma"/>
        <family val="2"/>
      </rPr>
      <t>*</t>
    </r>
  </si>
  <si>
    <r>
      <t>Адрес доставки</t>
    </r>
    <r>
      <rPr>
        <b/>
        <sz val="10"/>
        <color indexed="10"/>
        <rFont val="Tahoma"/>
        <family val="2"/>
      </rPr>
      <t>*</t>
    </r>
  </si>
  <si>
    <r>
      <t>Электронная почта</t>
    </r>
    <r>
      <rPr>
        <b/>
        <sz val="10"/>
        <color indexed="10"/>
        <rFont val="Tahoma"/>
        <family val="2"/>
      </rPr>
      <t>*</t>
    </r>
  </si>
  <si>
    <r>
      <t>Транспортная компания (выберите)</t>
    </r>
    <r>
      <rPr>
        <b/>
        <sz val="10"/>
        <color indexed="10"/>
        <rFont val="Tahoma"/>
        <family val="2"/>
      </rPr>
      <t>*</t>
    </r>
  </si>
  <si>
    <r>
      <t>Паспортные данные получателя</t>
    </r>
    <r>
      <rPr>
        <b/>
        <sz val="10"/>
        <color indexed="10"/>
        <rFont val="Tahoma"/>
        <family val="2"/>
      </rPr>
      <t>*</t>
    </r>
  </si>
  <si>
    <t>самовывоз</t>
  </si>
  <si>
    <t>доставка по Москве</t>
  </si>
  <si>
    <t>Деловые Линии</t>
  </si>
  <si>
    <t>ПЭК</t>
  </si>
  <si>
    <t>АВТОТРЕЙДИНГ</t>
  </si>
  <si>
    <t>Байкал-сервис</t>
  </si>
  <si>
    <t>http://www.dellin.ru/</t>
  </si>
  <si>
    <t>http://www.pecom.ru/ru/</t>
  </si>
  <si>
    <t>http://www.autotrading.ru/</t>
  </si>
  <si>
    <t>http://www.baikalsr.ru/</t>
  </si>
  <si>
    <t>поля со * обязательны для заполнения</t>
  </si>
  <si>
    <t>Для просмотра позиций прайс-листа используйте закладки с именами листов внизу окна программы !</t>
  </si>
  <si>
    <t>Для оформления заказа вводите требуемое количество в колонках справа от цены (где нули).
Будьте внимательны, у одного артикула может быть несколько разных размеров.
Количество каждой заказанной позиции подсвечивается желтым цветом, а её цена - зелёным.</t>
  </si>
  <si>
    <t>ФОТОГРАФИИ В ХОРОШЕМ КАЧЕСТВЕ СМОТРИТЕ НА НАШЕМ САЙТЕ</t>
  </si>
  <si>
    <t>№</t>
  </si>
  <si>
    <t>Фото</t>
  </si>
  <si>
    <t>Цвет</t>
  </si>
  <si>
    <t>Кратн.
заказа</t>
  </si>
  <si>
    <t>S</t>
  </si>
  <si>
    <t>M</t>
  </si>
  <si>
    <t>L</t>
  </si>
  <si>
    <t>XL</t>
  </si>
  <si>
    <t>2XL</t>
  </si>
  <si>
    <t>ИТОГО</t>
  </si>
  <si>
    <t>СУММА</t>
  </si>
  <si>
    <t>Наведите курсор мышки на поле размера, чтобы увидеть российское соответствие</t>
  </si>
  <si>
    <t>трусы жен 118</t>
  </si>
  <si>
    <t>118 сер-роз</t>
  </si>
  <si>
    <t>трусы жен 218</t>
  </si>
  <si>
    <t>218 бел-сер</t>
  </si>
  <si>
    <t>218 сер</t>
  </si>
  <si>
    <t>трусы жен 278-584-743</t>
  </si>
  <si>
    <t>278-584-743 бел</t>
  </si>
  <si>
    <t>278-584-743 роз</t>
  </si>
  <si>
    <t>278-584-743 сер</t>
  </si>
  <si>
    <t>трусы жен 279-585-744</t>
  </si>
  <si>
    <t>279-585-744 бел</t>
  </si>
  <si>
    <t>279-585-744 сер</t>
  </si>
  <si>
    <t>279-585-744 роз</t>
  </si>
  <si>
    <t>трусы жен 321</t>
  </si>
  <si>
    <t>321 сер</t>
  </si>
  <si>
    <t>трусы жен 323</t>
  </si>
  <si>
    <t>323 сер</t>
  </si>
  <si>
    <t>трусы жен 324</t>
  </si>
  <si>
    <t>324 сер</t>
  </si>
  <si>
    <t>трусы жен 340-763</t>
  </si>
  <si>
    <t>340-763 чер-лео</t>
  </si>
  <si>
    <t>трусы жен 348-549-762</t>
  </si>
  <si>
    <t>348-549-762 роз</t>
  </si>
  <si>
    <t>348-549-762 сер</t>
  </si>
  <si>
    <t>трусы жен 355-556-765</t>
  </si>
  <si>
    <t>355-556-765 бел</t>
  </si>
  <si>
    <t>355-556-765 роз</t>
  </si>
  <si>
    <t>355-556-765 сер</t>
  </si>
  <si>
    <t>трусы жен 362-546-772</t>
  </si>
  <si>
    <t>362-546-772 роз</t>
  </si>
  <si>
    <t>трусы жен 367-589</t>
  </si>
  <si>
    <t>367-589 сер</t>
  </si>
  <si>
    <t>367-589 роз</t>
  </si>
  <si>
    <t>трусы жен 540-764</t>
  </si>
  <si>
    <t>540-764 бел</t>
  </si>
  <si>
    <t>540-764 роз</t>
  </si>
  <si>
    <t>540-764 сер</t>
  </si>
  <si>
    <t>трусы жен 590</t>
  </si>
  <si>
    <t>590 чер</t>
  </si>
  <si>
    <t>трусы жен 726</t>
  </si>
  <si>
    <t>726 пол</t>
  </si>
  <si>
    <t>трусы жен 746</t>
  </si>
  <si>
    <t>746 чер-лео</t>
  </si>
  <si>
    <t>трусы жен 774</t>
  </si>
  <si>
    <t>774 роз</t>
  </si>
  <si>
    <t>774 чер</t>
  </si>
  <si>
    <t>Условия сотрудничества</t>
  </si>
  <si>
    <t>Бланк заказа</t>
  </si>
  <si>
    <t>2. Основной инструмент работы с нашей компанией - это бланк заказа, он же прайс-лист. Он обновляется ежедневно, так что в прайс-листе текущего дня находятся самые актуальные остатки товара. Поэтому, если по Вашему запросу вдруг прислали прайс-лист не сегодняшнего числа, требуйте от менеджеров прислать свежий прайс-лист (бланк заказа).</t>
  </si>
  <si>
    <t>3. Заявки (заказы) от Вас принимаются только на бланке заказа текущего дня ! Это увеличивает скорость их обработки, сбора, исключает лишние ошибки, а также увеличивает качество работы в целом.</t>
  </si>
  <si>
    <t>4. Посмотреть и изучить, как работать с бланком заказа, Вы можете по ссылке ниже:</t>
  </si>
  <si>
    <t>&lt;как работать с бланком заказа&gt;</t>
  </si>
  <si>
    <t>Заказ товара и финансовые условия</t>
  </si>
  <si>
    <t>5. Трусы женские можно заказывать только упаковками. В стандартной упаковке - 12 штук.</t>
  </si>
  <si>
    <t>6. После заполнения бланка заказа Вы высылаете его нам по электронной почте. Мы его получаем, обрабатываем и выставляем Вам счет на основании собранного товара. В процессе сборки Вашего заказа с Вами могут связываться наши менеджеры для уточнения тех или иных вопросов.</t>
  </si>
  <si>
    <t>7. Таблица скидок находится на следующем листе "Скидки".</t>
  </si>
  <si>
    <t>Оплата товара</t>
  </si>
  <si>
    <t>8. После выставления счета мы ожидаем от Вас прихода денег, и только после этого отгружаем товар. Возможны и другие варианты, но их надо обсуждать непосредственно с менеджером, курирующем Вашу компанию. Оплата счета, как правило, происходит безналичным платежом на расчетный счет нашей компании. Оплату от физических лиц мы принимаем также путем оплаты через банк на наш расчетный счет.</t>
  </si>
  <si>
    <t>9. Минимальная сумма заказа - 10000 руб. (общая сумма счетов)</t>
  </si>
  <si>
    <t>Доставка</t>
  </si>
  <si>
    <t>10. Отгрузка товара со склада нашей компании происходит день в день после получения от Вас денег.</t>
  </si>
  <si>
    <t>11. Доставка товара осуществляется несколькими транспортными компаниями. При необходимости мы можем отправить товар более удобной для Вас компанией, но для увеличения скорости и качества лучше придерживаться компаний, с которыми мы сотрудничаем.</t>
  </si>
  <si>
    <t>13. Доставка товара по Москве до транспортной компании осуществляется бесплатно, услуги же самой транспортной компании оплачиваете Вы при получении товара в своем городе.</t>
  </si>
  <si>
    <t>Отзывы и предложения</t>
  </si>
  <si>
    <t>14. Ваши отзывы и предложения присылайте на электронный адрес:</t>
  </si>
  <si>
    <t>direct@opttorgline.ru</t>
  </si>
  <si>
    <r>
      <t xml:space="preserve">1. Мы сотрудничаем со всеми организационно-правовыми формами фирм. Это </t>
    </r>
    <r>
      <rPr>
        <b/>
        <sz val="10"/>
        <color indexed="10"/>
        <rFont val="Tahoma"/>
        <family val="2"/>
      </rPr>
      <t>индивидуальные предприниматели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10"/>
        <rFont val="Tahoma"/>
        <family val="2"/>
      </rPr>
      <t>юридические лица</t>
    </r>
    <r>
      <rPr>
        <sz val="10"/>
        <color indexed="8"/>
        <rFont val="Tahoma"/>
        <family val="2"/>
      </rPr>
      <t xml:space="preserve">, а также </t>
    </r>
    <r>
      <rPr>
        <b/>
        <sz val="10"/>
        <color indexed="10"/>
        <rFont val="Tahoma"/>
        <family val="2"/>
      </rPr>
      <t>физические лица</t>
    </r>
    <r>
      <rPr>
        <sz val="10"/>
        <color indexed="8"/>
        <rFont val="Tahoma"/>
        <family val="2"/>
      </rPr>
      <t>.</t>
    </r>
  </si>
  <si>
    <r>
      <t xml:space="preserve">12. Укажите все свои контактные данные, необходимые для отправки и получения товара через транспортную компанию (название компании, паспортные данные, контактный телефон и т.п.). </t>
    </r>
    <r>
      <rPr>
        <b/>
        <sz val="10"/>
        <color indexed="10"/>
        <rFont val="Tahoma"/>
        <family val="2"/>
      </rPr>
      <t>При отсутствии контактных данных заказ не принимается !</t>
    </r>
  </si>
  <si>
    <t>мин.заказ</t>
  </si>
  <si>
    <t>от 30000 руб.</t>
  </si>
  <si>
    <t>от 50000 руб.</t>
  </si>
  <si>
    <t>от 100000 руб.</t>
  </si>
  <si>
    <t>от 200000 руб.</t>
  </si>
  <si>
    <t>от 500000 руб.</t>
  </si>
  <si>
    <t>от 1000000 руб.</t>
  </si>
  <si>
    <t>Donella</t>
  </si>
  <si>
    <t>10000 руб.</t>
  </si>
  <si>
    <t>Donna Lissa</t>
  </si>
  <si>
    <t>Hunex</t>
  </si>
  <si>
    <t>Sevim</t>
  </si>
  <si>
    <t>Lateks</t>
  </si>
  <si>
    <t>Intri</t>
  </si>
  <si>
    <t>Visavis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</si>
</sst>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О_т_д_е_л_ _п_р_о_д_а_ж_:_ 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u val="single"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b/>
      <sz val="13"/>
      <color indexed="8"/>
      <name val="Tahoma"/>
      <family val="2"/>
    </font>
    <font>
      <b/>
      <sz val="13"/>
      <color indexed="10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8"/>
      <color indexed="12"/>
      <name val="Tahoma"/>
      <family val="2"/>
    </font>
    <font>
      <b/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10"/>
      <name val="Tahoma"/>
      <family val="2"/>
    </font>
    <font>
      <sz val="8"/>
      <name val="Tahoma"/>
      <family val="2"/>
    </font>
    <font>
      <b/>
      <i/>
      <sz val="9"/>
      <color indexed="8"/>
      <name val="Tahoma"/>
      <family val="2"/>
    </font>
    <font>
      <sz val="9"/>
      <color indexed="22"/>
      <name val="Tahoma"/>
      <family val="2"/>
    </font>
    <font>
      <sz val="8"/>
      <color indexed="22"/>
      <name val="Tahoma"/>
      <family val="2"/>
    </font>
    <font>
      <b/>
      <sz val="12"/>
      <color indexed="8"/>
      <name val="Tahoma"/>
      <family val="2"/>
    </font>
    <font>
      <b/>
      <u val="single"/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3"/>
      <color theme="1"/>
      <name val="Tahoma"/>
      <family val="2"/>
    </font>
    <font>
      <b/>
      <sz val="13"/>
      <color rgb="FFFF0000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u val="single"/>
      <sz val="8"/>
      <color theme="10"/>
      <name val="Tahoma"/>
      <family val="2"/>
    </font>
    <font>
      <b/>
      <i/>
      <sz val="8"/>
      <color theme="1"/>
      <name val="Tahoma"/>
      <family val="2"/>
    </font>
    <font>
      <sz val="10"/>
      <color theme="1"/>
      <name val="Tahoma"/>
      <family val="2"/>
    </font>
    <font>
      <u val="single"/>
      <sz val="8"/>
      <color theme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b/>
      <sz val="8"/>
      <color rgb="FF000000"/>
      <name val="Tahoma"/>
      <family val="2"/>
    </font>
    <font>
      <sz val="9"/>
      <color theme="1"/>
      <name val="Tahoma"/>
      <family val="2"/>
    </font>
    <font>
      <b/>
      <i/>
      <sz val="9"/>
      <color theme="1"/>
      <name val="Tahoma"/>
      <family val="2"/>
    </font>
    <font>
      <b/>
      <sz val="12"/>
      <color theme="1"/>
      <name val="Tahoma"/>
      <family val="2"/>
    </font>
    <font>
      <b/>
      <u val="single"/>
      <sz val="10"/>
      <color theme="1"/>
      <name val="Tahoma"/>
      <family val="2"/>
    </font>
    <font>
      <u val="single"/>
      <sz val="10"/>
      <color theme="10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9" fontId="66" fillId="33" borderId="0" xfId="0" applyNumberFormat="1" applyFont="1" applyFill="1" applyAlignment="1">
      <alignment horizontal="center"/>
    </xf>
    <xf numFmtId="49" fontId="67" fillId="33" borderId="0" xfId="0" applyNumberFormat="1" applyFont="1" applyFill="1" applyAlignment="1">
      <alignment horizontal="center"/>
    </xf>
    <xf numFmtId="49" fontId="68" fillId="34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/>
    </xf>
    <xf numFmtId="49" fontId="69" fillId="35" borderId="0" xfId="0" applyNumberFormat="1" applyFont="1" applyFill="1" applyAlignment="1">
      <alignment/>
    </xf>
    <xf numFmtId="164" fontId="69" fillId="35" borderId="0" xfId="0" applyNumberFormat="1" applyFont="1" applyFill="1" applyAlignment="1">
      <alignment/>
    </xf>
    <xf numFmtId="49" fontId="70" fillId="35" borderId="0" xfId="0" applyNumberFormat="1" applyFont="1" applyFill="1" applyAlignment="1">
      <alignment/>
    </xf>
    <xf numFmtId="49" fontId="24" fillId="36" borderId="0" xfId="0" applyNumberFormat="1" applyFont="1" applyFill="1" applyAlignment="1">
      <alignment horizontal="center"/>
    </xf>
    <xf numFmtId="49" fontId="25" fillId="37" borderId="0" xfId="0" applyNumberFormat="1" applyFont="1" applyFill="1" applyAlignment="1">
      <alignment horizontal="center"/>
    </xf>
    <xf numFmtId="49" fontId="68" fillId="35" borderId="0" xfId="0" applyNumberFormat="1" applyFont="1" applyFill="1" applyAlignment="1">
      <alignment horizontal="right"/>
    </xf>
    <xf numFmtId="49" fontId="71" fillId="35" borderId="0" xfId="0" applyNumberFormat="1" applyFont="1" applyFill="1" applyAlignment="1">
      <alignment horizontal="right"/>
    </xf>
    <xf numFmtId="49" fontId="30" fillId="36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center"/>
    </xf>
    <xf numFmtId="49" fontId="72" fillId="33" borderId="0" xfId="0" applyNumberFormat="1" applyFont="1" applyFill="1" applyAlignment="1">
      <alignment horizontal="center"/>
    </xf>
    <xf numFmtId="49" fontId="73" fillId="33" borderId="0" xfId="0" applyNumberFormat="1" applyFont="1" applyFill="1" applyAlignment="1">
      <alignment horizontal="center"/>
    </xf>
    <xf numFmtId="49" fontId="74" fillId="34" borderId="0" xfId="0" applyNumberFormat="1" applyFont="1" applyFill="1" applyAlignment="1">
      <alignment horizontal="center"/>
    </xf>
    <xf numFmtId="49" fontId="74" fillId="35" borderId="0" xfId="0" applyNumberFormat="1" applyFont="1" applyFill="1" applyAlignment="1">
      <alignment/>
    </xf>
    <xf numFmtId="49" fontId="75" fillId="35" borderId="0" xfId="0" applyNumberFormat="1" applyFont="1" applyFill="1" applyAlignment="1">
      <alignment/>
    </xf>
    <xf numFmtId="164" fontId="75" fillId="35" borderId="0" xfId="0" applyNumberFormat="1" applyFont="1" applyFill="1" applyAlignment="1">
      <alignment/>
    </xf>
    <xf numFmtId="49" fontId="76" fillId="35" borderId="0" xfId="42" applyNumberFormat="1" applyFont="1" applyFill="1" applyAlignment="1" applyProtection="1">
      <alignment/>
      <protection/>
    </xf>
    <xf numFmtId="49" fontId="74" fillId="35" borderId="0" xfId="0" applyNumberFormat="1" applyFont="1" applyFill="1" applyAlignment="1">
      <alignment horizontal="right"/>
    </xf>
    <xf numFmtId="49" fontId="77" fillId="35" borderId="0" xfId="0" applyNumberFormat="1" applyFont="1" applyFill="1" applyAlignment="1">
      <alignment horizontal="right" wrapText="1"/>
    </xf>
    <xf numFmtId="49" fontId="78" fillId="35" borderId="10" xfId="0" applyNumberFormat="1" applyFont="1" applyFill="1" applyBorder="1" applyAlignment="1" applyProtection="1">
      <alignment/>
      <protection locked="0"/>
    </xf>
    <xf numFmtId="49" fontId="78" fillId="35" borderId="10" xfId="0" applyNumberFormat="1" applyFont="1" applyFill="1" applyBorder="1" applyAlignment="1" applyProtection="1">
      <alignment wrapText="1"/>
      <protection locked="0"/>
    </xf>
    <xf numFmtId="49" fontId="78" fillId="38" borderId="11" xfId="0" applyNumberFormat="1" applyFont="1" applyFill="1" applyBorder="1" applyAlignment="1">
      <alignment horizontal="center"/>
    </xf>
    <xf numFmtId="49" fontId="78" fillId="38" borderId="10" xfId="0" applyNumberFormat="1" applyFont="1" applyFill="1" applyBorder="1" applyAlignment="1">
      <alignment horizontal="center"/>
    </xf>
    <xf numFmtId="0" fontId="79" fillId="38" borderId="11" xfId="42" applyFont="1" applyFill="1" applyBorder="1" applyAlignment="1" applyProtection="1">
      <alignment/>
      <protection/>
    </xf>
    <xf numFmtId="0" fontId="79" fillId="38" borderId="10" xfId="42" applyFont="1" applyFill="1" applyBorder="1" applyAlignment="1" applyProtection="1">
      <alignment/>
      <protection/>
    </xf>
    <xf numFmtId="49" fontId="78" fillId="35" borderId="12" xfId="0" applyNumberFormat="1" applyFont="1" applyFill="1" applyBorder="1" applyAlignment="1" applyProtection="1">
      <alignment/>
      <protection locked="0"/>
    </xf>
    <xf numFmtId="49" fontId="78" fillId="35" borderId="13" xfId="0" applyNumberFormat="1" applyFont="1" applyFill="1" applyBorder="1" applyAlignment="1" applyProtection="1">
      <alignment/>
      <protection locked="0"/>
    </xf>
    <xf numFmtId="49" fontId="78" fillId="35" borderId="14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/>
      <protection locked="0"/>
    </xf>
    <xf numFmtId="49" fontId="78" fillId="35" borderId="16" xfId="0" applyNumberFormat="1" applyFont="1" applyFill="1" applyBorder="1" applyAlignment="1" applyProtection="1">
      <alignment/>
      <protection locked="0"/>
    </xf>
    <xf numFmtId="49" fontId="78" fillId="35" borderId="15" xfId="0" applyNumberFormat="1" applyFont="1" applyFill="1" applyBorder="1" applyAlignment="1" applyProtection="1">
      <alignment wrapText="1"/>
      <protection locked="0"/>
    </xf>
    <xf numFmtId="49" fontId="78" fillId="35" borderId="16" xfId="0" applyNumberFormat="1" applyFont="1" applyFill="1" applyBorder="1" applyAlignment="1" applyProtection="1">
      <alignment wrapText="1"/>
      <protection locked="0"/>
    </xf>
    <xf numFmtId="49" fontId="78" fillId="38" borderId="16" xfId="0" applyNumberFormat="1" applyFont="1" applyFill="1" applyBorder="1" applyAlignment="1">
      <alignment horizontal="center"/>
    </xf>
    <xf numFmtId="0" fontId="79" fillId="38" borderId="16" xfId="42" applyFont="1" applyFill="1" applyBorder="1" applyAlignment="1" applyProtection="1">
      <alignment/>
      <protection/>
    </xf>
    <xf numFmtId="49" fontId="78" fillId="35" borderId="17" xfId="0" applyNumberFormat="1" applyFont="1" applyFill="1" applyBorder="1" applyAlignment="1" applyProtection="1">
      <alignment wrapText="1"/>
      <protection locked="0"/>
    </xf>
    <xf numFmtId="49" fontId="78" fillId="35" borderId="18" xfId="0" applyNumberFormat="1" applyFont="1" applyFill="1" applyBorder="1" applyAlignment="1" applyProtection="1">
      <alignment wrapText="1"/>
      <protection locked="0"/>
    </xf>
    <xf numFmtId="49" fontId="78" fillId="35" borderId="19" xfId="0" applyNumberFormat="1" applyFont="1" applyFill="1" applyBorder="1" applyAlignment="1" applyProtection="1">
      <alignment wrapText="1"/>
      <protection locked="0"/>
    </xf>
    <xf numFmtId="49" fontId="78" fillId="38" borderId="12" xfId="0" applyNumberFormat="1" applyFont="1" applyFill="1" applyBorder="1" applyAlignment="1">
      <alignment horizontal="center"/>
    </xf>
    <xf numFmtId="49" fontId="78" fillId="38" borderId="14" xfId="0" applyNumberFormat="1" applyFont="1" applyFill="1" applyBorder="1" applyAlignment="1">
      <alignment horizontal="center"/>
    </xf>
    <xf numFmtId="49" fontId="80" fillId="38" borderId="17" xfId="0" applyNumberFormat="1" applyFont="1" applyFill="1" applyBorder="1" applyAlignment="1">
      <alignment/>
    </xf>
    <xf numFmtId="0" fontId="81" fillId="38" borderId="19" xfId="0" applyFont="1" applyFill="1" applyBorder="1" applyAlignment="1">
      <alignment/>
    </xf>
    <xf numFmtId="49" fontId="82" fillId="35" borderId="20" xfId="0" applyNumberFormat="1" applyFont="1" applyFill="1" applyBorder="1" applyAlignment="1">
      <alignment/>
    </xf>
    <xf numFmtId="49" fontId="82" fillId="35" borderId="21" xfId="0" applyNumberFormat="1" applyFont="1" applyFill="1" applyBorder="1" applyAlignment="1">
      <alignment/>
    </xf>
    <xf numFmtId="49" fontId="82" fillId="35" borderId="22" xfId="0" applyNumberFormat="1" applyFont="1" applyFill="1" applyBorder="1" applyAlignment="1">
      <alignment/>
    </xf>
    <xf numFmtId="49" fontId="78" fillId="33" borderId="0" xfId="0" applyNumberFormat="1" applyFont="1" applyFill="1" applyAlignment="1">
      <alignment/>
    </xf>
    <xf numFmtId="49" fontId="78" fillId="33" borderId="0" xfId="0" applyNumberFormat="1" applyFont="1" applyFill="1" applyAlignment="1">
      <alignment vertical="center"/>
    </xf>
    <xf numFmtId="49" fontId="78" fillId="33" borderId="0" xfId="0" applyNumberFormat="1" applyFont="1" applyFill="1" applyAlignment="1">
      <alignment vertical="center" wrapText="1"/>
    </xf>
    <xf numFmtId="49" fontId="83" fillId="0" borderId="0" xfId="0" applyNumberFormat="1" applyFont="1" applyAlignment="1">
      <alignment/>
    </xf>
    <xf numFmtId="49" fontId="74" fillId="39" borderId="0" xfId="0" applyNumberFormat="1" applyFont="1" applyFill="1" applyAlignment="1">
      <alignment horizontal="left" vertical="center"/>
    </xf>
    <xf numFmtId="3" fontId="84" fillId="0" borderId="0" xfId="0" applyNumberFormat="1" applyFont="1" applyAlignment="1">
      <alignment horizontal="center" vertical="center"/>
    </xf>
    <xf numFmtId="4" fontId="84" fillId="0" borderId="0" xfId="0" applyNumberFormat="1" applyFont="1" applyAlignment="1">
      <alignment horizontal="center" vertical="center"/>
    </xf>
    <xf numFmtId="49" fontId="75" fillId="38" borderId="10" xfId="0" applyNumberFormat="1" applyFont="1" applyFill="1" applyBorder="1" applyAlignment="1">
      <alignment horizontal="left" vertical="center"/>
    </xf>
    <xf numFmtId="0" fontId="85" fillId="0" borderId="10" xfId="0" applyFont="1" applyBorder="1" applyAlignment="1">
      <alignment/>
    </xf>
    <xf numFmtId="49" fontId="75" fillId="0" borderId="10" xfId="0" applyNumberFormat="1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0" fontId="44" fillId="38" borderId="10" xfId="0" applyFont="1" applyFill="1" applyBorder="1" applyAlignment="1">
      <alignment/>
    </xf>
    <xf numFmtId="4" fontId="85" fillId="40" borderId="10" xfId="0" applyNumberFormat="1" applyFont="1" applyFill="1" applyBorder="1" applyAlignment="1">
      <alignment horizontal="center" vertical="center"/>
    </xf>
    <xf numFmtId="0" fontId="85" fillId="41" borderId="10" xfId="0" applyFont="1" applyFill="1" applyBorder="1" applyAlignment="1">
      <alignment/>
    </xf>
    <xf numFmtId="0" fontId="45" fillId="38" borderId="10" xfId="0" applyFont="1" applyFill="1" applyBorder="1" applyAlignment="1">
      <alignment/>
    </xf>
    <xf numFmtId="3" fontId="81" fillId="0" borderId="10" xfId="0" applyNumberFormat="1" applyFont="1" applyBorder="1" applyAlignment="1" applyProtection="1">
      <alignment horizontal="center" vertical="center"/>
      <protection locked="0"/>
    </xf>
    <xf numFmtId="3" fontId="80" fillId="40" borderId="10" xfId="0" applyNumberFormat="1" applyFont="1" applyFill="1" applyBorder="1" applyAlignment="1">
      <alignment horizontal="center" vertical="center"/>
    </xf>
    <xf numFmtId="0" fontId="85" fillId="0" borderId="10" xfId="0" applyFont="1" applyBorder="1" applyAlignment="1">
      <alignment/>
    </xf>
    <xf numFmtId="49" fontId="86" fillId="0" borderId="23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 wrapText="1"/>
    </xf>
    <xf numFmtId="49" fontId="86" fillId="42" borderId="24" xfId="0" applyNumberFormat="1" applyFont="1" applyFill="1" applyBorder="1" applyAlignment="1">
      <alignment horizontal="center" vertical="center"/>
    </xf>
    <xf numFmtId="49" fontId="86" fillId="41" borderId="24" xfId="0" applyNumberFormat="1" applyFont="1" applyFill="1" applyBorder="1" applyAlignment="1">
      <alignment horizontal="center" vertical="center"/>
    </xf>
    <xf numFmtId="49" fontId="77" fillId="42" borderId="24" xfId="0" applyNumberFormat="1" applyFont="1" applyFill="1" applyBorder="1" applyAlignment="1">
      <alignment horizontal="center" vertical="center"/>
    </xf>
    <xf numFmtId="49" fontId="77" fillId="42" borderId="25" xfId="0" applyNumberFormat="1" applyFont="1" applyFill="1" applyBorder="1" applyAlignment="1">
      <alignment horizontal="center" vertical="center"/>
    </xf>
    <xf numFmtId="49" fontId="75" fillId="38" borderId="26" xfId="0" applyNumberFormat="1" applyFont="1" applyFill="1" applyBorder="1" applyAlignment="1">
      <alignment horizontal="left" vertical="center"/>
    </xf>
    <xf numFmtId="49" fontId="75" fillId="38" borderId="27" xfId="0" applyNumberFormat="1" applyFont="1" applyFill="1" applyBorder="1" applyAlignment="1">
      <alignment horizontal="left" vertical="center"/>
    </xf>
    <xf numFmtId="1" fontId="85" fillId="0" borderId="26" xfId="0" applyNumberFormat="1" applyFont="1" applyBorder="1" applyAlignment="1">
      <alignment horizontal="center" vertical="center"/>
    </xf>
    <xf numFmtId="4" fontId="80" fillId="40" borderId="27" xfId="0" applyNumberFormat="1" applyFont="1" applyFill="1" applyBorder="1" applyAlignment="1">
      <alignment horizontal="center" vertical="center"/>
    </xf>
    <xf numFmtId="1" fontId="85" fillId="0" borderId="28" xfId="0" applyNumberFormat="1" applyFont="1" applyBorder="1" applyAlignment="1">
      <alignment horizontal="center" vertical="center"/>
    </xf>
    <xf numFmtId="0" fontId="85" fillId="0" borderId="29" xfId="0" applyFont="1" applyBorder="1" applyAlignment="1">
      <alignment/>
    </xf>
    <xf numFmtId="49" fontId="75" fillId="0" borderId="29" xfId="0" applyNumberFormat="1" applyFont="1" applyBorder="1" applyAlignment="1">
      <alignment horizontal="center" vertical="center"/>
    </xf>
    <xf numFmtId="49" fontId="85" fillId="0" borderId="29" xfId="0" applyNumberFormat="1" applyFont="1" applyBorder="1" applyAlignment="1">
      <alignment horizontal="center" vertical="center"/>
    </xf>
    <xf numFmtId="0" fontId="44" fillId="38" borderId="29" xfId="0" applyFont="1" applyFill="1" applyBorder="1" applyAlignment="1">
      <alignment/>
    </xf>
    <xf numFmtId="4" fontId="85" fillId="40" borderId="29" xfId="0" applyNumberFormat="1" applyFont="1" applyFill="1" applyBorder="1" applyAlignment="1">
      <alignment horizontal="center" vertical="center"/>
    </xf>
    <xf numFmtId="0" fontId="85" fillId="41" borderId="29" xfId="0" applyFont="1" applyFill="1" applyBorder="1" applyAlignment="1">
      <alignment/>
    </xf>
    <xf numFmtId="0" fontId="45" fillId="38" borderId="29" xfId="0" applyFont="1" applyFill="1" applyBorder="1" applyAlignment="1">
      <alignment/>
    </xf>
    <xf numFmtId="3" fontId="81" fillId="0" borderId="29" xfId="0" applyNumberFormat="1" applyFont="1" applyBorder="1" applyAlignment="1" applyProtection="1">
      <alignment horizontal="center" vertical="center"/>
      <protection locked="0"/>
    </xf>
    <xf numFmtId="3" fontId="80" fillId="40" borderId="29" xfId="0" applyNumberFormat="1" applyFont="1" applyFill="1" applyBorder="1" applyAlignment="1">
      <alignment horizontal="center" vertical="center"/>
    </xf>
    <xf numFmtId="4" fontId="80" fillId="40" borderId="30" xfId="0" applyNumberFormat="1" applyFont="1" applyFill="1" applyBorder="1" applyAlignment="1">
      <alignment horizontal="center" vertical="center"/>
    </xf>
    <xf numFmtId="0" fontId="87" fillId="33" borderId="0" xfId="0" applyFont="1" applyFill="1" applyAlignment="1">
      <alignment horizontal="center"/>
    </xf>
    <xf numFmtId="0" fontId="78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88" fillId="34" borderId="0" xfId="0" applyFont="1" applyFill="1" applyAlignment="1">
      <alignment/>
    </xf>
    <xf numFmtId="0" fontId="89" fillId="0" borderId="0" xfId="42" applyFont="1" applyAlignment="1" applyProtection="1">
      <alignment/>
      <protection/>
    </xf>
    <xf numFmtId="0" fontId="30" fillId="0" borderId="0" xfId="0" applyFont="1" applyAlignment="1">
      <alignment horizontal="left" wrapText="1"/>
    </xf>
    <xf numFmtId="0" fontId="74" fillId="0" borderId="10" xfId="0" applyFont="1" applyBorder="1" applyAlignment="1">
      <alignment horizontal="left"/>
    </xf>
    <xf numFmtId="0" fontId="78" fillId="0" borderId="10" xfId="0" applyFont="1" applyBorder="1" applyAlignment="1">
      <alignment horizontal="center"/>
    </xf>
    <xf numFmtId="9" fontId="78" fillId="0" borderId="10" xfId="0" applyNumberFormat="1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9" fontId="78" fillId="0" borderId="27" xfId="0" applyNumberFormat="1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8" fillId="0" borderId="29" xfId="0" applyFont="1" applyBorder="1" applyAlignment="1">
      <alignment horizontal="center"/>
    </xf>
    <xf numFmtId="9" fontId="78" fillId="0" borderId="29" xfId="0" applyNumberFormat="1" applyFont="1" applyBorder="1" applyAlignment="1">
      <alignment horizontal="center"/>
    </xf>
    <xf numFmtId="0" fontId="78" fillId="0" borderId="3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1">
    <dxf>
      <font>
        <color rgb="FFFF0000"/>
      </font>
    </dxf>
    <dxf>
      <font>
        <color rgb="FFFF000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rgb="FF60FF6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771525</xdr:colOff>
      <xdr:row>4</xdr:row>
      <xdr:rowOff>514350</xdr:rowOff>
    </xdr:to>
    <xdr:pic>
      <xdr:nvPicPr>
        <xdr:cNvPr id="1" name="Рисунок 1" descr="118_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385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9525</xdr:rowOff>
    </xdr:from>
    <xdr:to>
      <xdr:col>2</xdr:col>
      <xdr:colOff>771525</xdr:colOff>
      <xdr:row>4</xdr:row>
      <xdr:rowOff>514350</xdr:rowOff>
    </xdr:to>
    <xdr:pic>
      <xdr:nvPicPr>
        <xdr:cNvPr id="2" name="Рисунок 2" descr="118_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0490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9525</xdr:rowOff>
    </xdr:from>
    <xdr:to>
      <xdr:col>3</xdr:col>
      <xdr:colOff>771525</xdr:colOff>
      <xdr:row>4</xdr:row>
      <xdr:rowOff>514350</xdr:rowOff>
    </xdr:to>
    <xdr:pic>
      <xdr:nvPicPr>
        <xdr:cNvPr id="3" name="Рисунок 3" descr="118_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8595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9525</xdr:rowOff>
    </xdr:from>
    <xdr:to>
      <xdr:col>4</xdr:col>
      <xdr:colOff>771525</xdr:colOff>
      <xdr:row>4</xdr:row>
      <xdr:rowOff>514350</xdr:rowOff>
    </xdr:to>
    <xdr:pic>
      <xdr:nvPicPr>
        <xdr:cNvPr id="4" name="Рисунок 4" descr="118_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67000" y="876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771525</xdr:colOff>
      <xdr:row>7</xdr:row>
      <xdr:rowOff>323850</xdr:rowOff>
    </xdr:to>
    <xdr:pic>
      <xdr:nvPicPr>
        <xdr:cNvPr id="5" name="Рисунок 5" descr="218_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3850" y="159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2</xdr:col>
      <xdr:colOff>771525</xdr:colOff>
      <xdr:row>7</xdr:row>
      <xdr:rowOff>323850</xdr:rowOff>
    </xdr:to>
    <xdr:pic>
      <xdr:nvPicPr>
        <xdr:cNvPr id="6" name="Рисунок 6" descr="218_4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04900" y="159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9525</xdr:rowOff>
    </xdr:from>
    <xdr:to>
      <xdr:col>3</xdr:col>
      <xdr:colOff>771525</xdr:colOff>
      <xdr:row>7</xdr:row>
      <xdr:rowOff>323850</xdr:rowOff>
    </xdr:to>
    <xdr:pic>
      <xdr:nvPicPr>
        <xdr:cNvPr id="7" name="Рисунок 7" descr="218_5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885950" y="159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</xdr:row>
      <xdr:rowOff>9525</xdr:rowOff>
    </xdr:from>
    <xdr:to>
      <xdr:col>4</xdr:col>
      <xdr:colOff>771525</xdr:colOff>
      <xdr:row>7</xdr:row>
      <xdr:rowOff>323850</xdr:rowOff>
    </xdr:to>
    <xdr:pic>
      <xdr:nvPicPr>
        <xdr:cNvPr id="8" name="Рисунок 8" descr="218_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667000" y="1590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771525</xdr:colOff>
      <xdr:row>11</xdr:row>
      <xdr:rowOff>133350</xdr:rowOff>
    </xdr:to>
    <xdr:pic>
      <xdr:nvPicPr>
        <xdr:cNvPr id="9" name="Рисунок 9" descr="278-584-743_1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23850" y="2305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2</xdr:col>
      <xdr:colOff>771525</xdr:colOff>
      <xdr:row>11</xdr:row>
      <xdr:rowOff>133350</xdr:rowOff>
    </xdr:to>
    <xdr:pic>
      <xdr:nvPicPr>
        <xdr:cNvPr id="10" name="Рисунок 10" descr="278-584-743_4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104900" y="2305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</xdr:row>
      <xdr:rowOff>9525</xdr:rowOff>
    </xdr:from>
    <xdr:to>
      <xdr:col>3</xdr:col>
      <xdr:colOff>771525</xdr:colOff>
      <xdr:row>11</xdr:row>
      <xdr:rowOff>133350</xdr:rowOff>
    </xdr:to>
    <xdr:pic>
      <xdr:nvPicPr>
        <xdr:cNvPr id="11" name="Рисунок 11" descr="278-584-743_7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885950" y="2305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</xdr:row>
      <xdr:rowOff>9525</xdr:rowOff>
    </xdr:from>
    <xdr:to>
      <xdr:col>4</xdr:col>
      <xdr:colOff>771525</xdr:colOff>
      <xdr:row>11</xdr:row>
      <xdr:rowOff>133350</xdr:rowOff>
    </xdr:to>
    <xdr:pic>
      <xdr:nvPicPr>
        <xdr:cNvPr id="12" name="Рисунок 12" descr="278-584-743_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667000" y="2305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1</xdr:col>
      <xdr:colOff>771525</xdr:colOff>
      <xdr:row>15</xdr:row>
      <xdr:rowOff>133350</xdr:rowOff>
    </xdr:to>
    <xdr:pic>
      <xdr:nvPicPr>
        <xdr:cNvPr id="13" name="Рисунок 13" descr="279-585-744_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23850" y="3067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13</xdr:row>
      <xdr:rowOff>9525</xdr:rowOff>
    </xdr:from>
    <xdr:to>
      <xdr:col>2</xdr:col>
      <xdr:colOff>771525</xdr:colOff>
      <xdr:row>15</xdr:row>
      <xdr:rowOff>133350</xdr:rowOff>
    </xdr:to>
    <xdr:pic>
      <xdr:nvPicPr>
        <xdr:cNvPr id="14" name="Рисунок 14" descr="279-585-744_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04900" y="3067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771525</xdr:colOff>
      <xdr:row>15</xdr:row>
      <xdr:rowOff>133350</xdr:rowOff>
    </xdr:to>
    <xdr:pic>
      <xdr:nvPicPr>
        <xdr:cNvPr id="15" name="Рисунок 15" descr="279-585-744_7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885950" y="3067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13</xdr:row>
      <xdr:rowOff>9525</xdr:rowOff>
    </xdr:from>
    <xdr:to>
      <xdr:col>4</xdr:col>
      <xdr:colOff>771525</xdr:colOff>
      <xdr:row>15</xdr:row>
      <xdr:rowOff>133350</xdr:rowOff>
    </xdr:to>
    <xdr:pic>
      <xdr:nvPicPr>
        <xdr:cNvPr id="16" name="Рисунок 16" descr="279-585-744_8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667000" y="3067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771525</xdr:colOff>
      <xdr:row>17</xdr:row>
      <xdr:rowOff>514350</xdr:rowOff>
    </xdr:to>
    <xdr:pic>
      <xdr:nvPicPr>
        <xdr:cNvPr id="17" name="Рисунок 17" descr="321_1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23850" y="3829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9525</xdr:rowOff>
    </xdr:from>
    <xdr:to>
      <xdr:col>2</xdr:col>
      <xdr:colOff>771525</xdr:colOff>
      <xdr:row>17</xdr:row>
      <xdr:rowOff>514350</xdr:rowOff>
    </xdr:to>
    <xdr:pic>
      <xdr:nvPicPr>
        <xdr:cNvPr id="18" name="Рисунок 18" descr="321_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104900" y="3829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17</xdr:row>
      <xdr:rowOff>9525</xdr:rowOff>
    </xdr:from>
    <xdr:to>
      <xdr:col>3</xdr:col>
      <xdr:colOff>771525</xdr:colOff>
      <xdr:row>17</xdr:row>
      <xdr:rowOff>514350</xdr:rowOff>
    </xdr:to>
    <xdr:pic>
      <xdr:nvPicPr>
        <xdr:cNvPr id="19" name="Рисунок 19" descr="321_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885950" y="3829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771525</xdr:colOff>
      <xdr:row>19</xdr:row>
      <xdr:rowOff>514350</xdr:rowOff>
    </xdr:to>
    <xdr:pic>
      <xdr:nvPicPr>
        <xdr:cNvPr id="20" name="Рисунок 20" descr="323_1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23850" y="45434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2</xdr:col>
      <xdr:colOff>771525</xdr:colOff>
      <xdr:row>19</xdr:row>
      <xdr:rowOff>514350</xdr:rowOff>
    </xdr:to>
    <xdr:pic>
      <xdr:nvPicPr>
        <xdr:cNvPr id="21" name="Рисунок 21" descr="323_2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104900" y="45434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19</xdr:row>
      <xdr:rowOff>9525</xdr:rowOff>
    </xdr:from>
    <xdr:to>
      <xdr:col>3</xdr:col>
      <xdr:colOff>771525</xdr:colOff>
      <xdr:row>19</xdr:row>
      <xdr:rowOff>514350</xdr:rowOff>
    </xdr:to>
    <xdr:pic>
      <xdr:nvPicPr>
        <xdr:cNvPr id="22" name="Рисунок 22" descr="323_3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885950" y="45434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9525</xdr:rowOff>
    </xdr:from>
    <xdr:to>
      <xdr:col>1</xdr:col>
      <xdr:colOff>771525</xdr:colOff>
      <xdr:row>21</xdr:row>
      <xdr:rowOff>514350</xdr:rowOff>
    </xdr:to>
    <xdr:pic>
      <xdr:nvPicPr>
        <xdr:cNvPr id="23" name="Рисунок 23" descr="324_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23850" y="5257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21</xdr:row>
      <xdr:rowOff>9525</xdr:rowOff>
    </xdr:from>
    <xdr:to>
      <xdr:col>2</xdr:col>
      <xdr:colOff>771525</xdr:colOff>
      <xdr:row>21</xdr:row>
      <xdr:rowOff>514350</xdr:rowOff>
    </xdr:to>
    <xdr:pic>
      <xdr:nvPicPr>
        <xdr:cNvPr id="24" name="Рисунок 24" descr="324_2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104900" y="5257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21</xdr:row>
      <xdr:rowOff>9525</xdr:rowOff>
    </xdr:from>
    <xdr:to>
      <xdr:col>3</xdr:col>
      <xdr:colOff>771525</xdr:colOff>
      <xdr:row>21</xdr:row>
      <xdr:rowOff>514350</xdr:rowOff>
    </xdr:to>
    <xdr:pic>
      <xdr:nvPicPr>
        <xdr:cNvPr id="25" name="Рисунок 25" descr="324_3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885950" y="5257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771525</xdr:colOff>
      <xdr:row>23</xdr:row>
      <xdr:rowOff>514350</xdr:rowOff>
    </xdr:to>
    <xdr:pic>
      <xdr:nvPicPr>
        <xdr:cNvPr id="26" name="Рисунок 26" descr="340-763_1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23850" y="5972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9525</xdr:rowOff>
    </xdr:from>
    <xdr:to>
      <xdr:col>2</xdr:col>
      <xdr:colOff>771525</xdr:colOff>
      <xdr:row>23</xdr:row>
      <xdr:rowOff>514350</xdr:rowOff>
    </xdr:to>
    <xdr:pic>
      <xdr:nvPicPr>
        <xdr:cNvPr id="27" name="Рисунок 27" descr="340-763_2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104900" y="5972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23</xdr:row>
      <xdr:rowOff>9525</xdr:rowOff>
    </xdr:from>
    <xdr:to>
      <xdr:col>3</xdr:col>
      <xdr:colOff>771525</xdr:colOff>
      <xdr:row>23</xdr:row>
      <xdr:rowOff>514350</xdr:rowOff>
    </xdr:to>
    <xdr:pic>
      <xdr:nvPicPr>
        <xdr:cNvPr id="28" name="Рисунок 28" descr="340-763_3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885950" y="59721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771525</xdr:colOff>
      <xdr:row>26</xdr:row>
      <xdr:rowOff>323850</xdr:rowOff>
    </xdr:to>
    <xdr:pic>
      <xdr:nvPicPr>
        <xdr:cNvPr id="29" name="Рисунок 29" descr="348-549-762_1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23850" y="6686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25</xdr:row>
      <xdr:rowOff>9525</xdr:rowOff>
    </xdr:from>
    <xdr:to>
      <xdr:col>2</xdr:col>
      <xdr:colOff>771525</xdr:colOff>
      <xdr:row>26</xdr:row>
      <xdr:rowOff>323850</xdr:rowOff>
    </xdr:to>
    <xdr:pic>
      <xdr:nvPicPr>
        <xdr:cNvPr id="30" name="Рисунок 30" descr="348-549-762_5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104900" y="6686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25</xdr:row>
      <xdr:rowOff>9525</xdr:rowOff>
    </xdr:from>
    <xdr:to>
      <xdr:col>3</xdr:col>
      <xdr:colOff>771525</xdr:colOff>
      <xdr:row>26</xdr:row>
      <xdr:rowOff>323850</xdr:rowOff>
    </xdr:to>
    <xdr:pic>
      <xdr:nvPicPr>
        <xdr:cNvPr id="31" name="Рисунок 31" descr="348-549-762_7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885950" y="6686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9525</xdr:rowOff>
    </xdr:from>
    <xdr:to>
      <xdr:col>4</xdr:col>
      <xdr:colOff>771525</xdr:colOff>
      <xdr:row>26</xdr:row>
      <xdr:rowOff>323850</xdr:rowOff>
    </xdr:to>
    <xdr:pic>
      <xdr:nvPicPr>
        <xdr:cNvPr id="32" name="Рисунок 32" descr="348-549-762_8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2667000" y="66865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771525</xdr:colOff>
      <xdr:row>30</xdr:row>
      <xdr:rowOff>133350</xdr:rowOff>
    </xdr:to>
    <xdr:pic>
      <xdr:nvPicPr>
        <xdr:cNvPr id="33" name="Рисунок 33" descr="355-556-765_1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23850" y="7400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2</xdr:col>
      <xdr:colOff>771525</xdr:colOff>
      <xdr:row>30</xdr:row>
      <xdr:rowOff>133350</xdr:rowOff>
    </xdr:to>
    <xdr:pic>
      <xdr:nvPicPr>
        <xdr:cNvPr id="34" name="Рисунок 34" descr="355-556-765_2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104900" y="7400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9525</xdr:rowOff>
    </xdr:from>
    <xdr:to>
      <xdr:col>3</xdr:col>
      <xdr:colOff>771525</xdr:colOff>
      <xdr:row>30</xdr:row>
      <xdr:rowOff>133350</xdr:rowOff>
    </xdr:to>
    <xdr:pic>
      <xdr:nvPicPr>
        <xdr:cNvPr id="35" name="Рисунок 35" descr="355-556-765_4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885950" y="7400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28</xdr:row>
      <xdr:rowOff>9525</xdr:rowOff>
    </xdr:from>
    <xdr:to>
      <xdr:col>4</xdr:col>
      <xdr:colOff>771525</xdr:colOff>
      <xdr:row>30</xdr:row>
      <xdr:rowOff>133350</xdr:rowOff>
    </xdr:to>
    <xdr:pic>
      <xdr:nvPicPr>
        <xdr:cNvPr id="36" name="Рисунок 36" descr="355-556-765_5.jpg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67000" y="7400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</xdr:col>
      <xdr:colOff>771525</xdr:colOff>
      <xdr:row>32</xdr:row>
      <xdr:rowOff>514350</xdr:rowOff>
    </xdr:to>
    <xdr:pic>
      <xdr:nvPicPr>
        <xdr:cNvPr id="37" name="Рисунок 37" descr="362-546-772_1.jpg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23850" y="8162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9525</xdr:rowOff>
    </xdr:from>
    <xdr:to>
      <xdr:col>2</xdr:col>
      <xdr:colOff>771525</xdr:colOff>
      <xdr:row>32</xdr:row>
      <xdr:rowOff>514350</xdr:rowOff>
    </xdr:to>
    <xdr:pic>
      <xdr:nvPicPr>
        <xdr:cNvPr id="38" name="Рисунок 38" descr="362-546-772_2.jp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104900" y="8162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9525</xdr:rowOff>
    </xdr:from>
    <xdr:to>
      <xdr:col>3</xdr:col>
      <xdr:colOff>771525</xdr:colOff>
      <xdr:row>32</xdr:row>
      <xdr:rowOff>514350</xdr:rowOff>
    </xdr:to>
    <xdr:pic>
      <xdr:nvPicPr>
        <xdr:cNvPr id="39" name="Рисунок 39" descr="362-546-772_4.jpg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1885950" y="8162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32</xdr:row>
      <xdr:rowOff>9525</xdr:rowOff>
    </xdr:from>
    <xdr:to>
      <xdr:col>4</xdr:col>
      <xdr:colOff>771525</xdr:colOff>
      <xdr:row>32</xdr:row>
      <xdr:rowOff>514350</xdr:rowOff>
    </xdr:to>
    <xdr:pic>
      <xdr:nvPicPr>
        <xdr:cNvPr id="40" name="Рисунок 40" descr="362-546-772_5.jpg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2667000" y="81629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9525</xdr:rowOff>
    </xdr:from>
    <xdr:to>
      <xdr:col>1</xdr:col>
      <xdr:colOff>771525</xdr:colOff>
      <xdr:row>35</xdr:row>
      <xdr:rowOff>323850</xdr:rowOff>
    </xdr:to>
    <xdr:pic>
      <xdr:nvPicPr>
        <xdr:cNvPr id="41" name="Рисунок 41" descr="367-589_1.jpg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323850" y="8877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9525</xdr:rowOff>
    </xdr:from>
    <xdr:to>
      <xdr:col>2</xdr:col>
      <xdr:colOff>771525</xdr:colOff>
      <xdr:row>35</xdr:row>
      <xdr:rowOff>323850</xdr:rowOff>
    </xdr:to>
    <xdr:pic>
      <xdr:nvPicPr>
        <xdr:cNvPr id="42" name="Рисунок 42" descr="367-589_2.jpg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104900" y="8877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9525</xdr:rowOff>
    </xdr:from>
    <xdr:to>
      <xdr:col>3</xdr:col>
      <xdr:colOff>771525</xdr:colOff>
      <xdr:row>35</xdr:row>
      <xdr:rowOff>323850</xdr:rowOff>
    </xdr:to>
    <xdr:pic>
      <xdr:nvPicPr>
        <xdr:cNvPr id="43" name="Рисунок 43" descr="367-589_4.jpg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885950" y="8877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34</xdr:row>
      <xdr:rowOff>9525</xdr:rowOff>
    </xdr:from>
    <xdr:to>
      <xdr:col>4</xdr:col>
      <xdr:colOff>771525</xdr:colOff>
      <xdr:row>35</xdr:row>
      <xdr:rowOff>323850</xdr:rowOff>
    </xdr:to>
    <xdr:pic>
      <xdr:nvPicPr>
        <xdr:cNvPr id="44" name="Рисунок 44" descr="367-589_5.jpg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2667000" y="88773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</xdr:col>
      <xdr:colOff>771525</xdr:colOff>
      <xdr:row>39</xdr:row>
      <xdr:rowOff>133350</xdr:rowOff>
    </xdr:to>
    <xdr:pic>
      <xdr:nvPicPr>
        <xdr:cNvPr id="45" name="Рисунок 45" descr="540-764_1.jpg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323850" y="9591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</xdr:row>
      <xdr:rowOff>9525</xdr:rowOff>
    </xdr:from>
    <xdr:to>
      <xdr:col>2</xdr:col>
      <xdr:colOff>771525</xdr:colOff>
      <xdr:row>39</xdr:row>
      <xdr:rowOff>133350</xdr:rowOff>
    </xdr:to>
    <xdr:pic>
      <xdr:nvPicPr>
        <xdr:cNvPr id="46" name="Рисунок 46" descr="540-764_2.jpg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104900" y="9591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37</xdr:row>
      <xdr:rowOff>9525</xdr:rowOff>
    </xdr:from>
    <xdr:to>
      <xdr:col>3</xdr:col>
      <xdr:colOff>771525</xdr:colOff>
      <xdr:row>39</xdr:row>
      <xdr:rowOff>133350</xdr:rowOff>
    </xdr:to>
    <xdr:pic>
      <xdr:nvPicPr>
        <xdr:cNvPr id="47" name="Рисунок 47" descr="540-764_4.jpg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885950" y="9591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37</xdr:row>
      <xdr:rowOff>9525</xdr:rowOff>
    </xdr:from>
    <xdr:to>
      <xdr:col>4</xdr:col>
      <xdr:colOff>771525</xdr:colOff>
      <xdr:row>39</xdr:row>
      <xdr:rowOff>133350</xdr:rowOff>
    </xdr:to>
    <xdr:pic>
      <xdr:nvPicPr>
        <xdr:cNvPr id="48" name="Рисунок 48" descr="540-764_5.jpg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2667000" y="9591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9525</xdr:rowOff>
    </xdr:from>
    <xdr:to>
      <xdr:col>1</xdr:col>
      <xdr:colOff>771525</xdr:colOff>
      <xdr:row>41</xdr:row>
      <xdr:rowOff>514350</xdr:rowOff>
    </xdr:to>
    <xdr:pic>
      <xdr:nvPicPr>
        <xdr:cNvPr id="49" name="Рисунок 49" descr="590_1.jpg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323850" y="10353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41</xdr:row>
      <xdr:rowOff>9525</xdr:rowOff>
    </xdr:from>
    <xdr:to>
      <xdr:col>2</xdr:col>
      <xdr:colOff>771525</xdr:colOff>
      <xdr:row>41</xdr:row>
      <xdr:rowOff>514350</xdr:rowOff>
    </xdr:to>
    <xdr:pic>
      <xdr:nvPicPr>
        <xdr:cNvPr id="50" name="Рисунок 50" descr="590_2.jpg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1104900" y="10353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41</xdr:row>
      <xdr:rowOff>9525</xdr:rowOff>
    </xdr:from>
    <xdr:to>
      <xdr:col>3</xdr:col>
      <xdr:colOff>771525</xdr:colOff>
      <xdr:row>41</xdr:row>
      <xdr:rowOff>514350</xdr:rowOff>
    </xdr:to>
    <xdr:pic>
      <xdr:nvPicPr>
        <xdr:cNvPr id="51" name="Рисунок 51" descr="590_4.jpg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1885950" y="10353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41</xdr:row>
      <xdr:rowOff>9525</xdr:rowOff>
    </xdr:from>
    <xdr:to>
      <xdr:col>4</xdr:col>
      <xdr:colOff>771525</xdr:colOff>
      <xdr:row>41</xdr:row>
      <xdr:rowOff>514350</xdr:rowOff>
    </xdr:to>
    <xdr:pic>
      <xdr:nvPicPr>
        <xdr:cNvPr id="52" name="Рисунок 52" descr="590_5.jpg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2667000" y="103536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9525</xdr:rowOff>
    </xdr:from>
    <xdr:to>
      <xdr:col>1</xdr:col>
      <xdr:colOff>771525</xdr:colOff>
      <xdr:row>43</xdr:row>
      <xdr:rowOff>514350</xdr:rowOff>
    </xdr:to>
    <xdr:pic>
      <xdr:nvPicPr>
        <xdr:cNvPr id="53" name="Рисунок 53" descr="726_1.jpg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323850" y="11068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43</xdr:row>
      <xdr:rowOff>9525</xdr:rowOff>
    </xdr:from>
    <xdr:to>
      <xdr:col>2</xdr:col>
      <xdr:colOff>771525</xdr:colOff>
      <xdr:row>43</xdr:row>
      <xdr:rowOff>514350</xdr:rowOff>
    </xdr:to>
    <xdr:pic>
      <xdr:nvPicPr>
        <xdr:cNvPr id="54" name="Рисунок 54" descr="726_4.jpg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104900" y="11068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43</xdr:row>
      <xdr:rowOff>9525</xdr:rowOff>
    </xdr:from>
    <xdr:to>
      <xdr:col>3</xdr:col>
      <xdr:colOff>771525</xdr:colOff>
      <xdr:row>43</xdr:row>
      <xdr:rowOff>514350</xdr:rowOff>
    </xdr:to>
    <xdr:pic>
      <xdr:nvPicPr>
        <xdr:cNvPr id="55" name="Рисунок 55" descr="726_7.jpg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885950" y="11068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43</xdr:row>
      <xdr:rowOff>9525</xdr:rowOff>
    </xdr:from>
    <xdr:to>
      <xdr:col>4</xdr:col>
      <xdr:colOff>771525</xdr:colOff>
      <xdr:row>43</xdr:row>
      <xdr:rowOff>514350</xdr:rowOff>
    </xdr:to>
    <xdr:pic>
      <xdr:nvPicPr>
        <xdr:cNvPr id="56" name="Рисунок 56" descr="726_8.jpg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2667000" y="1106805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</xdr:row>
      <xdr:rowOff>9525</xdr:rowOff>
    </xdr:from>
    <xdr:to>
      <xdr:col>1</xdr:col>
      <xdr:colOff>771525</xdr:colOff>
      <xdr:row>45</xdr:row>
      <xdr:rowOff>514350</xdr:rowOff>
    </xdr:to>
    <xdr:pic>
      <xdr:nvPicPr>
        <xdr:cNvPr id="57" name="Рисунок 57" descr="746_1.jpg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323850" y="117824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9525</xdr:rowOff>
    </xdr:from>
    <xdr:to>
      <xdr:col>2</xdr:col>
      <xdr:colOff>771525</xdr:colOff>
      <xdr:row>45</xdr:row>
      <xdr:rowOff>514350</xdr:rowOff>
    </xdr:to>
    <xdr:pic>
      <xdr:nvPicPr>
        <xdr:cNvPr id="58" name="Рисунок 58" descr="746_2.jpg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1104900" y="117824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45</xdr:row>
      <xdr:rowOff>9525</xdr:rowOff>
    </xdr:from>
    <xdr:to>
      <xdr:col>3</xdr:col>
      <xdr:colOff>771525</xdr:colOff>
      <xdr:row>45</xdr:row>
      <xdr:rowOff>514350</xdr:rowOff>
    </xdr:to>
    <xdr:pic>
      <xdr:nvPicPr>
        <xdr:cNvPr id="59" name="Рисунок 59" descr="746_3.jpg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1885950" y="1178242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9525</xdr:rowOff>
    </xdr:from>
    <xdr:to>
      <xdr:col>1</xdr:col>
      <xdr:colOff>771525</xdr:colOff>
      <xdr:row>48</xdr:row>
      <xdr:rowOff>323850</xdr:rowOff>
    </xdr:to>
    <xdr:pic>
      <xdr:nvPicPr>
        <xdr:cNvPr id="60" name="Рисунок 60" descr="774_1.jpg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323850" y="12496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47</xdr:row>
      <xdr:rowOff>9525</xdr:rowOff>
    </xdr:from>
    <xdr:to>
      <xdr:col>2</xdr:col>
      <xdr:colOff>771525</xdr:colOff>
      <xdr:row>48</xdr:row>
      <xdr:rowOff>323850</xdr:rowOff>
    </xdr:to>
    <xdr:pic>
      <xdr:nvPicPr>
        <xdr:cNvPr id="61" name="Рисунок 61" descr="774_2.jpg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1104900" y="12496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47</xdr:row>
      <xdr:rowOff>9525</xdr:rowOff>
    </xdr:from>
    <xdr:to>
      <xdr:col>3</xdr:col>
      <xdr:colOff>771525</xdr:colOff>
      <xdr:row>48</xdr:row>
      <xdr:rowOff>323850</xdr:rowOff>
    </xdr:to>
    <xdr:pic>
      <xdr:nvPicPr>
        <xdr:cNvPr id="62" name="Рисунок 62" descr="774_4.jpg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1885950" y="12496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9525</xdr:rowOff>
    </xdr:from>
    <xdr:to>
      <xdr:col>4</xdr:col>
      <xdr:colOff>771525</xdr:colOff>
      <xdr:row>48</xdr:row>
      <xdr:rowOff>323850</xdr:rowOff>
    </xdr:to>
    <xdr:pic>
      <xdr:nvPicPr>
        <xdr:cNvPr id="63" name="Рисунок 63" descr="774_5.jpg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2667000" y="1249680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torgline.ru" TargetMode="External" /><Relationship Id="rId2" Type="http://schemas.openxmlformats.org/officeDocument/2006/relationships/hyperlink" Target="http://www.opttorgline.ru/" TargetMode="External" /><Relationship Id="rId3" Type="http://schemas.openxmlformats.org/officeDocument/2006/relationships/hyperlink" Target="http://&#1076;&#1086;&#1085;&#1077;&#1083;&#1083;&#1072;.&#1088;&#1092;/" TargetMode="External" /><Relationship Id="rId4" Type="http://schemas.openxmlformats.org/officeDocument/2006/relationships/hyperlink" Target="http://www.dellin.ru/" TargetMode="External" /><Relationship Id="rId5" Type="http://schemas.openxmlformats.org/officeDocument/2006/relationships/hyperlink" Target="http://www.pecom.ru/ru/" TargetMode="External" /><Relationship Id="rId6" Type="http://schemas.openxmlformats.org/officeDocument/2006/relationships/hyperlink" Target="http://www.autotrading.ru/" TargetMode="External" /><Relationship Id="rId7" Type="http://schemas.openxmlformats.org/officeDocument/2006/relationships/hyperlink" Target="http://www.baikalsr.ru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pttorgline.ru/auxpage_blank/" TargetMode="External" /><Relationship Id="rId2" Type="http://schemas.openxmlformats.org/officeDocument/2006/relationships/hyperlink" Target="mailto:direct@opttorgline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6" width="21.7109375" style="0" customWidth="1"/>
  </cols>
  <sheetData>
    <row r="1" spans="1:6" ht="17.25">
      <c r="A1" s="14" t="s">
        <v>0</v>
      </c>
      <c r="B1" s="1"/>
      <c r="C1" s="1"/>
      <c r="D1" s="1"/>
      <c r="E1" s="1"/>
      <c r="F1" s="1"/>
    </row>
    <row r="2" spans="1:6" ht="17.25">
      <c r="A2" s="15" t="s">
        <v>1</v>
      </c>
      <c r="B2" s="2"/>
      <c r="C2" s="2"/>
      <c r="D2" s="2"/>
      <c r="E2" s="2"/>
      <c r="F2" s="2"/>
    </row>
    <row r="3" spans="1:6" ht="17.25">
      <c r="A3" s="14" t="s">
        <v>2</v>
      </c>
      <c r="B3" s="1"/>
      <c r="C3" s="1"/>
      <c r="D3" s="1"/>
      <c r="E3" s="1"/>
      <c r="F3" s="1"/>
    </row>
    <row r="4" spans="1:6" ht="15">
      <c r="A4" s="16" t="s">
        <v>3</v>
      </c>
      <c r="B4" s="3"/>
      <c r="C4" s="3"/>
      <c r="D4" s="3"/>
      <c r="E4" s="3"/>
      <c r="F4" s="3"/>
    </row>
    <row r="5" spans="1:6" ht="15">
      <c r="A5" s="17"/>
      <c r="B5" s="4"/>
      <c r="C5" s="4"/>
      <c r="D5" s="4"/>
      <c r="E5" s="4"/>
      <c r="F5" s="4"/>
    </row>
    <row r="6" spans="1:6" ht="15">
      <c r="A6" s="18" t="s">
        <v>4</v>
      </c>
      <c r="B6" s="5"/>
      <c r="C6" s="5"/>
      <c r="D6" s="5"/>
      <c r="E6" s="5"/>
      <c r="F6" s="5"/>
    </row>
    <row r="7" spans="1:6" ht="15">
      <c r="A7" s="18" t="s">
        <v>5</v>
      </c>
      <c r="B7" s="5"/>
      <c r="C7" s="5"/>
      <c r="D7" s="5"/>
      <c r="E7" s="5"/>
      <c r="F7" s="5"/>
    </row>
    <row r="8" spans="1:6" ht="15">
      <c r="A8" s="19" t="s">
        <v>6</v>
      </c>
      <c r="B8" s="6"/>
      <c r="C8" s="6"/>
      <c r="D8" s="6"/>
      <c r="E8" s="6"/>
      <c r="F8" s="6"/>
    </row>
    <row r="9" spans="1:6" ht="15">
      <c r="A9" s="18" t="s">
        <v>7</v>
      </c>
      <c r="B9" s="5"/>
      <c r="C9" s="5"/>
      <c r="D9" s="5"/>
      <c r="E9" s="5"/>
      <c r="F9" s="5"/>
    </row>
    <row r="10" spans="1:6" ht="15">
      <c r="A10" s="20" t="s">
        <v>8</v>
      </c>
      <c r="B10" s="7"/>
      <c r="C10" s="7"/>
      <c r="D10" s="7"/>
      <c r="E10" s="7"/>
      <c r="F10" s="7"/>
    </row>
    <row r="11" spans="1:6" ht="15">
      <c r="A11" s="20" t="s">
        <v>9</v>
      </c>
      <c r="B11" s="7"/>
      <c r="C11" s="7"/>
      <c r="D11" s="7"/>
      <c r="E11" s="7"/>
      <c r="F11" s="7"/>
    </row>
    <row r="12" spans="1:6" ht="15">
      <c r="A12" s="20" t="s">
        <v>10</v>
      </c>
      <c r="B12" s="7"/>
      <c r="C12" s="7"/>
      <c r="D12" s="7"/>
      <c r="E12" s="7"/>
      <c r="F12" s="7"/>
    </row>
    <row r="13" spans="1:6" ht="15">
      <c r="A13" s="17"/>
      <c r="B13" s="4"/>
      <c r="C13" s="4"/>
      <c r="D13" s="4"/>
      <c r="E13" s="4"/>
      <c r="F13" s="4"/>
    </row>
    <row r="14" spans="1:6" ht="15">
      <c r="A14" s="12" t="s">
        <v>11</v>
      </c>
      <c r="B14" s="8"/>
      <c r="C14" s="8"/>
      <c r="D14" s="8"/>
      <c r="E14" s="8"/>
      <c r="F14" s="8"/>
    </row>
    <row r="15" spans="1:6" ht="15">
      <c r="A15" s="12" t="s">
        <v>12</v>
      </c>
      <c r="B15" s="8"/>
      <c r="C15" s="8"/>
      <c r="D15" s="8"/>
      <c r="E15" s="8"/>
      <c r="F15" s="8"/>
    </row>
    <row r="16" spans="1:6" ht="15">
      <c r="A16" s="12" t="s">
        <v>13</v>
      </c>
      <c r="B16" s="8"/>
      <c r="C16" s="8"/>
      <c r="D16" s="8"/>
      <c r="E16" s="8"/>
      <c r="F16" s="8"/>
    </row>
    <row r="17" spans="1:6" ht="15">
      <c r="A17" s="13" t="s">
        <v>14</v>
      </c>
      <c r="B17" s="9"/>
      <c r="C17" s="9"/>
      <c r="D17" s="9"/>
      <c r="E17" s="9"/>
      <c r="F17" s="9"/>
    </row>
    <row r="18" spans="1:6" ht="15">
      <c r="A18" s="17"/>
      <c r="B18" s="4"/>
      <c r="C18" s="4"/>
      <c r="D18" s="4"/>
      <c r="E18" s="4"/>
      <c r="F18" s="4"/>
    </row>
    <row r="19" spans="1:6" ht="15">
      <c r="A19" s="16" t="s">
        <v>15</v>
      </c>
      <c r="B19" s="3"/>
      <c r="C19" s="3"/>
      <c r="D19" s="3"/>
      <c r="E19" s="3"/>
      <c r="F19" s="3"/>
    </row>
    <row r="20" spans="1:6" ht="15">
      <c r="A20" s="21" t="s">
        <v>18</v>
      </c>
      <c r="B20" s="10"/>
      <c r="C20" s="29"/>
      <c r="D20" s="30"/>
      <c r="E20" s="30"/>
      <c r="F20" s="31"/>
    </row>
    <row r="21" spans="1:6" ht="15">
      <c r="A21" s="21" t="s">
        <v>19</v>
      </c>
      <c r="B21" s="10"/>
      <c r="C21" s="32"/>
      <c r="D21" s="23"/>
      <c r="E21" s="23"/>
      <c r="F21" s="33"/>
    </row>
    <row r="22" spans="1:6" ht="15">
      <c r="A22" s="21" t="s">
        <v>20</v>
      </c>
      <c r="B22" s="10"/>
      <c r="C22" s="34"/>
      <c r="D22" s="24"/>
      <c r="E22" s="24"/>
      <c r="F22" s="35"/>
    </row>
    <row r="23" spans="1:6" ht="15">
      <c r="A23" s="21" t="s">
        <v>21</v>
      </c>
      <c r="B23" s="10"/>
      <c r="C23" s="32"/>
      <c r="D23" s="23"/>
      <c r="E23" s="23"/>
      <c r="F23" s="33"/>
    </row>
    <row r="24" spans="1:6" ht="15">
      <c r="A24" s="21" t="s">
        <v>22</v>
      </c>
      <c r="B24" s="10"/>
      <c r="C24" s="32"/>
      <c r="D24" s="23"/>
      <c r="E24" s="23"/>
      <c r="F24" s="33"/>
    </row>
    <row r="25" spans="1:6" ht="15">
      <c r="A25" s="41" t="s">
        <v>24</v>
      </c>
      <c r="B25" s="42" t="s">
        <v>25</v>
      </c>
      <c r="C25" s="25" t="s">
        <v>26</v>
      </c>
      <c r="D25" s="26" t="s">
        <v>27</v>
      </c>
      <c r="E25" s="26" t="s">
        <v>28</v>
      </c>
      <c r="F25" s="36" t="s">
        <v>29</v>
      </c>
    </row>
    <row r="26" spans="1:6" ht="15">
      <c r="A26" s="43"/>
      <c r="B26" s="44"/>
      <c r="C26" s="27" t="s">
        <v>30</v>
      </c>
      <c r="D26" s="28" t="s">
        <v>31</v>
      </c>
      <c r="E26" s="28" t="s">
        <v>32</v>
      </c>
      <c r="F26" s="37" t="s">
        <v>33</v>
      </c>
    </row>
    <row r="27" spans="1:6" ht="15">
      <c r="A27" s="21" t="s">
        <v>23</v>
      </c>
      <c r="B27" s="10"/>
      <c r="C27" s="32"/>
      <c r="D27" s="23"/>
      <c r="E27" s="23"/>
      <c r="F27" s="33"/>
    </row>
    <row r="28" spans="1:6" ht="25.5" customHeight="1">
      <c r="A28" s="22" t="s">
        <v>16</v>
      </c>
      <c r="B28" s="11"/>
      <c r="C28" s="45" t="s">
        <v>34</v>
      </c>
      <c r="D28" s="46"/>
      <c r="E28" s="46"/>
      <c r="F28" s="47"/>
    </row>
    <row r="29" spans="1:6" ht="30" customHeight="1">
      <c r="A29" s="21" t="s">
        <v>17</v>
      </c>
      <c r="B29" s="10"/>
      <c r="C29" s="38"/>
      <c r="D29" s="39"/>
      <c r="E29" s="39"/>
      <c r="F29" s="40"/>
    </row>
    <row r="30" spans="1:6" ht="15">
      <c r="A30" s="4"/>
      <c r="B30" s="4"/>
      <c r="C30" s="4"/>
      <c r="D30" s="4"/>
      <c r="E30" s="4"/>
      <c r="F30" s="4"/>
    </row>
    <row r="31" spans="1:6" ht="15">
      <c r="A31" s="48" t="s">
        <v>35</v>
      </c>
      <c r="B31" s="48"/>
      <c r="C31" s="48"/>
      <c r="D31" s="48"/>
      <c r="E31" s="48"/>
      <c r="F31" s="48"/>
    </row>
    <row r="32" spans="1:6" ht="45" customHeight="1">
      <c r="A32" s="50" t="s">
        <v>36</v>
      </c>
      <c r="B32" s="49"/>
      <c r="C32" s="49"/>
      <c r="D32" s="49"/>
      <c r="E32" s="49"/>
      <c r="F32" s="49"/>
    </row>
  </sheetData>
  <sheetProtection password="EEEC" sheet="1" objects="1" scenarios="1"/>
  <mergeCells count="38">
    <mergeCell ref="C28:F28"/>
    <mergeCell ref="A30:F30"/>
    <mergeCell ref="A31:F31"/>
    <mergeCell ref="A32:F32"/>
    <mergeCell ref="A27:B27"/>
    <mergeCell ref="A28:B28"/>
    <mergeCell ref="A29:B29"/>
    <mergeCell ref="C20:F20"/>
    <mergeCell ref="C21:F21"/>
    <mergeCell ref="C22:F22"/>
    <mergeCell ref="C23:F23"/>
    <mergeCell ref="C24:F24"/>
    <mergeCell ref="C27:F27"/>
    <mergeCell ref="C29:F29"/>
    <mergeCell ref="A19:F19"/>
    <mergeCell ref="A20:B20"/>
    <mergeCell ref="A21:B21"/>
    <mergeCell ref="A22:B22"/>
    <mergeCell ref="A23:B23"/>
    <mergeCell ref="A24:B24"/>
    <mergeCell ref="A13:F13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2:F12"/>
    <mergeCell ref="A1:F1"/>
    <mergeCell ref="A2:F2"/>
    <mergeCell ref="A3:F3"/>
    <mergeCell ref="A4:F4"/>
    <mergeCell ref="A5:F5"/>
    <mergeCell ref="A6:F6"/>
  </mergeCells>
  <dataValidations count="1">
    <dataValidation type="list" operator="equal" allowBlank="1" showInputMessage="1" showErrorMessage="1" sqref="C24">
      <formula1>$A$25:$F$25</formula1>
    </dataValidation>
  </dataValidations>
  <hyperlinks>
    <hyperlink ref="A10" r:id="rId1" display="E-Mail: info@opttorgline.ru"/>
    <hyperlink ref="A11" r:id="rId2" display="Сайт: http://www.opttorgline.ru"/>
    <hyperlink ref="A12" r:id="rId3" display="Сайт: http://донелла.рф"/>
    <hyperlink ref="C26" r:id="rId4" display="http://www.dellin.ru/"/>
    <hyperlink ref="D26" r:id="rId5" display="http://www.pecom.ru/ru/"/>
    <hyperlink ref="E26" r:id="rId6" display="http://www.autotrading.ru/"/>
    <hyperlink ref="F26" r:id="rId7" display="http://www.baikalsr.ru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4.7109375" style="0" customWidth="1"/>
    <col min="2" max="5" width="11.7109375" style="0" customWidth="1"/>
    <col min="6" max="6" width="16.7109375" style="0" bestFit="1" customWidth="1"/>
    <col min="7" max="7" width="7.57421875" style="0" customWidth="1"/>
    <col min="8" max="8" width="2.7109375" style="0" customWidth="1"/>
    <col min="9" max="12" width="5.57421875" style="0" bestFit="1" customWidth="1"/>
    <col min="13" max="13" width="1.7109375" style="0" customWidth="1"/>
    <col min="14" max="14" width="2.57421875" style="0" bestFit="1" customWidth="1"/>
    <col min="15" max="15" width="3.00390625" style="0" bestFit="1" customWidth="1"/>
    <col min="16" max="16" width="2.421875" style="0" bestFit="1" customWidth="1"/>
    <col min="17" max="17" width="3.421875" style="0" bestFit="1" customWidth="1"/>
    <col min="18" max="18" width="4.421875" style="0" bestFit="1" customWidth="1"/>
    <col min="19" max="19" width="7.7109375" style="0" customWidth="1"/>
    <col min="20" max="20" width="11.7109375" style="0" customWidth="1"/>
  </cols>
  <sheetData>
    <row r="1" ht="15">
      <c r="B1" s="51" t="s">
        <v>37</v>
      </c>
    </row>
    <row r="2" spans="8:20" ht="15.75" thickBot="1">
      <c r="H2" s="52" t="s">
        <v>49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22.5">
      <c r="A3" s="66" t="s">
        <v>38</v>
      </c>
      <c r="B3" s="67" t="s">
        <v>39</v>
      </c>
      <c r="C3" s="67"/>
      <c r="D3" s="67"/>
      <c r="E3" s="67"/>
      <c r="F3" s="68" t="s">
        <v>40</v>
      </c>
      <c r="G3" s="69" t="s">
        <v>41</v>
      </c>
      <c r="H3" s="70" t="s">
        <v>42</v>
      </c>
      <c r="I3" s="70" t="s">
        <v>43</v>
      </c>
      <c r="J3" s="70" t="s">
        <v>44</v>
      </c>
      <c r="K3" s="70" t="s">
        <v>45</v>
      </c>
      <c r="L3" s="70" t="s">
        <v>46</v>
      </c>
      <c r="M3" s="71"/>
      <c r="N3" s="72" t="s">
        <v>42</v>
      </c>
      <c r="O3" s="72" t="s">
        <v>43</v>
      </c>
      <c r="P3" s="72" t="s">
        <v>44</v>
      </c>
      <c r="Q3" s="72" t="s">
        <v>45</v>
      </c>
      <c r="R3" s="72" t="s">
        <v>46</v>
      </c>
      <c r="S3" s="72" t="s">
        <v>47</v>
      </c>
      <c r="T3" s="73" t="s">
        <v>48</v>
      </c>
    </row>
    <row r="4" spans="1:20" ht="15">
      <c r="A4" s="74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75"/>
    </row>
    <row r="5" spans="1:20" ht="41.25" customHeight="1">
      <c r="A5" s="76">
        <v>1</v>
      </c>
      <c r="B5" s="56"/>
      <c r="C5" s="56"/>
      <c r="D5" s="56"/>
      <c r="E5" s="56"/>
      <c r="F5" s="57" t="s">
        <v>51</v>
      </c>
      <c r="G5" s="58">
        <v>12</v>
      </c>
      <c r="H5" s="59"/>
      <c r="I5" s="60">
        <v>29.35</v>
      </c>
      <c r="J5" s="59"/>
      <c r="K5" s="59"/>
      <c r="L5" s="59"/>
      <c r="M5" s="61"/>
      <c r="N5" s="62"/>
      <c r="O5" s="63">
        <v>0</v>
      </c>
      <c r="P5" s="62"/>
      <c r="Q5" s="62"/>
      <c r="R5" s="62"/>
      <c r="S5" s="64">
        <f>O5</f>
        <v>0</v>
      </c>
      <c r="T5" s="77">
        <f>O5*I5</f>
        <v>0</v>
      </c>
    </row>
    <row r="6" spans="1:20" ht="15">
      <c r="A6" s="74" t="s">
        <v>52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75"/>
    </row>
    <row r="7" spans="1:20" ht="15">
      <c r="A7" s="76">
        <v>2</v>
      </c>
      <c r="B7" s="65"/>
      <c r="C7" s="65"/>
      <c r="D7" s="65"/>
      <c r="E7" s="65"/>
      <c r="F7" s="57" t="s">
        <v>53</v>
      </c>
      <c r="G7" s="58">
        <v>12</v>
      </c>
      <c r="H7" s="59"/>
      <c r="I7" s="60">
        <v>29.35</v>
      </c>
      <c r="J7" s="59"/>
      <c r="K7" s="59"/>
      <c r="L7" s="59"/>
      <c r="M7" s="61"/>
      <c r="N7" s="62"/>
      <c r="O7" s="63">
        <v>0</v>
      </c>
      <c r="P7" s="62"/>
      <c r="Q7" s="62"/>
      <c r="R7" s="62"/>
      <c r="S7" s="64">
        <f>O7</f>
        <v>0</v>
      </c>
      <c r="T7" s="77">
        <f>O7*I7</f>
        <v>0</v>
      </c>
    </row>
    <row r="8" spans="1:20" ht="26.25" customHeight="1">
      <c r="A8" s="76">
        <v>3</v>
      </c>
      <c r="B8" s="65"/>
      <c r="C8" s="65"/>
      <c r="D8" s="65"/>
      <c r="E8" s="65"/>
      <c r="F8" s="57" t="s">
        <v>54</v>
      </c>
      <c r="G8" s="58">
        <v>12</v>
      </c>
      <c r="H8" s="59"/>
      <c r="I8" s="60">
        <v>29.35</v>
      </c>
      <c r="J8" s="59"/>
      <c r="K8" s="59"/>
      <c r="L8" s="59"/>
      <c r="M8" s="61"/>
      <c r="N8" s="62"/>
      <c r="O8" s="63">
        <v>0</v>
      </c>
      <c r="P8" s="62"/>
      <c r="Q8" s="62"/>
      <c r="R8" s="62"/>
      <c r="S8" s="64">
        <f>O8</f>
        <v>0</v>
      </c>
      <c r="T8" s="77">
        <f>O8*I8</f>
        <v>0</v>
      </c>
    </row>
    <row r="9" spans="1:20" ht="15">
      <c r="A9" s="74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75"/>
    </row>
    <row r="10" spans="1:20" ht="15">
      <c r="A10" s="76">
        <v>4</v>
      </c>
      <c r="B10" s="65"/>
      <c r="C10" s="65"/>
      <c r="D10" s="65"/>
      <c r="E10" s="65"/>
      <c r="F10" s="57" t="s">
        <v>56</v>
      </c>
      <c r="G10" s="58">
        <v>12</v>
      </c>
      <c r="H10" s="59"/>
      <c r="I10" s="60">
        <v>35.23</v>
      </c>
      <c r="J10" s="59"/>
      <c r="K10" s="60">
        <v>35.99</v>
      </c>
      <c r="L10" s="60">
        <v>42.39</v>
      </c>
      <c r="M10" s="61"/>
      <c r="N10" s="62"/>
      <c r="O10" s="63">
        <v>0</v>
      </c>
      <c r="P10" s="62"/>
      <c r="Q10" s="63">
        <v>0</v>
      </c>
      <c r="R10" s="63">
        <v>0</v>
      </c>
      <c r="S10" s="64">
        <f>O10+Q10+R10</f>
        <v>0</v>
      </c>
      <c r="T10" s="77">
        <f>O10*I10+Q10*K10+R10*L10</f>
        <v>0</v>
      </c>
    </row>
    <row r="11" spans="1:20" ht="15">
      <c r="A11" s="76">
        <v>5</v>
      </c>
      <c r="B11" s="65"/>
      <c r="C11" s="65"/>
      <c r="D11" s="65"/>
      <c r="E11" s="65"/>
      <c r="F11" s="57" t="s">
        <v>57</v>
      </c>
      <c r="G11" s="58">
        <v>12</v>
      </c>
      <c r="H11" s="59"/>
      <c r="I11" s="60">
        <v>35.23</v>
      </c>
      <c r="J11" s="59"/>
      <c r="K11" s="60">
        <v>35.99</v>
      </c>
      <c r="L11" s="60">
        <v>42.39</v>
      </c>
      <c r="M11" s="61"/>
      <c r="N11" s="62"/>
      <c r="O11" s="63">
        <v>0</v>
      </c>
      <c r="P11" s="62"/>
      <c r="Q11" s="63">
        <v>0</v>
      </c>
      <c r="R11" s="63">
        <v>0</v>
      </c>
      <c r="S11" s="64">
        <f>O11+Q11+R11</f>
        <v>0</v>
      </c>
      <c r="T11" s="77">
        <f>O11*I11+Q11*K11+R11*L11</f>
        <v>0</v>
      </c>
    </row>
    <row r="12" spans="1:20" ht="15">
      <c r="A12" s="76">
        <v>6</v>
      </c>
      <c r="B12" s="65"/>
      <c r="C12" s="65"/>
      <c r="D12" s="65"/>
      <c r="E12" s="65"/>
      <c r="F12" s="57" t="s">
        <v>58</v>
      </c>
      <c r="G12" s="58">
        <v>12</v>
      </c>
      <c r="H12" s="59"/>
      <c r="I12" s="60">
        <v>35.23</v>
      </c>
      <c r="J12" s="59"/>
      <c r="K12" s="60">
        <v>35.99</v>
      </c>
      <c r="L12" s="60">
        <v>42.39</v>
      </c>
      <c r="M12" s="61"/>
      <c r="N12" s="62"/>
      <c r="O12" s="63">
        <v>0</v>
      </c>
      <c r="P12" s="62"/>
      <c r="Q12" s="63">
        <v>0</v>
      </c>
      <c r="R12" s="63">
        <v>0</v>
      </c>
      <c r="S12" s="64">
        <f>O12+Q12+R12</f>
        <v>0</v>
      </c>
      <c r="T12" s="77">
        <f>O12*I12+Q12*K12+R12*L12</f>
        <v>0</v>
      </c>
    </row>
    <row r="13" spans="1:20" ht="15">
      <c r="A13" s="74" t="s">
        <v>59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75"/>
    </row>
    <row r="14" spans="1:20" ht="15">
      <c r="A14" s="76">
        <v>7</v>
      </c>
      <c r="B14" s="65"/>
      <c r="C14" s="65"/>
      <c r="D14" s="65"/>
      <c r="E14" s="65"/>
      <c r="F14" s="57" t="s">
        <v>60</v>
      </c>
      <c r="G14" s="58">
        <v>12</v>
      </c>
      <c r="H14" s="59"/>
      <c r="I14" s="59"/>
      <c r="J14" s="59"/>
      <c r="K14" s="60">
        <v>35.99</v>
      </c>
      <c r="L14" s="60">
        <v>42.39</v>
      </c>
      <c r="M14" s="61"/>
      <c r="N14" s="62"/>
      <c r="O14" s="62"/>
      <c r="P14" s="62"/>
      <c r="Q14" s="63">
        <v>0</v>
      </c>
      <c r="R14" s="63">
        <v>0</v>
      </c>
      <c r="S14" s="64">
        <f>Q14+R14</f>
        <v>0</v>
      </c>
      <c r="T14" s="77">
        <f>Q14*K14+R14*L14</f>
        <v>0</v>
      </c>
    </row>
    <row r="15" spans="1:20" ht="15">
      <c r="A15" s="76">
        <v>8</v>
      </c>
      <c r="B15" s="65"/>
      <c r="C15" s="65"/>
      <c r="D15" s="65"/>
      <c r="E15" s="65"/>
      <c r="F15" s="57" t="s">
        <v>61</v>
      </c>
      <c r="G15" s="58">
        <v>12</v>
      </c>
      <c r="H15" s="59"/>
      <c r="I15" s="60">
        <v>35.23</v>
      </c>
      <c r="J15" s="59"/>
      <c r="K15" s="60">
        <v>35.99</v>
      </c>
      <c r="L15" s="60">
        <v>42.39</v>
      </c>
      <c r="M15" s="61"/>
      <c r="N15" s="62"/>
      <c r="O15" s="63">
        <v>0</v>
      </c>
      <c r="P15" s="62"/>
      <c r="Q15" s="63">
        <v>0</v>
      </c>
      <c r="R15" s="63">
        <v>0</v>
      </c>
      <c r="S15" s="64">
        <f>O15+Q15+R15</f>
        <v>0</v>
      </c>
      <c r="T15" s="77">
        <f>O15*I15+Q15*K15+R15*L15</f>
        <v>0</v>
      </c>
    </row>
    <row r="16" spans="1:20" ht="15">
      <c r="A16" s="76">
        <v>9</v>
      </c>
      <c r="B16" s="65"/>
      <c r="C16" s="65"/>
      <c r="D16" s="65"/>
      <c r="E16" s="65"/>
      <c r="F16" s="57" t="s">
        <v>62</v>
      </c>
      <c r="G16" s="58">
        <v>12</v>
      </c>
      <c r="H16" s="59"/>
      <c r="I16" s="59"/>
      <c r="J16" s="59"/>
      <c r="K16" s="60">
        <v>35.99</v>
      </c>
      <c r="L16" s="59"/>
      <c r="M16" s="61"/>
      <c r="N16" s="62"/>
      <c r="O16" s="62"/>
      <c r="P16" s="62"/>
      <c r="Q16" s="63">
        <v>0</v>
      </c>
      <c r="R16" s="62"/>
      <c r="S16" s="64">
        <f>Q16</f>
        <v>0</v>
      </c>
      <c r="T16" s="77">
        <f>Q16*K16</f>
        <v>0</v>
      </c>
    </row>
    <row r="17" spans="1:20" ht="15">
      <c r="A17" s="74" t="s">
        <v>63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5"/>
    </row>
    <row r="18" spans="1:20" ht="41.25" customHeight="1">
      <c r="A18" s="76">
        <v>10</v>
      </c>
      <c r="B18" s="56"/>
      <c r="C18" s="56"/>
      <c r="D18" s="56"/>
      <c r="E18" s="56"/>
      <c r="F18" s="57" t="s">
        <v>64</v>
      </c>
      <c r="G18" s="58">
        <v>12</v>
      </c>
      <c r="H18" s="59"/>
      <c r="I18" s="59"/>
      <c r="J18" s="60">
        <v>29.35</v>
      </c>
      <c r="K18" s="59"/>
      <c r="L18" s="59"/>
      <c r="M18" s="61"/>
      <c r="N18" s="62"/>
      <c r="O18" s="62"/>
      <c r="P18" s="63">
        <v>0</v>
      </c>
      <c r="Q18" s="62"/>
      <c r="R18" s="62"/>
      <c r="S18" s="64">
        <f>P18</f>
        <v>0</v>
      </c>
      <c r="T18" s="77">
        <f>P18*J18</f>
        <v>0</v>
      </c>
    </row>
    <row r="19" spans="1:20" ht="15">
      <c r="A19" s="74" t="s">
        <v>65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5"/>
    </row>
    <row r="20" spans="1:20" ht="41.25" customHeight="1">
      <c r="A20" s="76">
        <v>11</v>
      </c>
      <c r="B20" s="56"/>
      <c r="C20" s="56"/>
      <c r="D20" s="56"/>
      <c r="E20" s="56"/>
      <c r="F20" s="57" t="s">
        <v>66</v>
      </c>
      <c r="G20" s="58">
        <v>12</v>
      </c>
      <c r="H20" s="59"/>
      <c r="I20" s="59"/>
      <c r="J20" s="60">
        <v>29.35</v>
      </c>
      <c r="K20" s="59"/>
      <c r="L20" s="59"/>
      <c r="M20" s="61"/>
      <c r="N20" s="62"/>
      <c r="O20" s="62"/>
      <c r="P20" s="63">
        <v>0</v>
      </c>
      <c r="Q20" s="62"/>
      <c r="R20" s="62"/>
      <c r="S20" s="64">
        <f>P20</f>
        <v>0</v>
      </c>
      <c r="T20" s="77">
        <f>P20*J20</f>
        <v>0</v>
      </c>
    </row>
    <row r="21" spans="1:20" ht="15">
      <c r="A21" s="74" t="s">
        <v>67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5"/>
    </row>
    <row r="22" spans="1:20" ht="41.25" customHeight="1">
      <c r="A22" s="76">
        <v>12</v>
      </c>
      <c r="B22" s="56"/>
      <c r="C22" s="56"/>
      <c r="D22" s="56"/>
      <c r="E22" s="56"/>
      <c r="F22" s="57" t="s">
        <v>68</v>
      </c>
      <c r="G22" s="58">
        <v>12</v>
      </c>
      <c r="H22" s="59"/>
      <c r="I22" s="59"/>
      <c r="J22" s="60">
        <v>29.35</v>
      </c>
      <c r="K22" s="59"/>
      <c r="L22" s="59"/>
      <c r="M22" s="61"/>
      <c r="N22" s="62"/>
      <c r="O22" s="62"/>
      <c r="P22" s="63">
        <v>0</v>
      </c>
      <c r="Q22" s="62"/>
      <c r="R22" s="62"/>
      <c r="S22" s="64">
        <f>P22</f>
        <v>0</v>
      </c>
      <c r="T22" s="77">
        <f>P22*J22</f>
        <v>0</v>
      </c>
    </row>
    <row r="23" spans="1:20" ht="15">
      <c r="A23" s="74" t="s">
        <v>69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5"/>
    </row>
    <row r="24" spans="1:20" ht="41.25" customHeight="1">
      <c r="A24" s="76">
        <v>13</v>
      </c>
      <c r="B24" s="56"/>
      <c r="C24" s="56"/>
      <c r="D24" s="56"/>
      <c r="E24" s="56"/>
      <c r="F24" s="57" t="s">
        <v>70</v>
      </c>
      <c r="G24" s="58">
        <v>12</v>
      </c>
      <c r="H24" s="59"/>
      <c r="I24" s="59"/>
      <c r="J24" s="60">
        <v>35.23</v>
      </c>
      <c r="K24" s="59"/>
      <c r="L24" s="60">
        <v>42.39</v>
      </c>
      <c r="M24" s="61"/>
      <c r="N24" s="62"/>
      <c r="O24" s="62"/>
      <c r="P24" s="63">
        <v>0</v>
      </c>
      <c r="Q24" s="62"/>
      <c r="R24" s="63">
        <v>0</v>
      </c>
      <c r="S24" s="64">
        <f>P24+R24</f>
        <v>0</v>
      </c>
      <c r="T24" s="77">
        <f>P24*J24+R24*L24</f>
        <v>0</v>
      </c>
    </row>
    <row r="25" spans="1:20" ht="15">
      <c r="A25" s="74" t="s">
        <v>71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75"/>
    </row>
    <row r="26" spans="1:20" ht="15">
      <c r="A26" s="76">
        <v>14</v>
      </c>
      <c r="B26" s="65"/>
      <c r="C26" s="65"/>
      <c r="D26" s="65"/>
      <c r="E26" s="65"/>
      <c r="F26" s="57" t="s">
        <v>72</v>
      </c>
      <c r="G26" s="58">
        <v>12</v>
      </c>
      <c r="H26" s="59"/>
      <c r="I26" s="59"/>
      <c r="J26" s="59"/>
      <c r="K26" s="59"/>
      <c r="L26" s="60">
        <v>42.39</v>
      </c>
      <c r="M26" s="61"/>
      <c r="N26" s="62"/>
      <c r="O26" s="62"/>
      <c r="P26" s="62"/>
      <c r="Q26" s="62"/>
      <c r="R26" s="63">
        <v>0</v>
      </c>
      <c r="S26" s="64">
        <f>R26</f>
        <v>0</v>
      </c>
      <c r="T26" s="77">
        <f>R26*L26</f>
        <v>0</v>
      </c>
    </row>
    <row r="27" spans="1:20" ht="26.25" customHeight="1">
      <c r="A27" s="76">
        <v>15</v>
      </c>
      <c r="B27" s="65"/>
      <c r="C27" s="65"/>
      <c r="D27" s="65"/>
      <c r="E27" s="65"/>
      <c r="F27" s="57" t="s">
        <v>73</v>
      </c>
      <c r="G27" s="58">
        <v>12</v>
      </c>
      <c r="H27" s="59"/>
      <c r="I27" s="59"/>
      <c r="J27" s="60">
        <v>35.23</v>
      </c>
      <c r="K27" s="59"/>
      <c r="L27" s="60">
        <v>42.39</v>
      </c>
      <c r="M27" s="61"/>
      <c r="N27" s="62"/>
      <c r="O27" s="62"/>
      <c r="P27" s="63">
        <v>0</v>
      </c>
      <c r="Q27" s="62"/>
      <c r="R27" s="63">
        <v>0</v>
      </c>
      <c r="S27" s="64">
        <f>P27+R27</f>
        <v>0</v>
      </c>
      <c r="T27" s="77">
        <f>P27*J27+R27*L27</f>
        <v>0</v>
      </c>
    </row>
    <row r="28" spans="1:20" ht="15">
      <c r="A28" s="74" t="s">
        <v>74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75"/>
    </row>
    <row r="29" spans="1:20" ht="15">
      <c r="A29" s="76">
        <v>16</v>
      </c>
      <c r="B29" s="65"/>
      <c r="C29" s="65"/>
      <c r="D29" s="65"/>
      <c r="E29" s="65"/>
      <c r="F29" s="57" t="s">
        <v>75</v>
      </c>
      <c r="G29" s="58">
        <v>12</v>
      </c>
      <c r="H29" s="59"/>
      <c r="I29" s="59"/>
      <c r="J29" s="60">
        <v>35.23</v>
      </c>
      <c r="K29" s="60">
        <v>35.99</v>
      </c>
      <c r="L29" s="60">
        <v>42.39</v>
      </c>
      <c r="M29" s="61"/>
      <c r="N29" s="62"/>
      <c r="O29" s="62"/>
      <c r="P29" s="63">
        <v>0</v>
      </c>
      <c r="Q29" s="63">
        <v>0</v>
      </c>
      <c r="R29" s="63">
        <v>0</v>
      </c>
      <c r="S29" s="64">
        <f>P29+Q29+R29</f>
        <v>0</v>
      </c>
      <c r="T29" s="77">
        <f>P29*J29+Q29*K29+R29*L29</f>
        <v>0</v>
      </c>
    </row>
    <row r="30" spans="1:20" ht="15">
      <c r="A30" s="76">
        <v>17</v>
      </c>
      <c r="B30" s="65"/>
      <c r="C30" s="65"/>
      <c r="D30" s="65"/>
      <c r="E30" s="65"/>
      <c r="F30" s="57" t="s">
        <v>76</v>
      </c>
      <c r="G30" s="58">
        <v>12</v>
      </c>
      <c r="H30" s="59"/>
      <c r="I30" s="59"/>
      <c r="J30" s="60">
        <v>35.23</v>
      </c>
      <c r="K30" s="60">
        <v>35.99</v>
      </c>
      <c r="L30" s="60">
        <v>42.39</v>
      </c>
      <c r="M30" s="61"/>
      <c r="N30" s="62"/>
      <c r="O30" s="62"/>
      <c r="P30" s="63">
        <v>0</v>
      </c>
      <c r="Q30" s="63">
        <v>0</v>
      </c>
      <c r="R30" s="63">
        <v>0</v>
      </c>
      <c r="S30" s="64">
        <f>P30+Q30+R30</f>
        <v>0</v>
      </c>
      <c r="T30" s="77">
        <f>P30*J30+Q30*K30+R30*L30</f>
        <v>0</v>
      </c>
    </row>
    <row r="31" spans="1:20" ht="15">
      <c r="A31" s="76">
        <v>18</v>
      </c>
      <c r="B31" s="65"/>
      <c r="C31" s="65"/>
      <c r="D31" s="65"/>
      <c r="E31" s="65"/>
      <c r="F31" s="57" t="s">
        <v>77</v>
      </c>
      <c r="G31" s="58">
        <v>12</v>
      </c>
      <c r="H31" s="59"/>
      <c r="I31" s="59"/>
      <c r="J31" s="60">
        <v>35.23</v>
      </c>
      <c r="K31" s="60">
        <v>35.99</v>
      </c>
      <c r="L31" s="60">
        <v>42.39</v>
      </c>
      <c r="M31" s="61"/>
      <c r="N31" s="62"/>
      <c r="O31" s="62"/>
      <c r="P31" s="63">
        <v>0</v>
      </c>
      <c r="Q31" s="63">
        <v>0</v>
      </c>
      <c r="R31" s="63">
        <v>0</v>
      </c>
      <c r="S31" s="64">
        <f>P31+Q31+R31</f>
        <v>0</v>
      </c>
      <c r="T31" s="77">
        <f>P31*J31+Q31*K31+R31*L31</f>
        <v>0</v>
      </c>
    </row>
    <row r="32" spans="1:20" ht="15">
      <c r="A32" s="74" t="s">
        <v>78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75"/>
    </row>
    <row r="33" spans="1:20" ht="41.25" customHeight="1">
      <c r="A33" s="76">
        <v>19</v>
      </c>
      <c r="B33" s="56"/>
      <c r="C33" s="56"/>
      <c r="D33" s="56"/>
      <c r="E33" s="56"/>
      <c r="F33" s="57" t="s">
        <v>79</v>
      </c>
      <c r="G33" s="58">
        <v>12</v>
      </c>
      <c r="H33" s="59"/>
      <c r="I33" s="59"/>
      <c r="J33" s="59"/>
      <c r="K33" s="59"/>
      <c r="L33" s="60">
        <v>42.39</v>
      </c>
      <c r="M33" s="61"/>
      <c r="N33" s="62"/>
      <c r="O33" s="62"/>
      <c r="P33" s="62"/>
      <c r="Q33" s="62"/>
      <c r="R33" s="63">
        <v>0</v>
      </c>
      <c r="S33" s="64">
        <f>R33</f>
        <v>0</v>
      </c>
      <c r="T33" s="77">
        <f>R33*L33</f>
        <v>0</v>
      </c>
    </row>
    <row r="34" spans="1:20" ht="15">
      <c r="A34" s="74" t="s">
        <v>80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75"/>
    </row>
    <row r="35" spans="1:20" ht="15">
      <c r="A35" s="76">
        <v>20</v>
      </c>
      <c r="B35" s="65"/>
      <c r="C35" s="65"/>
      <c r="D35" s="65"/>
      <c r="E35" s="65"/>
      <c r="F35" s="57" t="s">
        <v>81</v>
      </c>
      <c r="G35" s="58">
        <v>12</v>
      </c>
      <c r="H35" s="59"/>
      <c r="I35" s="59"/>
      <c r="J35" s="60">
        <v>35.23</v>
      </c>
      <c r="K35" s="60">
        <v>35.99</v>
      </c>
      <c r="L35" s="59"/>
      <c r="M35" s="61"/>
      <c r="N35" s="62"/>
      <c r="O35" s="62"/>
      <c r="P35" s="63">
        <v>0</v>
      </c>
      <c r="Q35" s="63">
        <v>0</v>
      </c>
      <c r="R35" s="62"/>
      <c r="S35" s="64">
        <f>P35+Q35</f>
        <v>0</v>
      </c>
      <c r="T35" s="77">
        <f>P35*J35+Q35*K35</f>
        <v>0</v>
      </c>
    </row>
    <row r="36" spans="1:20" ht="26.25" customHeight="1">
      <c r="A36" s="76">
        <v>21</v>
      </c>
      <c r="B36" s="65"/>
      <c r="C36" s="65"/>
      <c r="D36" s="65"/>
      <c r="E36" s="65"/>
      <c r="F36" s="57" t="s">
        <v>82</v>
      </c>
      <c r="G36" s="58">
        <v>12</v>
      </c>
      <c r="H36" s="59"/>
      <c r="I36" s="59"/>
      <c r="J36" s="59"/>
      <c r="K36" s="60">
        <v>35.99</v>
      </c>
      <c r="L36" s="59"/>
      <c r="M36" s="61"/>
      <c r="N36" s="62"/>
      <c r="O36" s="62"/>
      <c r="P36" s="62"/>
      <c r="Q36" s="63">
        <v>0</v>
      </c>
      <c r="R36" s="62"/>
      <c r="S36" s="64">
        <f>Q36</f>
        <v>0</v>
      </c>
      <c r="T36" s="77">
        <f>Q36*K36</f>
        <v>0</v>
      </c>
    </row>
    <row r="37" spans="1:20" ht="15">
      <c r="A37" s="74" t="s">
        <v>83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75"/>
    </row>
    <row r="38" spans="1:20" ht="15">
      <c r="A38" s="76">
        <v>22</v>
      </c>
      <c r="B38" s="65"/>
      <c r="C38" s="65"/>
      <c r="D38" s="65"/>
      <c r="E38" s="65"/>
      <c r="F38" s="57" t="s">
        <v>84</v>
      </c>
      <c r="G38" s="58">
        <v>12</v>
      </c>
      <c r="H38" s="59"/>
      <c r="I38" s="59"/>
      <c r="J38" s="59"/>
      <c r="K38" s="60">
        <v>35.99</v>
      </c>
      <c r="L38" s="60">
        <v>42.39</v>
      </c>
      <c r="M38" s="61"/>
      <c r="N38" s="62"/>
      <c r="O38" s="62"/>
      <c r="P38" s="62"/>
      <c r="Q38" s="63">
        <v>0</v>
      </c>
      <c r="R38" s="63">
        <v>0</v>
      </c>
      <c r="S38" s="64">
        <f>Q38+R38</f>
        <v>0</v>
      </c>
      <c r="T38" s="77">
        <f>Q38*K38+R38*L38</f>
        <v>0</v>
      </c>
    </row>
    <row r="39" spans="1:20" ht="15">
      <c r="A39" s="76">
        <v>23</v>
      </c>
      <c r="B39" s="65"/>
      <c r="C39" s="65"/>
      <c r="D39" s="65"/>
      <c r="E39" s="65"/>
      <c r="F39" s="57" t="s">
        <v>85</v>
      </c>
      <c r="G39" s="58">
        <v>12</v>
      </c>
      <c r="H39" s="59"/>
      <c r="I39" s="59"/>
      <c r="J39" s="59"/>
      <c r="K39" s="60">
        <v>35.99</v>
      </c>
      <c r="L39" s="60">
        <v>42.39</v>
      </c>
      <c r="M39" s="61"/>
      <c r="N39" s="62"/>
      <c r="O39" s="62"/>
      <c r="P39" s="62"/>
      <c r="Q39" s="63">
        <v>0</v>
      </c>
      <c r="R39" s="63">
        <v>0</v>
      </c>
      <c r="S39" s="64">
        <f>Q39+R39</f>
        <v>0</v>
      </c>
      <c r="T39" s="77">
        <f>Q39*K39+R39*L39</f>
        <v>0</v>
      </c>
    </row>
    <row r="40" spans="1:20" ht="15">
      <c r="A40" s="76">
        <v>24</v>
      </c>
      <c r="B40" s="65"/>
      <c r="C40" s="65"/>
      <c r="D40" s="65"/>
      <c r="E40" s="65"/>
      <c r="F40" s="57" t="s">
        <v>86</v>
      </c>
      <c r="G40" s="58">
        <v>12</v>
      </c>
      <c r="H40" s="59"/>
      <c r="I40" s="59"/>
      <c r="J40" s="59"/>
      <c r="K40" s="60">
        <v>35.99</v>
      </c>
      <c r="L40" s="60">
        <v>42.39</v>
      </c>
      <c r="M40" s="61"/>
      <c r="N40" s="62"/>
      <c r="O40" s="62"/>
      <c r="P40" s="62"/>
      <c r="Q40" s="63">
        <v>0</v>
      </c>
      <c r="R40" s="63">
        <v>0</v>
      </c>
      <c r="S40" s="64">
        <f>Q40+R40</f>
        <v>0</v>
      </c>
      <c r="T40" s="77">
        <f>Q40*K40+R40*L40</f>
        <v>0</v>
      </c>
    </row>
    <row r="41" spans="1:20" ht="15">
      <c r="A41" s="74" t="s">
        <v>87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75"/>
    </row>
    <row r="42" spans="1:20" ht="41.25" customHeight="1">
      <c r="A42" s="76">
        <v>25</v>
      </c>
      <c r="B42" s="56"/>
      <c r="C42" s="56"/>
      <c r="D42" s="56"/>
      <c r="E42" s="56"/>
      <c r="F42" s="57" t="s">
        <v>88</v>
      </c>
      <c r="G42" s="58">
        <v>12</v>
      </c>
      <c r="H42" s="59"/>
      <c r="I42" s="59"/>
      <c r="J42" s="59"/>
      <c r="K42" s="60">
        <v>35.99</v>
      </c>
      <c r="L42" s="59"/>
      <c r="M42" s="61"/>
      <c r="N42" s="62"/>
      <c r="O42" s="62"/>
      <c r="P42" s="62"/>
      <c r="Q42" s="63">
        <v>0</v>
      </c>
      <c r="R42" s="62"/>
      <c r="S42" s="64">
        <f>Q42</f>
        <v>0</v>
      </c>
      <c r="T42" s="77">
        <f>Q42*K42</f>
        <v>0</v>
      </c>
    </row>
    <row r="43" spans="1:20" ht="15">
      <c r="A43" s="74" t="s">
        <v>89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75"/>
    </row>
    <row r="44" spans="1:20" ht="41.25" customHeight="1">
      <c r="A44" s="76">
        <v>26</v>
      </c>
      <c r="B44" s="56"/>
      <c r="C44" s="56"/>
      <c r="D44" s="56"/>
      <c r="E44" s="56"/>
      <c r="F44" s="57" t="s">
        <v>90</v>
      </c>
      <c r="G44" s="58">
        <v>12</v>
      </c>
      <c r="H44" s="59"/>
      <c r="I44" s="59"/>
      <c r="J44" s="59"/>
      <c r="K44" s="59"/>
      <c r="L44" s="60">
        <v>40.59</v>
      </c>
      <c r="M44" s="61"/>
      <c r="N44" s="62"/>
      <c r="O44" s="62"/>
      <c r="P44" s="62"/>
      <c r="Q44" s="62"/>
      <c r="R44" s="63">
        <v>0</v>
      </c>
      <c r="S44" s="64">
        <f>R44</f>
        <v>0</v>
      </c>
      <c r="T44" s="77">
        <f>R44*L44</f>
        <v>0</v>
      </c>
    </row>
    <row r="45" spans="1:20" ht="15">
      <c r="A45" s="74" t="s">
        <v>91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75"/>
    </row>
    <row r="46" spans="1:20" ht="41.25" customHeight="1">
      <c r="A46" s="76">
        <v>27</v>
      </c>
      <c r="B46" s="56"/>
      <c r="C46" s="56"/>
      <c r="D46" s="56"/>
      <c r="E46" s="56"/>
      <c r="F46" s="57" t="s">
        <v>92</v>
      </c>
      <c r="G46" s="58">
        <v>12</v>
      </c>
      <c r="H46" s="59"/>
      <c r="I46" s="59"/>
      <c r="J46" s="59"/>
      <c r="K46" s="59"/>
      <c r="L46" s="60">
        <v>42.39</v>
      </c>
      <c r="M46" s="61"/>
      <c r="N46" s="62"/>
      <c r="O46" s="62"/>
      <c r="P46" s="62"/>
      <c r="Q46" s="62"/>
      <c r="R46" s="63">
        <v>0</v>
      </c>
      <c r="S46" s="64">
        <f>R46</f>
        <v>0</v>
      </c>
      <c r="T46" s="77">
        <f>R46*L46</f>
        <v>0</v>
      </c>
    </row>
    <row r="47" spans="1:20" ht="15">
      <c r="A47" s="74" t="s">
        <v>93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75"/>
    </row>
    <row r="48" spans="1:20" ht="15">
      <c r="A48" s="76">
        <v>28</v>
      </c>
      <c r="B48" s="65"/>
      <c r="C48" s="65"/>
      <c r="D48" s="65"/>
      <c r="E48" s="65"/>
      <c r="F48" s="57" t="s">
        <v>94</v>
      </c>
      <c r="G48" s="58">
        <v>12</v>
      </c>
      <c r="H48" s="59"/>
      <c r="I48" s="59"/>
      <c r="J48" s="59"/>
      <c r="K48" s="59"/>
      <c r="L48" s="60">
        <v>42.39</v>
      </c>
      <c r="M48" s="61"/>
      <c r="N48" s="62"/>
      <c r="O48" s="62"/>
      <c r="P48" s="62"/>
      <c r="Q48" s="62"/>
      <c r="R48" s="63">
        <v>0</v>
      </c>
      <c r="S48" s="64">
        <f>R48</f>
        <v>0</v>
      </c>
      <c r="T48" s="77">
        <f>R48*L48</f>
        <v>0</v>
      </c>
    </row>
    <row r="49" spans="1:20" ht="26.25" customHeight="1" thickBot="1">
      <c r="A49" s="78">
        <v>29</v>
      </c>
      <c r="B49" s="79"/>
      <c r="C49" s="79"/>
      <c r="D49" s="79"/>
      <c r="E49" s="79"/>
      <c r="F49" s="80" t="s">
        <v>95</v>
      </c>
      <c r="G49" s="81">
        <v>12</v>
      </c>
      <c r="H49" s="82"/>
      <c r="I49" s="82"/>
      <c r="J49" s="82"/>
      <c r="K49" s="82"/>
      <c r="L49" s="83">
        <v>42.39</v>
      </c>
      <c r="M49" s="84"/>
      <c r="N49" s="85"/>
      <c r="O49" s="85"/>
      <c r="P49" s="85"/>
      <c r="Q49" s="85"/>
      <c r="R49" s="86">
        <v>0</v>
      </c>
      <c r="S49" s="87">
        <f>R49</f>
        <v>0</v>
      </c>
      <c r="T49" s="88">
        <f>R49*L49</f>
        <v>0</v>
      </c>
    </row>
    <row r="50" spans="19:20" ht="15">
      <c r="S50" s="53">
        <f>SUM(S4:S49)</f>
        <v>0</v>
      </c>
      <c r="T50" s="54">
        <f>SUM(T4:T49)</f>
        <v>0</v>
      </c>
    </row>
  </sheetData>
  <sheetProtection password="EEEC" sheet="1" objects="1" scenarios="1"/>
  <mergeCells count="51">
    <mergeCell ref="A45:T45"/>
    <mergeCell ref="A47:T47"/>
    <mergeCell ref="B48:B49"/>
    <mergeCell ref="C48:C49"/>
    <mergeCell ref="D48:D49"/>
    <mergeCell ref="E48:E49"/>
    <mergeCell ref="B38:B40"/>
    <mergeCell ref="C38:C40"/>
    <mergeCell ref="D38:D40"/>
    <mergeCell ref="E38:E40"/>
    <mergeCell ref="A41:T41"/>
    <mergeCell ref="A43:T43"/>
    <mergeCell ref="A34:T34"/>
    <mergeCell ref="B35:B36"/>
    <mergeCell ref="C35:C36"/>
    <mergeCell ref="D35:D36"/>
    <mergeCell ref="E35:E36"/>
    <mergeCell ref="A37:T37"/>
    <mergeCell ref="A28:T28"/>
    <mergeCell ref="B29:B31"/>
    <mergeCell ref="C29:C31"/>
    <mergeCell ref="D29:D31"/>
    <mergeCell ref="E29:E31"/>
    <mergeCell ref="A32:T32"/>
    <mergeCell ref="A21:T21"/>
    <mergeCell ref="A23:T23"/>
    <mergeCell ref="A25:T25"/>
    <mergeCell ref="B26:B27"/>
    <mergeCell ref="C26:C27"/>
    <mergeCell ref="D26:D27"/>
    <mergeCell ref="E26:E27"/>
    <mergeCell ref="B14:B16"/>
    <mergeCell ref="C14:C16"/>
    <mergeCell ref="D14:D16"/>
    <mergeCell ref="E14:E16"/>
    <mergeCell ref="A17:T17"/>
    <mergeCell ref="A19:T19"/>
    <mergeCell ref="A9:T9"/>
    <mergeCell ref="B10:B12"/>
    <mergeCell ref="C10:C12"/>
    <mergeCell ref="D10:D12"/>
    <mergeCell ref="E10:E12"/>
    <mergeCell ref="A13:T13"/>
    <mergeCell ref="B3:E3"/>
    <mergeCell ref="H2:T2"/>
    <mergeCell ref="A4:T4"/>
    <mergeCell ref="A6:T6"/>
    <mergeCell ref="B7:B8"/>
    <mergeCell ref="C7:C8"/>
    <mergeCell ref="D7:D8"/>
    <mergeCell ref="E7:E8"/>
  </mergeCells>
  <conditionalFormatting sqref="I5">
    <cfRule type="expression" priority="1" dxfId="5" stopIfTrue="1">
      <formula>$O$5&gt;0</formula>
    </cfRule>
  </conditionalFormatting>
  <conditionalFormatting sqref="O5">
    <cfRule type="cellIs" priority="2" dxfId="2" operator="greaterThan" stopIfTrue="1">
      <formula>0</formula>
    </cfRule>
  </conditionalFormatting>
  <conditionalFormatting sqref="S5">
    <cfRule type="cellIs" priority="3" dxfId="2" operator="greaterThan" stopIfTrue="1">
      <formula>0</formula>
    </cfRule>
  </conditionalFormatting>
  <conditionalFormatting sqref="T5">
    <cfRule type="cellIs" priority="4" dxfId="2" operator="greaterThan" stopIfTrue="1">
      <formula>0</formula>
    </cfRule>
  </conditionalFormatting>
  <conditionalFormatting sqref="I7">
    <cfRule type="expression" priority="5" dxfId="5" stopIfTrue="1">
      <formula>$O$7&gt;0</formula>
    </cfRule>
  </conditionalFormatting>
  <conditionalFormatting sqref="O7">
    <cfRule type="cellIs" priority="6" dxfId="2" operator="greaterThan" stopIfTrue="1">
      <formula>0</formula>
    </cfRule>
  </conditionalFormatting>
  <conditionalFormatting sqref="S7">
    <cfRule type="cellIs" priority="7" dxfId="2" operator="greaterThan" stopIfTrue="1">
      <formula>0</formula>
    </cfRule>
  </conditionalFormatting>
  <conditionalFormatting sqref="T7">
    <cfRule type="cellIs" priority="8" dxfId="2" operator="greaterThan" stopIfTrue="1">
      <formula>0</formula>
    </cfRule>
  </conditionalFormatting>
  <conditionalFormatting sqref="I8">
    <cfRule type="expression" priority="9" dxfId="5" stopIfTrue="1">
      <formula>$O$8&gt;0</formula>
    </cfRule>
  </conditionalFormatting>
  <conditionalFormatting sqref="O8">
    <cfRule type="cellIs" priority="10" dxfId="2" operator="greaterThan" stopIfTrue="1">
      <formula>0</formula>
    </cfRule>
  </conditionalFormatting>
  <conditionalFormatting sqref="S8">
    <cfRule type="cellIs" priority="11" dxfId="2" operator="greaterThan" stopIfTrue="1">
      <formula>0</formula>
    </cfRule>
  </conditionalFormatting>
  <conditionalFormatting sqref="T8">
    <cfRule type="cellIs" priority="12" dxfId="2" operator="greaterThan" stopIfTrue="1">
      <formula>0</formula>
    </cfRule>
  </conditionalFormatting>
  <conditionalFormatting sqref="I10">
    <cfRule type="expression" priority="13" dxfId="5" stopIfTrue="1">
      <formula>$O$10&gt;0</formula>
    </cfRule>
  </conditionalFormatting>
  <conditionalFormatting sqref="O10">
    <cfRule type="cellIs" priority="14" dxfId="2" operator="greaterThan" stopIfTrue="1">
      <formula>0</formula>
    </cfRule>
  </conditionalFormatting>
  <conditionalFormatting sqref="K10">
    <cfRule type="expression" priority="15" dxfId="5" stopIfTrue="1">
      <formula>$Q$10&gt;0</formula>
    </cfRule>
  </conditionalFormatting>
  <conditionalFormatting sqref="Q10">
    <cfRule type="cellIs" priority="16" dxfId="2" operator="greaterThan" stopIfTrue="1">
      <formula>0</formula>
    </cfRule>
  </conditionalFormatting>
  <conditionalFormatting sqref="L10">
    <cfRule type="expression" priority="17" dxfId="5" stopIfTrue="1">
      <formula>$R$10&gt;0</formula>
    </cfRule>
  </conditionalFormatting>
  <conditionalFormatting sqref="R10">
    <cfRule type="cellIs" priority="18" dxfId="2" operator="greaterThan" stopIfTrue="1">
      <formula>0</formula>
    </cfRule>
  </conditionalFormatting>
  <conditionalFormatting sqref="S10">
    <cfRule type="cellIs" priority="19" dxfId="2" operator="greaterThan" stopIfTrue="1">
      <formula>0</formula>
    </cfRule>
  </conditionalFormatting>
  <conditionalFormatting sqref="T10">
    <cfRule type="cellIs" priority="20" dxfId="2" operator="greaterThan" stopIfTrue="1">
      <formula>0</formula>
    </cfRule>
  </conditionalFormatting>
  <conditionalFormatting sqref="I11">
    <cfRule type="expression" priority="21" dxfId="5" stopIfTrue="1">
      <formula>$O$11&gt;0</formula>
    </cfRule>
  </conditionalFormatting>
  <conditionalFormatting sqref="O11">
    <cfRule type="cellIs" priority="22" dxfId="2" operator="greaterThan" stopIfTrue="1">
      <formula>0</formula>
    </cfRule>
  </conditionalFormatting>
  <conditionalFormatting sqref="K11">
    <cfRule type="expression" priority="23" dxfId="5" stopIfTrue="1">
      <formula>$Q$11&gt;0</formula>
    </cfRule>
  </conditionalFormatting>
  <conditionalFormatting sqref="Q11">
    <cfRule type="cellIs" priority="24" dxfId="2" operator="greaterThan" stopIfTrue="1">
      <formula>0</formula>
    </cfRule>
  </conditionalFormatting>
  <conditionalFormatting sqref="L11">
    <cfRule type="expression" priority="25" dxfId="5" stopIfTrue="1">
      <formula>$R$11&gt;0</formula>
    </cfRule>
  </conditionalFormatting>
  <conditionalFormatting sqref="R11">
    <cfRule type="cellIs" priority="26" dxfId="2" operator="greaterThan" stopIfTrue="1">
      <formula>0</formula>
    </cfRule>
  </conditionalFormatting>
  <conditionalFormatting sqref="S11">
    <cfRule type="cellIs" priority="27" dxfId="2" operator="greaterThan" stopIfTrue="1">
      <formula>0</formula>
    </cfRule>
  </conditionalFormatting>
  <conditionalFormatting sqref="T11">
    <cfRule type="cellIs" priority="28" dxfId="2" operator="greaterThan" stopIfTrue="1">
      <formula>0</formula>
    </cfRule>
  </conditionalFormatting>
  <conditionalFormatting sqref="I12">
    <cfRule type="expression" priority="29" dxfId="5" stopIfTrue="1">
      <formula>$O$12&gt;0</formula>
    </cfRule>
  </conditionalFormatting>
  <conditionalFormatting sqref="O12">
    <cfRule type="cellIs" priority="30" dxfId="2" operator="greaterThan" stopIfTrue="1">
      <formula>0</formula>
    </cfRule>
  </conditionalFormatting>
  <conditionalFormatting sqref="K12">
    <cfRule type="expression" priority="31" dxfId="5" stopIfTrue="1">
      <formula>$Q$12&gt;0</formula>
    </cfRule>
  </conditionalFormatting>
  <conditionalFormatting sqref="Q12">
    <cfRule type="cellIs" priority="32" dxfId="2" operator="greaterThan" stopIfTrue="1">
      <formula>0</formula>
    </cfRule>
  </conditionalFormatting>
  <conditionalFormatting sqref="L12">
    <cfRule type="expression" priority="33" dxfId="5" stopIfTrue="1">
      <formula>$R$12&gt;0</formula>
    </cfRule>
  </conditionalFormatting>
  <conditionalFormatting sqref="R12">
    <cfRule type="cellIs" priority="34" dxfId="2" operator="greaterThan" stopIfTrue="1">
      <formula>0</formula>
    </cfRule>
  </conditionalFormatting>
  <conditionalFormatting sqref="S12">
    <cfRule type="cellIs" priority="35" dxfId="2" operator="greaterThan" stopIfTrue="1">
      <formula>0</formula>
    </cfRule>
  </conditionalFormatting>
  <conditionalFormatting sqref="T12">
    <cfRule type="cellIs" priority="36" dxfId="2" operator="greaterThan" stopIfTrue="1">
      <formula>0</formula>
    </cfRule>
  </conditionalFormatting>
  <conditionalFormatting sqref="K14">
    <cfRule type="expression" priority="37" dxfId="5" stopIfTrue="1">
      <formula>$Q$14&gt;0</formula>
    </cfRule>
  </conditionalFormatting>
  <conditionalFormatting sqref="Q14">
    <cfRule type="cellIs" priority="38" dxfId="2" operator="greaterThan" stopIfTrue="1">
      <formula>0</formula>
    </cfRule>
  </conditionalFormatting>
  <conditionalFormatting sqref="L14">
    <cfRule type="expression" priority="39" dxfId="5" stopIfTrue="1">
      <formula>$R$14&gt;0</formula>
    </cfRule>
  </conditionalFormatting>
  <conditionalFormatting sqref="R14">
    <cfRule type="cellIs" priority="40" dxfId="2" operator="greaterThan" stopIfTrue="1">
      <formula>0</formula>
    </cfRule>
  </conditionalFormatting>
  <conditionalFormatting sqref="S14">
    <cfRule type="cellIs" priority="41" dxfId="2" operator="greaterThan" stopIfTrue="1">
      <formula>0</formula>
    </cfRule>
  </conditionalFormatting>
  <conditionalFormatting sqref="T14">
    <cfRule type="cellIs" priority="42" dxfId="2" operator="greaterThan" stopIfTrue="1">
      <formula>0</formula>
    </cfRule>
  </conditionalFormatting>
  <conditionalFormatting sqref="I15">
    <cfRule type="expression" priority="43" dxfId="5" stopIfTrue="1">
      <formula>$O$15&gt;0</formula>
    </cfRule>
  </conditionalFormatting>
  <conditionalFormatting sqref="O15">
    <cfRule type="cellIs" priority="44" dxfId="2" operator="greaterThan" stopIfTrue="1">
      <formula>0</formula>
    </cfRule>
  </conditionalFormatting>
  <conditionalFormatting sqref="K15">
    <cfRule type="expression" priority="45" dxfId="5" stopIfTrue="1">
      <formula>$Q$15&gt;0</formula>
    </cfRule>
  </conditionalFormatting>
  <conditionalFormatting sqref="Q15">
    <cfRule type="cellIs" priority="46" dxfId="2" operator="greaterThan" stopIfTrue="1">
      <formula>0</formula>
    </cfRule>
  </conditionalFormatting>
  <conditionalFormatting sqref="L15">
    <cfRule type="expression" priority="47" dxfId="5" stopIfTrue="1">
      <formula>$R$15&gt;0</formula>
    </cfRule>
  </conditionalFormatting>
  <conditionalFormatting sqref="R15">
    <cfRule type="cellIs" priority="48" dxfId="2" operator="greaterThan" stopIfTrue="1">
      <formula>0</formula>
    </cfRule>
  </conditionalFormatting>
  <conditionalFormatting sqref="S15">
    <cfRule type="cellIs" priority="49" dxfId="2" operator="greaterThan" stopIfTrue="1">
      <formula>0</formula>
    </cfRule>
  </conditionalFormatting>
  <conditionalFormatting sqref="T15">
    <cfRule type="cellIs" priority="50" dxfId="2" operator="greaterThan" stopIfTrue="1">
      <formula>0</formula>
    </cfRule>
  </conditionalFormatting>
  <conditionalFormatting sqref="K16">
    <cfRule type="expression" priority="51" dxfId="5" stopIfTrue="1">
      <formula>$Q$16&gt;0</formula>
    </cfRule>
  </conditionalFormatting>
  <conditionalFormatting sqref="Q16">
    <cfRule type="cellIs" priority="52" dxfId="2" operator="greaterThan" stopIfTrue="1">
      <formula>0</formula>
    </cfRule>
  </conditionalFormatting>
  <conditionalFormatting sqref="S16">
    <cfRule type="cellIs" priority="53" dxfId="2" operator="greaterThan" stopIfTrue="1">
      <formula>0</formula>
    </cfRule>
  </conditionalFormatting>
  <conditionalFormatting sqref="T16">
    <cfRule type="cellIs" priority="54" dxfId="2" operator="greaterThan" stopIfTrue="1">
      <formula>0</formula>
    </cfRule>
  </conditionalFormatting>
  <conditionalFormatting sqref="J18">
    <cfRule type="expression" priority="55" dxfId="5" stopIfTrue="1">
      <formula>$P$18&gt;0</formula>
    </cfRule>
  </conditionalFormatting>
  <conditionalFormatting sqref="P18">
    <cfRule type="cellIs" priority="56" dxfId="2" operator="greaterThan" stopIfTrue="1">
      <formula>0</formula>
    </cfRule>
  </conditionalFormatting>
  <conditionalFormatting sqref="S18">
    <cfRule type="cellIs" priority="57" dxfId="2" operator="greaterThan" stopIfTrue="1">
      <formula>0</formula>
    </cfRule>
  </conditionalFormatting>
  <conditionalFormatting sqref="T18">
    <cfRule type="cellIs" priority="58" dxfId="2" operator="greaterThan" stopIfTrue="1">
      <formula>0</formula>
    </cfRule>
  </conditionalFormatting>
  <conditionalFormatting sqref="J20">
    <cfRule type="expression" priority="59" dxfId="5" stopIfTrue="1">
      <formula>$P$20&gt;0</formula>
    </cfRule>
  </conditionalFormatting>
  <conditionalFormatting sqref="P20">
    <cfRule type="cellIs" priority="60" dxfId="2" operator="greaterThan" stopIfTrue="1">
      <formula>0</formula>
    </cfRule>
  </conditionalFormatting>
  <conditionalFormatting sqref="S20">
    <cfRule type="cellIs" priority="61" dxfId="2" operator="greaterThan" stopIfTrue="1">
      <formula>0</formula>
    </cfRule>
  </conditionalFormatting>
  <conditionalFormatting sqref="T20">
    <cfRule type="cellIs" priority="62" dxfId="2" operator="greaterThan" stopIfTrue="1">
      <formula>0</formula>
    </cfRule>
  </conditionalFormatting>
  <conditionalFormatting sqref="J22">
    <cfRule type="expression" priority="63" dxfId="5" stopIfTrue="1">
      <formula>$P$22&gt;0</formula>
    </cfRule>
  </conditionalFormatting>
  <conditionalFormatting sqref="P22">
    <cfRule type="cellIs" priority="64" dxfId="2" operator="greaterThan" stopIfTrue="1">
      <formula>0</formula>
    </cfRule>
  </conditionalFormatting>
  <conditionalFormatting sqref="S22">
    <cfRule type="cellIs" priority="65" dxfId="2" operator="greaterThan" stopIfTrue="1">
      <formula>0</formula>
    </cfRule>
  </conditionalFormatting>
  <conditionalFormatting sqref="T22">
    <cfRule type="cellIs" priority="66" dxfId="2" operator="greaterThan" stopIfTrue="1">
      <formula>0</formula>
    </cfRule>
  </conditionalFormatting>
  <conditionalFormatting sqref="J24">
    <cfRule type="expression" priority="67" dxfId="5" stopIfTrue="1">
      <formula>$P$24&gt;0</formula>
    </cfRule>
  </conditionalFormatting>
  <conditionalFormatting sqref="P24">
    <cfRule type="cellIs" priority="68" dxfId="2" operator="greaterThan" stopIfTrue="1">
      <formula>0</formula>
    </cfRule>
  </conditionalFormatting>
  <conditionalFormatting sqref="L24">
    <cfRule type="expression" priority="69" dxfId="5" stopIfTrue="1">
      <formula>$R$24&gt;0</formula>
    </cfRule>
  </conditionalFormatting>
  <conditionalFormatting sqref="R24">
    <cfRule type="cellIs" priority="70" dxfId="2" operator="greaterThan" stopIfTrue="1">
      <formula>0</formula>
    </cfRule>
  </conditionalFormatting>
  <conditionalFormatting sqref="S24">
    <cfRule type="cellIs" priority="71" dxfId="2" operator="greaterThan" stopIfTrue="1">
      <formula>0</formula>
    </cfRule>
  </conditionalFormatting>
  <conditionalFormatting sqref="T24">
    <cfRule type="cellIs" priority="72" dxfId="2" operator="greaterThan" stopIfTrue="1">
      <formula>0</formula>
    </cfRule>
  </conditionalFormatting>
  <conditionalFormatting sqref="L26">
    <cfRule type="expression" priority="73" dxfId="5" stopIfTrue="1">
      <formula>$R$26&gt;0</formula>
    </cfRule>
  </conditionalFormatting>
  <conditionalFormatting sqref="R26">
    <cfRule type="cellIs" priority="74" dxfId="2" operator="greaterThan" stopIfTrue="1">
      <formula>0</formula>
    </cfRule>
  </conditionalFormatting>
  <conditionalFormatting sqref="S26">
    <cfRule type="cellIs" priority="75" dxfId="2" operator="greaterThan" stopIfTrue="1">
      <formula>0</formula>
    </cfRule>
  </conditionalFormatting>
  <conditionalFormatting sqref="T26">
    <cfRule type="cellIs" priority="76" dxfId="2" operator="greaterThan" stopIfTrue="1">
      <formula>0</formula>
    </cfRule>
  </conditionalFormatting>
  <conditionalFormatting sqref="J27">
    <cfRule type="expression" priority="77" dxfId="5" stopIfTrue="1">
      <formula>$P$27&gt;0</formula>
    </cfRule>
  </conditionalFormatting>
  <conditionalFormatting sqref="P27">
    <cfRule type="cellIs" priority="78" dxfId="2" operator="greaterThan" stopIfTrue="1">
      <formula>0</formula>
    </cfRule>
  </conditionalFormatting>
  <conditionalFormatting sqref="L27">
    <cfRule type="expression" priority="79" dxfId="5" stopIfTrue="1">
      <formula>$R$27&gt;0</formula>
    </cfRule>
  </conditionalFormatting>
  <conditionalFormatting sqref="R27">
    <cfRule type="cellIs" priority="80" dxfId="2" operator="greaterThan" stopIfTrue="1">
      <formula>0</formula>
    </cfRule>
  </conditionalFormatting>
  <conditionalFormatting sqref="S27">
    <cfRule type="cellIs" priority="81" dxfId="2" operator="greaterThan" stopIfTrue="1">
      <formula>0</formula>
    </cfRule>
  </conditionalFormatting>
  <conditionalFormatting sqref="T27">
    <cfRule type="cellIs" priority="82" dxfId="2" operator="greaterThan" stopIfTrue="1">
      <formula>0</formula>
    </cfRule>
  </conditionalFormatting>
  <conditionalFormatting sqref="J29">
    <cfRule type="expression" priority="83" dxfId="5" stopIfTrue="1">
      <formula>$P$29&gt;0</formula>
    </cfRule>
  </conditionalFormatting>
  <conditionalFormatting sqref="P29">
    <cfRule type="cellIs" priority="84" dxfId="2" operator="greaterThan" stopIfTrue="1">
      <formula>0</formula>
    </cfRule>
  </conditionalFormatting>
  <conditionalFormatting sqref="K29">
    <cfRule type="expression" priority="85" dxfId="5" stopIfTrue="1">
      <formula>$Q$29&gt;0</formula>
    </cfRule>
  </conditionalFormatting>
  <conditionalFormatting sqref="Q29">
    <cfRule type="cellIs" priority="86" dxfId="2" operator="greaterThan" stopIfTrue="1">
      <formula>0</formula>
    </cfRule>
  </conditionalFormatting>
  <conditionalFormatting sqref="L29">
    <cfRule type="expression" priority="87" dxfId="5" stopIfTrue="1">
      <formula>$R$29&gt;0</formula>
    </cfRule>
  </conditionalFormatting>
  <conditionalFormatting sqref="R29">
    <cfRule type="cellIs" priority="88" dxfId="2" operator="greaterThan" stopIfTrue="1">
      <formula>0</formula>
    </cfRule>
  </conditionalFormatting>
  <conditionalFormatting sqref="S29">
    <cfRule type="cellIs" priority="89" dxfId="2" operator="greaterThan" stopIfTrue="1">
      <formula>0</formula>
    </cfRule>
  </conditionalFormatting>
  <conditionalFormatting sqref="T29">
    <cfRule type="cellIs" priority="90" dxfId="2" operator="greaterThan" stopIfTrue="1">
      <formula>0</formula>
    </cfRule>
  </conditionalFormatting>
  <conditionalFormatting sqref="J30">
    <cfRule type="expression" priority="91" dxfId="5" stopIfTrue="1">
      <formula>$P$30&gt;0</formula>
    </cfRule>
  </conditionalFormatting>
  <conditionalFormatting sqref="P30">
    <cfRule type="cellIs" priority="92" dxfId="2" operator="greaterThan" stopIfTrue="1">
      <formula>0</formula>
    </cfRule>
  </conditionalFormatting>
  <conditionalFormatting sqref="K30">
    <cfRule type="expression" priority="93" dxfId="5" stopIfTrue="1">
      <formula>$Q$30&gt;0</formula>
    </cfRule>
  </conditionalFormatting>
  <conditionalFormatting sqref="Q30">
    <cfRule type="cellIs" priority="94" dxfId="2" operator="greaterThan" stopIfTrue="1">
      <formula>0</formula>
    </cfRule>
  </conditionalFormatting>
  <conditionalFormatting sqref="L30">
    <cfRule type="expression" priority="95" dxfId="5" stopIfTrue="1">
      <formula>$R$30&gt;0</formula>
    </cfRule>
  </conditionalFormatting>
  <conditionalFormatting sqref="R30">
    <cfRule type="cellIs" priority="96" dxfId="2" operator="greaterThan" stopIfTrue="1">
      <formula>0</formula>
    </cfRule>
  </conditionalFormatting>
  <conditionalFormatting sqref="S30">
    <cfRule type="cellIs" priority="97" dxfId="2" operator="greaterThan" stopIfTrue="1">
      <formula>0</formula>
    </cfRule>
  </conditionalFormatting>
  <conditionalFormatting sqref="T30">
    <cfRule type="cellIs" priority="98" dxfId="2" operator="greaterThan" stopIfTrue="1">
      <formula>0</formula>
    </cfRule>
  </conditionalFormatting>
  <conditionalFormatting sqref="J31">
    <cfRule type="expression" priority="99" dxfId="5" stopIfTrue="1">
      <formula>$P$31&gt;0</formula>
    </cfRule>
  </conditionalFormatting>
  <conditionalFormatting sqref="P31">
    <cfRule type="cellIs" priority="100" dxfId="2" operator="greaterThan" stopIfTrue="1">
      <formula>0</formula>
    </cfRule>
  </conditionalFormatting>
  <conditionalFormatting sqref="K31">
    <cfRule type="expression" priority="101" dxfId="5" stopIfTrue="1">
      <formula>$Q$31&gt;0</formula>
    </cfRule>
  </conditionalFormatting>
  <conditionalFormatting sqref="Q31">
    <cfRule type="cellIs" priority="102" dxfId="2" operator="greaterThan" stopIfTrue="1">
      <formula>0</formula>
    </cfRule>
  </conditionalFormatting>
  <conditionalFormatting sqref="L31">
    <cfRule type="expression" priority="103" dxfId="5" stopIfTrue="1">
      <formula>$R$31&gt;0</formula>
    </cfRule>
  </conditionalFormatting>
  <conditionalFormatting sqref="R31">
    <cfRule type="cellIs" priority="104" dxfId="2" operator="greaterThan" stopIfTrue="1">
      <formula>0</formula>
    </cfRule>
  </conditionalFormatting>
  <conditionalFormatting sqref="S31">
    <cfRule type="cellIs" priority="105" dxfId="2" operator="greaterThan" stopIfTrue="1">
      <formula>0</formula>
    </cfRule>
  </conditionalFormatting>
  <conditionalFormatting sqref="T31">
    <cfRule type="cellIs" priority="106" dxfId="2" operator="greaterThan" stopIfTrue="1">
      <formula>0</formula>
    </cfRule>
  </conditionalFormatting>
  <conditionalFormatting sqref="L33">
    <cfRule type="expression" priority="107" dxfId="5" stopIfTrue="1">
      <formula>$R$33&gt;0</formula>
    </cfRule>
  </conditionalFormatting>
  <conditionalFormatting sqref="R33">
    <cfRule type="cellIs" priority="108" dxfId="2" operator="greaterThan" stopIfTrue="1">
      <formula>0</formula>
    </cfRule>
  </conditionalFormatting>
  <conditionalFormatting sqref="S33">
    <cfRule type="cellIs" priority="109" dxfId="2" operator="greaterThan" stopIfTrue="1">
      <formula>0</formula>
    </cfRule>
  </conditionalFormatting>
  <conditionalFormatting sqref="T33">
    <cfRule type="cellIs" priority="110" dxfId="2" operator="greaterThan" stopIfTrue="1">
      <formula>0</formula>
    </cfRule>
  </conditionalFormatting>
  <conditionalFormatting sqref="J35">
    <cfRule type="expression" priority="111" dxfId="5" stopIfTrue="1">
      <formula>$P$35&gt;0</formula>
    </cfRule>
  </conditionalFormatting>
  <conditionalFormatting sqref="P35">
    <cfRule type="cellIs" priority="112" dxfId="2" operator="greaterThan" stopIfTrue="1">
      <formula>0</formula>
    </cfRule>
  </conditionalFormatting>
  <conditionalFormatting sqref="K35">
    <cfRule type="expression" priority="113" dxfId="5" stopIfTrue="1">
      <formula>$Q$35&gt;0</formula>
    </cfRule>
  </conditionalFormatting>
  <conditionalFormatting sqref="Q35">
    <cfRule type="cellIs" priority="114" dxfId="2" operator="greaterThan" stopIfTrue="1">
      <formula>0</formula>
    </cfRule>
  </conditionalFormatting>
  <conditionalFormatting sqref="S35">
    <cfRule type="cellIs" priority="115" dxfId="2" operator="greaterThan" stopIfTrue="1">
      <formula>0</formula>
    </cfRule>
  </conditionalFormatting>
  <conditionalFormatting sqref="T35">
    <cfRule type="cellIs" priority="116" dxfId="2" operator="greaterThan" stopIfTrue="1">
      <formula>0</formula>
    </cfRule>
  </conditionalFormatting>
  <conditionalFormatting sqref="K36">
    <cfRule type="expression" priority="117" dxfId="5" stopIfTrue="1">
      <formula>$Q$36&gt;0</formula>
    </cfRule>
  </conditionalFormatting>
  <conditionalFormatting sqref="Q36">
    <cfRule type="cellIs" priority="118" dxfId="2" operator="greaterThan" stopIfTrue="1">
      <formula>0</formula>
    </cfRule>
  </conditionalFormatting>
  <conditionalFormatting sqref="S36">
    <cfRule type="cellIs" priority="119" dxfId="2" operator="greaterThan" stopIfTrue="1">
      <formula>0</formula>
    </cfRule>
  </conditionalFormatting>
  <conditionalFormatting sqref="T36">
    <cfRule type="cellIs" priority="120" dxfId="2" operator="greaterThan" stopIfTrue="1">
      <formula>0</formula>
    </cfRule>
  </conditionalFormatting>
  <conditionalFormatting sqref="K38">
    <cfRule type="expression" priority="121" dxfId="5" stopIfTrue="1">
      <formula>$Q$38&gt;0</formula>
    </cfRule>
  </conditionalFormatting>
  <conditionalFormatting sqref="Q38">
    <cfRule type="cellIs" priority="122" dxfId="2" operator="greaterThan" stopIfTrue="1">
      <formula>0</formula>
    </cfRule>
  </conditionalFormatting>
  <conditionalFormatting sqref="L38">
    <cfRule type="expression" priority="123" dxfId="5" stopIfTrue="1">
      <formula>$R$38&gt;0</formula>
    </cfRule>
  </conditionalFormatting>
  <conditionalFormatting sqref="R38">
    <cfRule type="cellIs" priority="124" dxfId="2" operator="greaterThan" stopIfTrue="1">
      <formula>0</formula>
    </cfRule>
  </conditionalFormatting>
  <conditionalFormatting sqref="S38">
    <cfRule type="cellIs" priority="125" dxfId="2" operator="greaterThan" stopIfTrue="1">
      <formula>0</formula>
    </cfRule>
  </conditionalFormatting>
  <conditionalFormatting sqref="T38">
    <cfRule type="cellIs" priority="126" dxfId="2" operator="greaterThan" stopIfTrue="1">
      <formula>0</formula>
    </cfRule>
  </conditionalFormatting>
  <conditionalFormatting sqref="K39">
    <cfRule type="expression" priority="127" dxfId="5" stopIfTrue="1">
      <formula>$Q$39&gt;0</formula>
    </cfRule>
  </conditionalFormatting>
  <conditionalFormatting sqref="Q39">
    <cfRule type="cellIs" priority="128" dxfId="2" operator="greaterThan" stopIfTrue="1">
      <formula>0</formula>
    </cfRule>
  </conditionalFormatting>
  <conditionalFormatting sqref="L39">
    <cfRule type="expression" priority="129" dxfId="5" stopIfTrue="1">
      <formula>$R$39&gt;0</formula>
    </cfRule>
  </conditionalFormatting>
  <conditionalFormatting sqref="R39">
    <cfRule type="cellIs" priority="130" dxfId="2" operator="greaterThan" stopIfTrue="1">
      <formula>0</formula>
    </cfRule>
  </conditionalFormatting>
  <conditionalFormatting sqref="S39">
    <cfRule type="cellIs" priority="131" dxfId="2" operator="greaterThan" stopIfTrue="1">
      <formula>0</formula>
    </cfRule>
  </conditionalFormatting>
  <conditionalFormatting sqref="T39">
    <cfRule type="cellIs" priority="132" dxfId="2" operator="greaterThan" stopIfTrue="1">
      <formula>0</formula>
    </cfRule>
  </conditionalFormatting>
  <conditionalFormatting sqref="K40">
    <cfRule type="expression" priority="133" dxfId="5" stopIfTrue="1">
      <formula>$Q$40&gt;0</formula>
    </cfRule>
  </conditionalFormatting>
  <conditionalFormatting sqref="Q40">
    <cfRule type="cellIs" priority="134" dxfId="2" operator="greaterThan" stopIfTrue="1">
      <formula>0</formula>
    </cfRule>
  </conditionalFormatting>
  <conditionalFormatting sqref="L40">
    <cfRule type="expression" priority="135" dxfId="5" stopIfTrue="1">
      <formula>$R$40&gt;0</formula>
    </cfRule>
  </conditionalFormatting>
  <conditionalFormatting sqref="R40">
    <cfRule type="cellIs" priority="136" dxfId="2" operator="greaterThan" stopIfTrue="1">
      <formula>0</formula>
    </cfRule>
  </conditionalFormatting>
  <conditionalFormatting sqref="S40">
    <cfRule type="cellIs" priority="137" dxfId="2" operator="greaterThan" stopIfTrue="1">
      <formula>0</formula>
    </cfRule>
  </conditionalFormatting>
  <conditionalFormatting sqref="T40">
    <cfRule type="cellIs" priority="138" dxfId="2" operator="greaterThan" stopIfTrue="1">
      <formula>0</formula>
    </cfRule>
  </conditionalFormatting>
  <conditionalFormatting sqref="K42">
    <cfRule type="expression" priority="139" dxfId="5" stopIfTrue="1">
      <formula>$Q$42&gt;0</formula>
    </cfRule>
  </conditionalFormatting>
  <conditionalFormatting sqref="Q42">
    <cfRule type="cellIs" priority="140" dxfId="2" operator="greaterThan" stopIfTrue="1">
      <formula>0</formula>
    </cfRule>
  </conditionalFormatting>
  <conditionalFormatting sqref="S42">
    <cfRule type="cellIs" priority="141" dxfId="2" operator="greaterThan" stopIfTrue="1">
      <formula>0</formula>
    </cfRule>
  </conditionalFormatting>
  <conditionalFormatting sqref="T42">
    <cfRule type="cellIs" priority="142" dxfId="2" operator="greaterThan" stopIfTrue="1">
      <formula>0</formula>
    </cfRule>
  </conditionalFormatting>
  <conditionalFormatting sqref="L44">
    <cfRule type="expression" priority="143" dxfId="5" stopIfTrue="1">
      <formula>$R$44&gt;0</formula>
    </cfRule>
  </conditionalFormatting>
  <conditionalFormatting sqref="R44">
    <cfRule type="cellIs" priority="144" dxfId="2" operator="greaterThan" stopIfTrue="1">
      <formula>0</formula>
    </cfRule>
  </conditionalFormatting>
  <conditionalFormatting sqref="S44">
    <cfRule type="cellIs" priority="145" dxfId="2" operator="greaterThan" stopIfTrue="1">
      <formula>0</formula>
    </cfRule>
  </conditionalFormatting>
  <conditionalFormatting sqref="T44">
    <cfRule type="cellIs" priority="146" dxfId="2" operator="greaterThan" stopIfTrue="1">
      <formula>0</formula>
    </cfRule>
  </conditionalFormatting>
  <conditionalFormatting sqref="L46">
    <cfRule type="expression" priority="147" dxfId="5" stopIfTrue="1">
      <formula>$R$46&gt;0</formula>
    </cfRule>
  </conditionalFormatting>
  <conditionalFormatting sqref="R46">
    <cfRule type="cellIs" priority="148" dxfId="2" operator="greaterThan" stopIfTrue="1">
      <formula>0</formula>
    </cfRule>
  </conditionalFormatting>
  <conditionalFormatting sqref="S46">
    <cfRule type="cellIs" priority="149" dxfId="2" operator="greaterThan" stopIfTrue="1">
      <formula>0</formula>
    </cfRule>
  </conditionalFormatting>
  <conditionalFormatting sqref="T46">
    <cfRule type="cellIs" priority="150" dxfId="2" operator="greaterThan" stopIfTrue="1">
      <formula>0</formula>
    </cfRule>
  </conditionalFormatting>
  <conditionalFormatting sqref="L48">
    <cfRule type="expression" priority="151" dxfId="5" stopIfTrue="1">
      <formula>$R$48&gt;0</formula>
    </cfRule>
  </conditionalFormatting>
  <conditionalFormatting sqref="R48">
    <cfRule type="cellIs" priority="152" dxfId="2" operator="greaterThan" stopIfTrue="1">
      <formula>0</formula>
    </cfRule>
  </conditionalFormatting>
  <conditionalFormatting sqref="S48">
    <cfRule type="cellIs" priority="153" dxfId="2" operator="greaterThan" stopIfTrue="1">
      <formula>0</formula>
    </cfRule>
  </conditionalFormatting>
  <conditionalFormatting sqref="T48">
    <cfRule type="cellIs" priority="154" dxfId="2" operator="greaterThan" stopIfTrue="1">
      <formula>0</formula>
    </cfRule>
  </conditionalFormatting>
  <conditionalFormatting sqref="L49">
    <cfRule type="expression" priority="155" dxfId="5" stopIfTrue="1">
      <formula>$R$49&gt;0</formula>
    </cfRule>
  </conditionalFormatting>
  <conditionalFormatting sqref="R49">
    <cfRule type="cellIs" priority="156" dxfId="2" operator="greaterThan" stopIfTrue="1">
      <formula>0</formula>
    </cfRule>
  </conditionalFormatting>
  <conditionalFormatting sqref="S49">
    <cfRule type="cellIs" priority="157" dxfId="2" operator="greaterThan" stopIfTrue="1">
      <formula>0</formula>
    </cfRule>
  </conditionalFormatting>
  <conditionalFormatting sqref="T49">
    <cfRule type="cellIs" priority="158" dxfId="2" operator="greaterThan" stopIfTrue="1">
      <formula>0</formula>
    </cfRule>
  </conditionalFormatting>
  <conditionalFormatting sqref="S50">
    <cfRule type="cellIs" priority="159" dxfId="160" operator="greaterThan" stopIfTrue="1">
      <formula>0</formula>
    </cfRule>
  </conditionalFormatting>
  <conditionalFormatting sqref="T50">
    <cfRule type="cellIs" priority="160" dxfId="160" operator="greaterThan" stopIfTrue="1">
      <formula>0</formula>
    </cfRule>
  </conditionalFormatting>
  <dataValidations count="50">
    <dataValidation type="custom" allowBlank="1" showInputMessage="1" showErrorMessage="1" error="Количество должно быть кратно 12.&#10;Для удаления количества нажмите &quot;Delete&quot;." sqref="O5">
      <formula1>AND(OR(MOD($O$5,12)=0,$O$5=0),$O$5&gt;=0)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O7">
      <formula1>AND(OR(MOD($O$7,12)=0,$O$7=0),$O$7&gt;=0)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O8">
      <formula1>AND(OR(MOD($O$8,12)=0,$O$8=0),$O$8&gt;=0)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O10">
      <formula1>AND(OR(MOD($O$10,12)=0,$O$10=0),$O$10&gt;=0)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10">
      <formula1>AND(OR(MOD($Q$10,12)=0,$Q$10=0),$Q$10&gt;=0)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10">
      <formula1>AND(OR(MOD($R$10,12)=0,$R$10=0),$R$10&gt;=0)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O11">
      <formula1>AND(OR(MOD($O$11,12)=0,$O$11=0),$O$11&gt;=0)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11">
      <formula1>AND(OR(MOD($Q$11,12)=0,$Q$11=0),$Q$11&gt;=0)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11">
      <formula1>AND(OR(MOD($R$11,12)=0,$R$11=0),$R$11&gt;=0)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O12">
      <formula1>AND(OR(MOD($O$12,12)=0,$O$12=0),$O$12&gt;=0)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12">
      <formula1>AND(OR(MOD($Q$12,12)=0,$Q$12=0),$Q$12&gt;=0)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12">
      <formula1>AND(OR(MOD($R$12,12)=0,$R$12=0),$R$12&gt;=0)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14">
      <formula1>AND(OR(MOD($Q$14,12)=0,$Q$14=0),$Q$14&gt;=0)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14">
      <formula1>AND(OR(MOD($R$14,12)=0,$R$14=0),$R$14&gt;=0)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O15">
      <formula1>AND(OR(MOD($O$15,12)=0,$O$15=0),$O$15&gt;=0)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15">
      <formula1>AND(OR(MOD($Q$15,12)=0,$Q$15=0),$Q$15&gt;=0)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15">
      <formula1>AND(OR(MOD($R$15,12)=0,$R$15=0),$R$15&gt;=0)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16">
      <formula1>AND(OR(MOD($Q$16,12)=0,$Q$16=0),$Q$16&gt;=0)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18">
      <formula1>AND(OR(MOD($P$18,12)=0,$P$18=0),$P$18&gt;=0)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20">
      <formula1>AND(OR(MOD($P$20,12)=0,$P$20=0),$P$20&gt;=0)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22">
      <formula1>AND(OR(MOD($P$22,12)=0,$P$22=0),$P$22&gt;=0)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24">
      <formula1>AND(OR(MOD($P$24,12)=0,$P$24=0),$P$24&gt;=0)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24">
      <formula1>AND(OR(MOD($R$24,12)=0,$R$24=0),$R$24&gt;=0)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26">
      <formula1>AND(OR(MOD($R$26,12)=0,$R$26=0),$R$26&gt;=0)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27">
      <formula1>AND(OR(MOD($P$27,12)=0,$P$27=0),$P$27&gt;=0)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27">
      <formula1>AND(OR(MOD($R$27,12)=0,$R$27=0),$R$27&gt;=0)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29">
      <formula1>AND(OR(MOD($P$29,12)=0,$P$29=0),$P$29&gt;=0)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29">
      <formula1>AND(OR(MOD($Q$29,12)=0,$Q$29=0),$Q$29&gt;=0)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29">
      <formula1>AND(OR(MOD($R$29,12)=0,$R$29=0),$R$29&gt;=0)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30">
      <formula1>AND(OR(MOD($P$30,12)=0,$P$30=0),$P$30&gt;=0)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30">
      <formula1>AND(OR(MOD($Q$30,12)=0,$Q$30=0),$Q$30&gt;=0)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30">
      <formula1>AND(OR(MOD($R$30,12)=0,$R$30=0),$R$30&gt;=0)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31">
      <formula1>AND(OR(MOD($P$31,12)=0,$P$31=0),$P$31&gt;=0)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31">
      <formula1>AND(OR(MOD($Q$31,12)=0,$Q$31=0),$Q$31&gt;=0)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31">
      <formula1>AND(OR(MOD($R$31,12)=0,$R$31=0),$R$31&gt;=0)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33">
      <formula1>AND(OR(MOD($R$33,12)=0,$R$33=0),$R$33&gt;=0)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P35">
      <formula1>AND(OR(MOD($P$35,12)=0,$P$35=0),$P$35&gt;=0)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35">
      <formula1>AND(OR(MOD($Q$35,12)=0,$Q$35=0),$Q$35&gt;=0)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36">
      <formula1>AND(OR(MOD($Q$36,12)=0,$Q$36=0),$Q$36&gt;=0)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38">
      <formula1>AND(OR(MOD($Q$38,12)=0,$Q$38=0),$Q$38&gt;=0)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38">
      <formula1>AND(OR(MOD($R$38,12)=0,$R$38=0),$R$38&gt;=0)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39">
      <formula1>AND(OR(MOD($Q$39,12)=0,$Q$39=0),$Q$39&gt;=0)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39">
      <formula1>AND(OR(MOD($R$39,12)=0,$R$39=0),$R$39&gt;=0)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40">
      <formula1>AND(OR(MOD($Q$40,12)=0,$Q$40=0),$Q$40&gt;=0)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40">
      <formula1>AND(OR(MOD($R$40,12)=0,$R$40=0),$R$40&gt;=0)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Q42">
      <formula1>AND(OR(MOD($Q$42,12)=0,$Q$42=0),$Q$42&gt;=0)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44">
      <formula1>AND(OR(MOD($R$44,12)=0,$R$44=0),$R$44&gt;=0)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46">
      <formula1>AND(OR(MOD($R$46,12)=0,$R$46=0),$R$46&gt;=0)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48">
      <formula1>AND(OR(MOD($R$48,12)=0,$R$48=0),$R$48&gt;=0)</formula1>
    </dataValidation>
    <dataValidation type="custom" allowBlank="1" showInputMessage="1" showErrorMessage="1" error="Количество должно быть кратно 12.&#10;Для удаления количества нажмите &quot;Delete&quot;." sqref="R49">
      <formula1>AND(OR(MOD($R$49,12)=0,$R$49=0),$R$49&gt;=0)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5.7109375" style="0" customWidth="1"/>
  </cols>
  <sheetData>
    <row r="1" ht="15.75">
      <c r="A1" s="89" t="s">
        <v>96</v>
      </c>
    </row>
    <row r="2" ht="26.25">
      <c r="A2" s="90" t="s">
        <v>116</v>
      </c>
    </row>
    <row r="3" ht="15">
      <c r="A3" s="91"/>
    </row>
    <row r="4" ht="15">
      <c r="A4" s="92" t="s">
        <v>97</v>
      </c>
    </row>
    <row r="5" ht="39">
      <c r="A5" s="90" t="s">
        <v>98</v>
      </c>
    </row>
    <row r="6" ht="26.25">
      <c r="A6" s="90" t="s">
        <v>99</v>
      </c>
    </row>
    <row r="7" ht="15">
      <c r="A7" s="90" t="s">
        <v>100</v>
      </c>
    </row>
    <row r="8" ht="15">
      <c r="A8" s="93" t="s">
        <v>101</v>
      </c>
    </row>
    <row r="9" ht="15">
      <c r="A9" s="91"/>
    </row>
    <row r="10" ht="15">
      <c r="A10" s="92" t="s">
        <v>102</v>
      </c>
    </row>
    <row r="11" ht="15">
      <c r="A11" s="90" t="s">
        <v>103</v>
      </c>
    </row>
    <row r="12" ht="39">
      <c r="A12" s="90" t="s">
        <v>104</v>
      </c>
    </row>
    <row r="13" ht="15">
      <c r="A13" s="94" t="s">
        <v>105</v>
      </c>
    </row>
    <row r="14" ht="15">
      <c r="A14" s="91"/>
    </row>
    <row r="15" ht="15">
      <c r="A15" s="92" t="s">
        <v>106</v>
      </c>
    </row>
    <row r="16" ht="51.75">
      <c r="A16" s="90" t="s">
        <v>107</v>
      </c>
    </row>
    <row r="17" ht="15">
      <c r="A17" s="94" t="s">
        <v>108</v>
      </c>
    </row>
    <row r="18" ht="15">
      <c r="A18" s="91"/>
    </row>
    <row r="19" ht="15">
      <c r="A19" s="92" t="s">
        <v>109</v>
      </c>
    </row>
    <row r="20" ht="15">
      <c r="A20" s="90" t="s">
        <v>110</v>
      </c>
    </row>
    <row r="21" ht="26.25">
      <c r="A21" s="90" t="s">
        <v>111</v>
      </c>
    </row>
    <row r="22" ht="26.25">
      <c r="A22" s="90" t="s">
        <v>117</v>
      </c>
    </row>
    <row r="23" ht="26.25">
      <c r="A23" s="90" t="s">
        <v>112</v>
      </c>
    </row>
    <row r="24" ht="15">
      <c r="A24" s="91"/>
    </row>
    <row r="25" ht="15">
      <c r="A25" s="92" t="s">
        <v>113</v>
      </c>
    </row>
    <row r="26" ht="15">
      <c r="A26" s="90" t="s">
        <v>114</v>
      </c>
    </row>
    <row r="27" ht="15">
      <c r="A27" s="93" t="s">
        <v>115</v>
      </c>
    </row>
  </sheetData>
  <sheetProtection password="EEEC" sheet="1" objects="1" scenarios="1"/>
  <hyperlinks>
    <hyperlink ref="A8" r:id="rId1" display="&lt;как работать с бланком заказа&gt;"/>
    <hyperlink ref="A27" r:id="rId2" display="direct@opttorgline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0" bestFit="1" customWidth="1"/>
    <col min="2" max="2" width="12.00390625" style="0" bestFit="1" customWidth="1"/>
    <col min="3" max="3" width="10.00390625" style="0" bestFit="1" customWidth="1"/>
    <col min="4" max="5" width="14.00390625" style="0" bestFit="1" customWidth="1"/>
    <col min="6" max="8" width="15.140625" style="0" bestFit="1" customWidth="1"/>
    <col min="9" max="9" width="16.28125" style="0" bestFit="1" customWidth="1"/>
  </cols>
  <sheetData>
    <row r="1" spans="1:9" ht="15">
      <c r="A1" s="98"/>
      <c r="B1" s="99"/>
      <c r="C1" s="99" t="s">
        <v>118</v>
      </c>
      <c r="D1" s="99" t="s">
        <v>119</v>
      </c>
      <c r="E1" s="99" t="s">
        <v>120</v>
      </c>
      <c r="F1" s="99" t="s">
        <v>121</v>
      </c>
      <c r="G1" s="99" t="s">
        <v>122</v>
      </c>
      <c r="H1" s="99" t="s">
        <v>123</v>
      </c>
      <c r="I1" s="100" t="s">
        <v>124</v>
      </c>
    </row>
    <row r="2" spans="1:9" ht="15">
      <c r="A2" s="101">
        <v>1</v>
      </c>
      <c r="B2" s="95" t="s">
        <v>125</v>
      </c>
      <c r="C2" s="96" t="s">
        <v>126</v>
      </c>
      <c r="D2" s="96"/>
      <c r="E2" s="96"/>
      <c r="F2" s="97">
        <v>0.03</v>
      </c>
      <c r="G2" s="97">
        <v>0.05</v>
      </c>
      <c r="H2" s="97">
        <v>0.07</v>
      </c>
      <c r="I2" s="102">
        <v>0.1</v>
      </c>
    </row>
    <row r="3" spans="1:9" ht="15">
      <c r="A3" s="101">
        <v>2</v>
      </c>
      <c r="B3" s="95" t="s">
        <v>127</v>
      </c>
      <c r="C3" s="96" t="s">
        <v>126</v>
      </c>
      <c r="D3" s="96"/>
      <c r="E3" s="97">
        <v>0.03</v>
      </c>
      <c r="F3" s="97">
        <v>0.05</v>
      </c>
      <c r="G3" s="97">
        <v>0.07</v>
      </c>
      <c r="H3" s="97">
        <v>0.09</v>
      </c>
      <c r="I3" s="102">
        <v>0.12</v>
      </c>
    </row>
    <row r="4" spans="1:9" ht="15">
      <c r="A4" s="101">
        <v>3</v>
      </c>
      <c r="B4" s="95" t="s">
        <v>128</v>
      </c>
      <c r="C4" s="96" t="s">
        <v>126</v>
      </c>
      <c r="D4" s="96"/>
      <c r="E4" s="97">
        <v>0.05</v>
      </c>
      <c r="F4" s="97">
        <v>0.07</v>
      </c>
      <c r="G4" s="97">
        <v>0.09</v>
      </c>
      <c r="H4" s="97">
        <v>0.12</v>
      </c>
      <c r="I4" s="102">
        <v>0.15</v>
      </c>
    </row>
    <row r="5" spans="1:9" ht="15">
      <c r="A5" s="101">
        <v>4</v>
      </c>
      <c r="B5" s="95" t="s">
        <v>129</v>
      </c>
      <c r="C5" s="96" t="s">
        <v>126</v>
      </c>
      <c r="D5" s="96"/>
      <c r="E5" s="97">
        <v>0.05</v>
      </c>
      <c r="F5" s="97">
        <v>0.07</v>
      </c>
      <c r="G5" s="97">
        <v>0.09</v>
      </c>
      <c r="H5" s="97">
        <v>0.12</v>
      </c>
      <c r="I5" s="102">
        <v>0.15</v>
      </c>
    </row>
    <row r="6" spans="1:9" ht="15">
      <c r="A6" s="101">
        <v>5</v>
      </c>
      <c r="B6" s="95" t="s">
        <v>130</v>
      </c>
      <c r="C6" s="96"/>
      <c r="D6" s="97">
        <v>0.03</v>
      </c>
      <c r="E6" s="97">
        <v>0.05</v>
      </c>
      <c r="F6" s="97">
        <v>0.07</v>
      </c>
      <c r="G6" s="96"/>
      <c r="H6" s="96"/>
      <c r="I6" s="103"/>
    </row>
    <row r="7" spans="1:9" ht="15">
      <c r="A7" s="101">
        <v>6</v>
      </c>
      <c r="B7" s="95" t="s">
        <v>131</v>
      </c>
      <c r="C7" s="96"/>
      <c r="D7" s="97">
        <v>0.03</v>
      </c>
      <c r="E7" s="97">
        <v>0.05</v>
      </c>
      <c r="F7" s="97">
        <v>0.07</v>
      </c>
      <c r="G7" s="96"/>
      <c r="H7" s="96"/>
      <c r="I7" s="103"/>
    </row>
    <row r="8" spans="1:9" ht="15.75" thickBot="1">
      <c r="A8" s="104">
        <v>7</v>
      </c>
      <c r="B8" s="105" t="s">
        <v>132</v>
      </c>
      <c r="C8" s="106"/>
      <c r="D8" s="107">
        <v>0.03</v>
      </c>
      <c r="E8" s="107">
        <v>0.05</v>
      </c>
      <c r="F8" s="107">
        <v>0.07</v>
      </c>
      <c r="G8" s="106"/>
      <c r="H8" s="106"/>
      <c r="I8" s="108"/>
    </row>
  </sheetData>
  <sheetProtection password="EEE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Garibaldi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2012-07-09T13:37:24Z</dcterms:created>
  <dcterms:modified xsi:type="dcterms:W3CDTF">2012-07-09T13:37:30Z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