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3920" windowHeight="7305" activeTab="0"/>
  </bookViews>
  <sheets>
    <sheet name="информация о клиенте" sheetId="1" r:id="rId1"/>
    <sheet name="VIS-A-VIS" sheetId="2" r:id="rId2"/>
    <sheet name="условия сотрудничества" sheetId="3" r:id="rId3"/>
    <sheet name="скидки" sheetId="4" r:id="rId4"/>
  </sheets>
  <definedNames/>
  <calcPr fullCalcOnLoad="1"/>
</workbook>
</file>

<file path=xl/comments2.xml><?xml version="1.0" encoding="utf-8"?>
<comments xmlns="http://schemas.openxmlformats.org/spreadsheetml/2006/main">
  <authors>
    <author>Администратор</author>
  </authors>
  <commentList>
    <comment ref="E3" authorId="0">
      <text>
        <r>
          <rPr>
            <sz val="8"/>
            <rFont val="Tahoma"/>
            <family val="2"/>
          </rPr>
          <t>Женские: 42</t>
        </r>
      </text>
    </comment>
    <comment ref="Q3" authorId="0">
      <text>
        <r>
          <rPr>
            <sz val="8"/>
            <rFont val="Tahoma"/>
            <family val="2"/>
          </rPr>
          <t>Женские: 42</t>
        </r>
      </text>
    </comment>
    <comment ref="F3" authorId="0">
      <text>
        <r>
          <rPr>
            <sz val="8"/>
            <rFont val="Tahoma"/>
            <family val="2"/>
          </rPr>
          <t>Женские: 44</t>
        </r>
      </text>
    </comment>
    <comment ref="R3" authorId="0">
      <text>
        <r>
          <rPr>
            <sz val="8"/>
            <rFont val="Tahoma"/>
            <family val="2"/>
          </rPr>
          <t>Женские: 44</t>
        </r>
      </text>
    </comment>
    <comment ref="G3" authorId="0">
      <text>
        <r>
          <rPr>
            <sz val="8"/>
            <rFont val="Tahoma"/>
            <family val="2"/>
          </rPr>
          <t>Женские: 46</t>
        </r>
      </text>
    </comment>
    <comment ref="S3" authorId="0">
      <text>
        <r>
          <rPr>
            <sz val="8"/>
            <rFont val="Tahoma"/>
            <family val="2"/>
          </rPr>
          <t>Женские: 46</t>
        </r>
      </text>
    </comment>
    <comment ref="H3" authorId="0">
      <text>
        <r>
          <rPr>
            <sz val="8"/>
            <rFont val="Tahoma"/>
            <family val="2"/>
          </rPr>
          <t>Женские: 48</t>
        </r>
      </text>
    </comment>
    <comment ref="T3" authorId="0">
      <text>
        <r>
          <rPr>
            <sz val="8"/>
            <rFont val="Tahoma"/>
            <family val="2"/>
          </rPr>
          <t>Женские: 48</t>
        </r>
      </text>
    </comment>
    <comment ref="I3" authorId="0">
      <text>
        <r>
          <rPr>
            <sz val="8"/>
            <rFont val="Tahoma"/>
            <family val="2"/>
          </rPr>
          <t>Женские: 50</t>
        </r>
      </text>
    </comment>
    <comment ref="U3" authorId="0">
      <text>
        <r>
          <rPr>
            <sz val="8"/>
            <rFont val="Tahoma"/>
            <family val="2"/>
          </rPr>
          <t>Женские: 50</t>
        </r>
      </text>
    </comment>
    <comment ref="J3" authorId="0">
      <text>
        <r>
          <rPr>
            <sz val="8"/>
            <rFont val="Tahoma"/>
            <family val="2"/>
          </rPr>
          <t>Женские: 52</t>
        </r>
      </text>
    </comment>
    <comment ref="V3" authorId="0">
      <text>
        <r>
          <rPr>
            <sz val="8"/>
            <rFont val="Tahoma"/>
            <family val="2"/>
          </rPr>
          <t>Женские: 52</t>
        </r>
      </text>
    </comment>
    <comment ref="K3" authorId="0">
      <text>
        <r>
          <rPr>
            <sz val="8"/>
            <rFont val="Tahoma"/>
            <family val="2"/>
          </rPr>
          <t>Женские: 54</t>
        </r>
      </text>
    </comment>
    <comment ref="W3" authorId="0">
      <text>
        <r>
          <rPr>
            <sz val="8"/>
            <rFont val="Tahoma"/>
            <family val="2"/>
          </rPr>
          <t>Женские: 54</t>
        </r>
      </text>
    </comment>
    <comment ref="L3" authorId="0">
      <text>
        <r>
          <rPr>
            <sz val="8"/>
            <rFont val="Tahoma"/>
            <family val="2"/>
          </rPr>
          <t>Женские: 56</t>
        </r>
      </text>
    </comment>
    <comment ref="X3" authorId="0">
      <text>
        <r>
          <rPr>
            <sz val="8"/>
            <rFont val="Tahoma"/>
            <family val="2"/>
          </rPr>
          <t>Женские: 56</t>
        </r>
      </text>
    </comment>
    <comment ref="M3" authorId="0">
      <text>
        <r>
          <rPr>
            <sz val="8"/>
            <rFont val="Tahoma"/>
            <family val="2"/>
          </rPr>
          <t>Женские: 58</t>
        </r>
      </text>
    </comment>
    <comment ref="Y3" authorId="0">
      <text>
        <r>
          <rPr>
            <sz val="8"/>
            <rFont val="Tahoma"/>
            <family val="2"/>
          </rPr>
          <t>Женские: 58</t>
        </r>
      </text>
    </comment>
    <comment ref="N3" authorId="0">
      <text>
        <r>
          <rPr>
            <sz val="8"/>
            <rFont val="Tahoma"/>
            <family val="2"/>
          </rPr>
          <t>Женские: 60</t>
        </r>
      </text>
    </comment>
    <comment ref="Z3" authorId="0">
      <text>
        <r>
          <rPr>
            <sz val="8"/>
            <rFont val="Tahoma"/>
            <family val="2"/>
          </rPr>
          <t>Женские: 60</t>
        </r>
      </text>
    </comment>
    <comment ref="O3" authorId="0">
      <text>
        <r>
          <rPr>
            <sz val="8"/>
            <rFont val="Tahoma"/>
            <family val="2"/>
          </rPr>
          <t>Женские: 62</t>
        </r>
      </text>
    </comment>
    <comment ref="AA3" authorId="0">
      <text>
        <r>
          <rPr>
            <sz val="8"/>
            <rFont val="Tahoma"/>
            <family val="2"/>
          </rPr>
          <t>Женские: 62</t>
        </r>
      </text>
    </comment>
  </commentList>
</comments>
</file>

<file path=xl/sharedStrings.xml><?xml version="1.0" encoding="utf-8"?>
<sst xmlns="http://schemas.openxmlformats.org/spreadsheetml/2006/main" count="208" uniqueCount="190">
  <si>
    <t>ARKO Ltd.</t>
  </si>
  <si>
    <t>ПРАЙС-ЛИСТ от 06 июля 2012 года</t>
  </si>
  <si>
    <t>РАЗДЕЛ: НИЖНЕЕ БЕЛЬЁ VIS-A-VIS</t>
  </si>
  <si>
    <t>Запрашивайте последний прайс-лист у менеджера</t>
  </si>
  <si>
    <t>Офис в России: 127572, г. Москва, ул. Угличская, дом 12, корп. 1</t>
  </si>
  <si>
    <t>Отдел продаж: тел.: +7 (499) 500-03-66</t>
  </si>
  <si>
    <t>тел./факс.: +7 (499) 500-03-36</t>
  </si>
  <si>
    <t>Работаем с 9-00 до 18-00, ПН-ПТ</t>
  </si>
  <si>
    <t>E-Mail: info@opttorgline.ru</t>
  </si>
  <si>
    <t>Сайт: http://www.opttorgline.ru</t>
  </si>
  <si>
    <t>Сайт: http://донелла.рф</t>
  </si>
  <si>
    <t>Уважаемые клиенты !</t>
  </si>
  <si>
    <t>Пожалуйста, внимательно прочитайте условия сотрудничества с нашей компанией, находящиеся на последнем листе.</t>
  </si>
  <si>
    <t>Тем самым Вы сэкономите свое время и найдете ответы на многие интересующие Вас вопросы.</t>
  </si>
  <si>
    <t>Внимание ! Бесплатная доставка по всей России при заказе от 60000 руб.</t>
  </si>
  <si>
    <t>Информация о покупателе</t>
  </si>
  <si>
    <t>Данные необходимы для отгрузки
через транспортную компанию</t>
  </si>
  <si>
    <t>Примечания/пожелания клиента</t>
  </si>
  <si>
    <r>
      <t>Ф.И.О.</t>
    </r>
    <r>
      <rPr>
        <b/>
        <sz val="10"/>
        <color indexed="10"/>
        <rFont val="Tahoma"/>
        <family val="2"/>
      </rPr>
      <t>*</t>
    </r>
  </si>
  <si>
    <r>
      <t>Телефон</t>
    </r>
    <r>
      <rPr>
        <b/>
        <sz val="10"/>
        <color indexed="10"/>
        <rFont val="Tahoma"/>
        <family val="2"/>
      </rPr>
      <t>*</t>
    </r>
  </si>
  <si>
    <r>
      <t>Адрес доставки</t>
    </r>
    <r>
      <rPr>
        <b/>
        <sz val="10"/>
        <color indexed="10"/>
        <rFont val="Tahoma"/>
        <family val="2"/>
      </rPr>
      <t>*</t>
    </r>
  </si>
  <si>
    <r>
      <t>Электронная почта</t>
    </r>
    <r>
      <rPr>
        <b/>
        <sz val="10"/>
        <color indexed="10"/>
        <rFont val="Tahoma"/>
        <family val="2"/>
      </rPr>
      <t>*</t>
    </r>
  </si>
  <si>
    <r>
      <t>Транспортная компания (выберите)</t>
    </r>
    <r>
      <rPr>
        <b/>
        <sz val="10"/>
        <color indexed="10"/>
        <rFont val="Tahoma"/>
        <family val="2"/>
      </rPr>
      <t>*</t>
    </r>
  </si>
  <si>
    <r>
      <t>Паспортные данные получателя</t>
    </r>
    <r>
      <rPr>
        <b/>
        <sz val="10"/>
        <color indexed="10"/>
        <rFont val="Tahoma"/>
        <family val="2"/>
      </rPr>
      <t>*</t>
    </r>
  </si>
  <si>
    <t>самовывоз</t>
  </si>
  <si>
    <t>доставка по Москве</t>
  </si>
  <si>
    <t>Деловые Линии</t>
  </si>
  <si>
    <t>ПЭК</t>
  </si>
  <si>
    <t>АВТОТРЕЙДИНГ</t>
  </si>
  <si>
    <t>Байкал-сервис</t>
  </si>
  <si>
    <t>http://www.dellin.ru/</t>
  </si>
  <si>
    <t>http://www.pecom.ru/ru/</t>
  </si>
  <si>
    <t>http://www.autotrading.ru/</t>
  </si>
  <si>
    <t>http://www.baikalsr.ru/</t>
  </si>
  <si>
    <t>поля со * обязательны для заполнения</t>
  </si>
  <si>
    <t>Для просмотра позиций прайс-листа используйте закладки с именами листов внизу окна программы !</t>
  </si>
  <si>
    <t>Для оформления заказа вводите требуемое количество в колонках справа от цены (где нули).
Будьте внимательны, у одного артикула может быть несколько разных размеров.
Количество каждой заказанной позиции подсвечивается желтым цветом, а её цена - зелёным.</t>
  </si>
  <si>
    <t>ФОТОГРАФИИ В ХОРОШЕМ КАЧЕСТВЕ СМОТРИТЕ НА НАШЕМ САЙТЕ</t>
  </si>
  <si>
    <t>№</t>
  </si>
  <si>
    <t>Фото</t>
  </si>
  <si>
    <t>Цвет</t>
  </si>
  <si>
    <t>Кратн.
заказа</t>
  </si>
  <si>
    <t>90</t>
  </si>
  <si>
    <t>94</t>
  </si>
  <si>
    <t>98</t>
  </si>
  <si>
    <t>102</t>
  </si>
  <si>
    <t>106</t>
  </si>
  <si>
    <t>110</t>
  </si>
  <si>
    <t>114</t>
  </si>
  <si>
    <t>118</t>
  </si>
  <si>
    <t>122</t>
  </si>
  <si>
    <t>126</t>
  </si>
  <si>
    <t>130</t>
  </si>
  <si>
    <t>ИТОГО</t>
  </si>
  <si>
    <t>СУММА</t>
  </si>
  <si>
    <t>Наведите курсор мышки на поле размера, чтобы увидеть российское соответствие</t>
  </si>
  <si>
    <t>трусы жен классика DS-960</t>
  </si>
  <si>
    <t>DS-960 lilac</t>
  </si>
  <si>
    <t>Новинка!</t>
  </si>
  <si>
    <t>трусы жен классика VDS-024</t>
  </si>
  <si>
    <t>VDS-024 black print</t>
  </si>
  <si>
    <t>трусы жен классика VDS-034</t>
  </si>
  <si>
    <t>VDS-034 black</t>
  </si>
  <si>
    <t>трусы жен коррекция DU1001</t>
  </si>
  <si>
    <t>DU1001 black</t>
  </si>
  <si>
    <t>трусы жен коррекция DU1007</t>
  </si>
  <si>
    <t>DU1007 white</t>
  </si>
  <si>
    <t>трусы жен коррекция DU1009</t>
  </si>
  <si>
    <t>DU1009 white</t>
  </si>
  <si>
    <t>DU1009 black</t>
  </si>
  <si>
    <t>трусы жен кюлот DX1037</t>
  </si>
  <si>
    <t>DX1037 grey denim</t>
  </si>
  <si>
    <t>DX1037 white</t>
  </si>
  <si>
    <t>DX1037 black</t>
  </si>
  <si>
    <t>DX1037 grey melange</t>
  </si>
  <si>
    <t>DX1037 salmon rose</t>
  </si>
  <si>
    <t>трусы жен кюлот DX1041</t>
  </si>
  <si>
    <t>DX1041 l.grey white</t>
  </si>
  <si>
    <t>DX1041 rose lilac</t>
  </si>
  <si>
    <t>DX1041 lilac</t>
  </si>
  <si>
    <t>DX1041 black</t>
  </si>
  <si>
    <t>трусы жен кюлот DX1071</t>
  </si>
  <si>
    <t>DX1071 white</t>
  </si>
  <si>
    <t>DX1071 black</t>
  </si>
  <si>
    <t>трусы жен кюлот DX1087</t>
  </si>
  <si>
    <t>DX1087 white</t>
  </si>
  <si>
    <t>трусы жен кюлот DX11-056</t>
  </si>
  <si>
    <t>DX11-056 m.grey</t>
  </si>
  <si>
    <t>DX11-056 cyclamen</t>
  </si>
  <si>
    <t>трусы жен макси DM1014</t>
  </si>
  <si>
    <t>DM1014 l.blue</t>
  </si>
  <si>
    <t>трусы жен макси DM1027</t>
  </si>
  <si>
    <t>DM1027 l.rose</t>
  </si>
  <si>
    <t>DM1027 black</t>
  </si>
  <si>
    <t>DM1027 white</t>
  </si>
  <si>
    <t>трусы жен макси DM1028</t>
  </si>
  <si>
    <t>DM1028 black</t>
  </si>
  <si>
    <t>DM1028 white</t>
  </si>
  <si>
    <t>DM1028 l.peach</t>
  </si>
  <si>
    <t>трусы жен макси DM1029</t>
  </si>
  <si>
    <t>DM1029 black</t>
  </si>
  <si>
    <t>DM1029 white</t>
  </si>
  <si>
    <t>DM1029 lotus</t>
  </si>
  <si>
    <t>трусы жен макси VDM-001</t>
  </si>
  <si>
    <t>VDM-001 marrine</t>
  </si>
  <si>
    <t>трусы жен макси VDM-006</t>
  </si>
  <si>
    <t>VDM-006 black</t>
  </si>
  <si>
    <t>VDM-006 chocolate</t>
  </si>
  <si>
    <t>VDM-006 marrine</t>
  </si>
  <si>
    <t>трусы жен панталоны LHP1001L</t>
  </si>
  <si>
    <t>LHP1001L beige</t>
  </si>
  <si>
    <t>LHP1001L black</t>
  </si>
  <si>
    <t>LHP1001L white</t>
  </si>
  <si>
    <t>трусы жен панталоны LHP1002</t>
  </si>
  <si>
    <t>LHP1002 white</t>
  </si>
  <si>
    <t>LHP1002 black</t>
  </si>
  <si>
    <t>трусы жен панталоны LHP1003M</t>
  </si>
  <si>
    <t>LHP1003M white</t>
  </si>
  <si>
    <t>LHP1003M black</t>
  </si>
  <si>
    <t>трусы жен стринг DL1037</t>
  </si>
  <si>
    <t>DL1037 sunny</t>
  </si>
  <si>
    <t>трусы жен стринг DL1044</t>
  </si>
  <si>
    <t>DL1044 khaki</t>
  </si>
  <si>
    <t>DL1044 white orchid</t>
  </si>
  <si>
    <t>DL1044 black</t>
  </si>
  <si>
    <t>DL1044 black orchid</t>
  </si>
  <si>
    <t>DL1044 salmon rose pink creme</t>
  </si>
  <si>
    <t>трусы жен стринг DL1054</t>
  </si>
  <si>
    <t>DL1054 khaki</t>
  </si>
  <si>
    <t>трусы жен стринг DL1069</t>
  </si>
  <si>
    <t>DL1069 black</t>
  </si>
  <si>
    <t>трусы жен стринг DL11-058</t>
  </si>
  <si>
    <t>DL11-058 black</t>
  </si>
  <si>
    <t>трусы жен стринг DL11-065</t>
  </si>
  <si>
    <t>DL11-065 lilac white</t>
  </si>
  <si>
    <t>DL11-065 white lilac</t>
  </si>
  <si>
    <t>трусы жен стринг DL11-073</t>
  </si>
  <si>
    <t>DL11-073 m.grey</t>
  </si>
  <si>
    <t>трусы жен стринг DL11-076</t>
  </si>
  <si>
    <t>DL11-076 l.blue</t>
  </si>
  <si>
    <t>DL11-076 white</t>
  </si>
  <si>
    <t>DL11-076 l.grey</t>
  </si>
  <si>
    <t>трусы жен стринг DL11-078</t>
  </si>
  <si>
    <t>DL11-078 beige</t>
  </si>
  <si>
    <t>трусы жен стринг DL11-080</t>
  </si>
  <si>
    <t>DL11-080 rose print</t>
  </si>
  <si>
    <t>DL11-080 ultramarine print</t>
  </si>
  <si>
    <t>трусы жен стринг DL11-094</t>
  </si>
  <si>
    <t>DL11-094 rose</t>
  </si>
  <si>
    <t>трусы жен стринг DL12-015</t>
  </si>
  <si>
    <t>DL12-015 m.grey</t>
  </si>
  <si>
    <t>трусы жен танга DT11-069</t>
  </si>
  <si>
    <t>DT11-069 rose wine</t>
  </si>
  <si>
    <t>Условия сотрудничества</t>
  </si>
  <si>
    <t>Бланк заказа</t>
  </si>
  <si>
    <t>2. Основной инструмент работы с нашей компанией - это бланк заказа, он же прайс-лист. Он обновляется ежедневно, так что в прайс-листе текущего дня находятся самые актуальные остатки товара. Поэтому, если по Вашему запросу вдруг прислали прайс-лист не сегодняшнего числа, требуйте от менеджеров прислать свежий прайс-лист (бланк заказа).</t>
  </si>
  <si>
    <t>3. Заявки (заказы) от Вас принимаются только на бланке заказа текущего дня ! Это увеличивает скорость их обработки, сбора, исключает лишние ошибки, а также увеличивает качество работы в целом.</t>
  </si>
  <si>
    <t>4. Посмотреть и изучить, как работать с бланком заказа, Вы можете по ссылке ниже:</t>
  </si>
  <si>
    <t>&lt;как работать с бланком заказа&gt;</t>
  </si>
  <si>
    <t>Заказ товара и финансовые условия</t>
  </si>
  <si>
    <t>5. Трусы женские, трусы мужские можно заказывать от 1 штуки.</t>
  </si>
  <si>
    <t>6. После заполнения бланка заказа Вы высылаете его нам по электронной почте. Мы его получаем, обрабатываем и выставляем Вам счет на основании собранного товара. В процессе сборки Вашего заказа с Вами могут связываться наши менеджеры для уточнения тех или иных вопросов.</t>
  </si>
  <si>
    <t>7. Таблица скидок находится на следующем листе "Скидки".</t>
  </si>
  <si>
    <t>Оплата товара</t>
  </si>
  <si>
    <t>8. После выставления счета мы ожидаем от Вас прихода денег, и только после этого отгружаем товар. Возможны и другие варианты, но их надо обсуждать непосредственно с менеджером, курирующем Вашу компанию. Оплата счета, как правило, происходит безналичным платежом на расчетный счет нашей компании. Оплату от физических лиц мы принимаем также путем оплаты через банк на наш расчетный счет.</t>
  </si>
  <si>
    <t>9. Минимальная сумма заказа - 10000 руб. (общая сумма счетов)</t>
  </si>
  <si>
    <t>Доставка</t>
  </si>
  <si>
    <t>10. Отгрузка товара со склада нашей компании происходит день в день после получения от Вас денег.</t>
  </si>
  <si>
    <t>11. Доставка товара осуществляется несколькими транспортными компаниями. При необходимости мы можем отправить товар более удобной для Вас компанией, но для увеличения скорости и качества лучше придерживаться компаний, с которыми мы сотрудничаем.</t>
  </si>
  <si>
    <t>13. Доставка товара по Москве до транспортной компании осуществляется бесплатно, услуги же самой транспортной компании оплачиваете Вы при получении товара в своем городе.</t>
  </si>
  <si>
    <t>Отзывы и предложения</t>
  </si>
  <si>
    <t>14. Ваши отзывы и предложения присылайте на электронный адрес:</t>
  </si>
  <si>
    <t>direct@opttorgline.ru</t>
  </si>
  <si>
    <r>
      <t xml:space="preserve">1. Мы сотрудничаем со всеми организационно-правовыми формами фирм. Это </t>
    </r>
    <r>
      <rPr>
        <b/>
        <sz val="10"/>
        <color indexed="10"/>
        <rFont val="Tahoma"/>
        <family val="2"/>
      </rPr>
      <t>индивидуальные предприниматели</t>
    </r>
    <r>
      <rPr>
        <sz val="10"/>
        <color indexed="8"/>
        <rFont val="Tahoma"/>
        <family val="2"/>
      </rPr>
      <t xml:space="preserve">, </t>
    </r>
    <r>
      <rPr>
        <b/>
        <sz val="10"/>
        <color indexed="10"/>
        <rFont val="Tahoma"/>
        <family val="2"/>
      </rPr>
      <t>юридические лица</t>
    </r>
    <r>
      <rPr>
        <sz val="10"/>
        <color indexed="8"/>
        <rFont val="Tahoma"/>
        <family val="2"/>
      </rPr>
      <t xml:space="preserve">, а также </t>
    </r>
    <r>
      <rPr>
        <b/>
        <sz val="10"/>
        <color indexed="10"/>
        <rFont val="Tahoma"/>
        <family val="2"/>
      </rPr>
      <t>физические лица</t>
    </r>
    <r>
      <rPr>
        <sz val="10"/>
        <color indexed="8"/>
        <rFont val="Tahoma"/>
        <family val="2"/>
      </rPr>
      <t>.</t>
    </r>
  </si>
  <si>
    <r>
      <t xml:space="preserve">12. Укажите все свои контактные данные, необходимые для отправки и получения товара через транспортную компанию (название компании, паспортные данные, контактный телефон и т.п.). </t>
    </r>
    <r>
      <rPr>
        <b/>
        <sz val="10"/>
        <color indexed="10"/>
        <rFont val="Tahoma"/>
        <family val="2"/>
      </rPr>
      <t>При отсутствии контактных данных заказ не принимается !</t>
    </r>
  </si>
  <si>
    <t>мин.заказ</t>
  </si>
  <si>
    <t>от 30000 руб.</t>
  </si>
  <si>
    <t>от 50000 руб.</t>
  </si>
  <si>
    <t>от 100000 руб.</t>
  </si>
  <si>
    <t>от 200000 руб.</t>
  </si>
  <si>
    <t>от 500000 руб.</t>
  </si>
  <si>
    <t>от 1000000 руб.</t>
  </si>
  <si>
    <t>Donella</t>
  </si>
  <si>
    <t>10000 руб.</t>
  </si>
  <si>
    <t>Donna Lissa</t>
  </si>
  <si>
    <t>Hunex</t>
  </si>
  <si>
    <t>Sevim</t>
  </si>
  <si>
    <t>Lateks</t>
  </si>
  <si>
    <t>Intri</t>
  </si>
  <si>
    <t>Visavis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</si>
</sst>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О_т_д_е_л_ _п_р_о_д_а_ж_:_ @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Calibri"/>
      <family val="2"/>
    </font>
    <font>
      <sz val="13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i/>
      <sz val="8"/>
      <color indexed="8"/>
      <name val="Calibri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u val="single"/>
      <sz val="8"/>
      <color indexed="12"/>
      <name val="Tahoma"/>
      <family val="2"/>
    </font>
    <font>
      <b/>
      <sz val="10"/>
      <color indexed="10"/>
      <name val="Tahoma"/>
      <family val="2"/>
    </font>
    <font>
      <b/>
      <sz val="11"/>
      <color indexed="10"/>
      <name val="Tahoma"/>
      <family val="2"/>
    </font>
    <font>
      <sz val="10"/>
      <color indexed="10"/>
      <name val="Tahoma"/>
      <family val="2"/>
    </font>
    <font>
      <b/>
      <sz val="13"/>
      <color indexed="8"/>
      <name val="Tahoma"/>
      <family val="2"/>
    </font>
    <font>
      <b/>
      <sz val="13"/>
      <color indexed="10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8"/>
      <color indexed="12"/>
      <name val="Tahoma"/>
      <family val="2"/>
    </font>
    <font>
      <b/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9"/>
      <color indexed="10"/>
      <name val="Tahoma"/>
      <family val="2"/>
    </font>
    <font>
      <sz val="8"/>
      <name val="Tahoma"/>
      <family val="2"/>
    </font>
    <font>
      <b/>
      <i/>
      <sz val="9"/>
      <color indexed="8"/>
      <name val="Tahoma"/>
      <family val="2"/>
    </font>
    <font>
      <sz val="9"/>
      <color indexed="22"/>
      <name val="Tahoma"/>
      <family val="2"/>
    </font>
    <font>
      <sz val="8"/>
      <color indexed="22"/>
      <name val="Tahoma"/>
      <family val="2"/>
    </font>
    <font>
      <b/>
      <sz val="12"/>
      <color indexed="8"/>
      <name val="Tahoma"/>
      <family val="2"/>
    </font>
    <font>
      <b/>
      <u val="single"/>
      <sz val="10"/>
      <color indexed="8"/>
      <name val="Tahoma"/>
      <family val="2"/>
    </font>
    <font>
      <u val="single"/>
      <sz val="10"/>
      <color indexed="12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sz val="13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b/>
      <sz val="13"/>
      <color theme="1"/>
      <name val="Tahoma"/>
      <family val="2"/>
    </font>
    <font>
      <b/>
      <sz val="13"/>
      <color rgb="FFFF0000"/>
      <name val="Tahoma"/>
      <family val="2"/>
    </font>
    <font>
      <b/>
      <sz val="10"/>
      <color theme="1"/>
      <name val="Tahoma"/>
      <family val="2"/>
    </font>
    <font>
      <b/>
      <sz val="9"/>
      <color theme="1"/>
      <name val="Tahoma"/>
      <family val="2"/>
    </font>
    <font>
      <b/>
      <u val="single"/>
      <sz val="8"/>
      <color theme="10"/>
      <name val="Tahoma"/>
      <family val="2"/>
    </font>
    <font>
      <b/>
      <i/>
      <sz val="8"/>
      <color theme="1"/>
      <name val="Tahoma"/>
      <family val="2"/>
    </font>
    <font>
      <sz val="10"/>
      <color theme="1"/>
      <name val="Tahoma"/>
      <family val="2"/>
    </font>
    <font>
      <u val="single"/>
      <sz val="8"/>
      <color theme="10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0"/>
      <color rgb="FFFF0000"/>
      <name val="Tahoma"/>
      <family val="2"/>
    </font>
    <font>
      <b/>
      <sz val="9"/>
      <color rgb="FFFF0000"/>
      <name val="Tahoma"/>
      <family val="2"/>
    </font>
    <font>
      <b/>
      <sz val="8"/>
      <color rgb="FF000000"/>
      <name val="Tahoma"/>
      <family val="2"/>
    </font>
    <font>
      <sz val="9"/>
      <color theme="1"/>
      <name val="Tahoma"/>
      <family val="2"/>
    </font>
    <font>
      <b/>
      <i/>
      <sz val="9"/>
      <color theme="1"/>
      <name val="Tahoma"/>
      <family val="2"/>
    </font>
    <font>
      <b/>
      <sz val="12"/>
      <color theme="1"/>
      <name val="Tahoma"/>
      <family val="2"/>
    </font>
    <font>
      <b/>
      <u val="single"/>
      <sz val="10"/>
      <color theme="1"/>
      <name val="Tahoma"/>
      <family val="2"/>
    </font>
    <font>
      <u val="single"/>
      <sz val="10"/>
      <color theme="10"/>
      <name val="Tahoma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49" fontId="66" fillId="33" borderId="0" xfId="0" applyNumberFormat="1" applyFont="1" applyFill="1" applyAlignment="1">
      <alignment horizontal="center"/>
    </xf>
    <xf numFmtId="49" fontId="67" fillId="33" borderId="0" xfId="0" applyNumberFormat="1" applyFont="1" applyFill="1" applyAlignment="1">
      <alignment horizontal="center"/>
    </xf>
    <xf numFmtId="49" fontId="68" fillId="34" borderId="0" xfId="0" applyNumberFormat="1" applyFont="1" applyFill="1" applyAlignment="1">
      <alignment horizontal="center"/>
    </xf>
    <xf numFmtId="49" fontId="68" fillId="35" borderId="0" xfId="0" applyNumberFormat="1" applyFont="1" applyFill="1" applyAlignment="1">
      <alignment/>
    </xf>
    <xf numFmtId="49" fontId="69" fillId="35" borderId="0" xfId="0" applyNumberFormat="1" applyFont="1" applyFill="1" applyAlignment="1">
      <alignment/>
    </xf>
    <xf numFmtId="164" fontId="69" fillId="35" borderId="0" xfId="0" applyNumberFormat="1" applyFont="1" applyFill="1" applyAlignment="1">
      <alignment/>
    </xf>
    <xf numFmtId="49" fontId="70" fillId="35" borderId="0" xfId="0" applyNumberFormat="1" applyFont="1" applyFill="1" applyAlignment="1">
      <alignment/>
    </xf>
    <xf numFmtId="49" fontId="24" fillId="36" borderId="0" xfId="0" applyNumberFormat="1" applyFont="1" applyFill="1" applyAlignment="1">
      <alignment horizontal="center"/>
    </xf>
    <xf numFmtId="49" fontId="25" fillId="37" borderId="0" xfId="0" applyNumberFormat="1" applyFont="1" applyFill="1" applyAlignment="1">
      <alignment horizontal="center"/>
    </xf>
    <xf numFmtId="49" fontId="68" fillId="35" borderId="0" xfId="0" applyNumberFormat="1" applyFont="1" applyFill="1" applyAlignment="1">
      <alignment horizontal="right"/>
    </xf>
    <xf numFmtId="49" fontId="71" fillId="35" borderId="0" xfId="0" applyNumberFormat="1" applyFont="1" applyFill="1" applyAlignment="1">
      <alignment horizontal="right"/>
    </xf>
    <xf numFmtId="49" fontId="30" fillId="36" borderId="0" xfId="0" applyNumberFormat="1" applyFont="1" applyFill="1" applyAlignment="1">
      <alignment horizontal="center"/>
    </xf>
    <xf numFmtId="49" fontId="31" fillId="37" borderId="0" xfId="0" applyNumberFormat="1" applyFont="1" applyFill="1" applyAlignment="1">
      <alignment horizontal="center"/>
    </xf>
    <xf numFmtId="49" fontId="72" fillId="33" borderId="0" xfId="0" applyNumberFormat="1" applyFont="1" applyFill="1" applyAlignment="1">
      <alignment horizontal="center"/>
    </xf>
    <xf numFmtId="49" fontId="73" fillId="33" borderId="0" xfId="0" applyNumberFormat="1" applyFont="1" applyFill="1" applyAlignment="1">
      <alignment horizontal="center"/>
    </xf>
    <xf numFmtId="49" fontId="74" fillId="34" borderId="0" xfId="0" applyNumberFormat="1" applyFont="1" applyFill="1" applyAlignment="1">
      <alignment horizontal="center"/>
    </xf>
    <xf numFmtId="49" fontId="74" fillId="35" borderId="0" xfId="0" applyNumberFormat="1" applyFont="1" applyFill="1" applyAlignment="1">
      <alignment/>
    </xf>
    <xf numFmtId="49" fontId="75" fillId="35" borderId="0" xfId="0" applyNumberFormat="1" applyFont="1" applyFill="1" applyAlignment="1">
      <alignment/>
    </xf>
    <xf numFmtId="164" fontId="75" fillId="35" borderId="0" xfId="0" applyNumberFormat="1" applyFont="1" applyFill="1" applyAlignment="1">
      <alignment/>
    </xf>
    <xf numFmtId="49" fontId="76" fillId="35" borderId="0" xfId="42" applyNumberFormat="1" applyFont="1" applyFill="1" applyAlignment="1" applyProtection="1">
      <alignment/>
      <protection/>
    </xf>
    <xf numFmtId="49" fontId="74" fillId="35" borderId="0" xfId="0" applyNumberFormat="1" applyFont="1" applyFill="1" applyAlignment="1">
      <alignment horizontal="right"/>
    </xf>
    <xf numFmtId="49" fontId="77" fillId="35" borderId="0" xfId="0" applyNumberFormat="1" applyFont="1" applyFill="1" applyAlignment="1">
      <alignment horizontal="right" wrapText="1"/>
    </xf>
    <xf numFmtId="49" fontId="78" fillId="35" borderId="10" xfId="0" applyNumberFormat="1" applyFont="1" applyFill="1" applyBorder="1" applyAlignment="1" applyProtection="1">
      <alignment/>
      <protection locked="0"/>
    </xf>
    <xf numFmtId="49" fontId="78" fillId="35" borderId="10" xfId="0" applyNumberFormat="1" applyFont="1" applyFill="1" applyBorder="1" applyAlignment="1" applyProtection="1">
      <alignment wrapText="1"/>
      <protection locked="0"/>
    </xf>
    <xf numFmtId="49" fontId="78" fillId="38" borderId="11" xfId="0" applyNumberFormat="1" applyFont="1" applyFill="1" applyBorder="1" applyAlignment="1">
      <alignment horizontal="center"/>
    </xf>
    <xf numFmtId="49" fontId="78" fillId="38" borderId="10" xfId="0" applyNumberFormat="1" applyFont="1" applyFill="1" applyBorder="1" applyAlignment="1">
      <alignment horizontal="center"/>
    </xf>
    <xf numFmtId="0" fontId="79" fillId="38" borderId="11" xfId="42" applyFont="1" applyFill="1" applyBorder="1" applyAlignment="1" applyProtection="1">
      <alignment/>
      <protection/>
    </xf>
    <xf numFmtId="0" fontId="79" fillId="38" borderId="10" xfId="42" applyFont="1" applyFill="1" applyBorder="1" applyAlignment="1" applyProtection="1">
      <alignment/>
      <protection/>
    </xf>
    <xf numFmtId="49" fontId="78" fillId="35" borderId="12" xfId="0" applyNumberFormat="1" applyFont="1" applyFill="1" applyBorder="1" applyAlignment="1" applyProtection="1">
      <alignment/>
      <protection locked="0"/>
    </xf>
    <xf numFmtId="49" fontId="78" fillId="35" borderId="13" xfId="0" applyNumberFormat="1" applyFont="1" applyFill="1" applyBorder="1" applyAlignment="1" applyProtection="1">
      <alignment/>
      <protection locked="0"/>
    </xf>
    <xf numFmtId="49" fontId="78" fillId="35" borderId="14" xfId="0" applyNumberFormat="1" applyFont="1" applyFill="1" applyBorder="1" applyAlignment="1" applyProtection="1">
      <alignment/>
      <protection locked="0"/>
    </xf>
    <xf numFmtId="49" fontId="78" fillId="35" borderId="15" xfId="0" applyNumberFormat="1" applyFont="1" applyFill="1" applyBorder="1" applyAlignment="1" applyProtection="1">
      <alignment/>
      <protection locked="0"/>
    </xf>
    <xf numFmtId="49" fontId="78" fillId="35" borderId="16" xfId="0" applyNumberFormat="1" applyFont="1" applyFill="1" applyBorder="1" applyAlignment="1" applyProtection="1">
      <alignment/>
      <protection locked="0"/>
    </xf>
    <xf numFmtId="49" fontId="78" fillId="35" borderId="15" xfId="0" applyNumberFormat="1" applyFont="1" applyFill="1" applyBorder="1" applyAlignment="1" applyProtection="1">
      <alignment wrapText="1"/>
      <protection locked="0"/>
    </xf>
    <xf numFmtId="49" fontId="78" fillId="35" borderId="16" xfId="0" applyNumberFormat="1" applyFont="1" applyFill="1" applyBorder="1" applyAlignment="1" applyProtection="1">
      <alignment wrapText="1"/>
      <protection locked="0"/>
    </xf>
    <xf numFmtId="49" fontId="78" fillId="38" borderId="16" xfId="0" applyNumberFormat="1" applyFont="1" applyFill="1" applyBorder="1" applyAlignment="1">
      <alignment horizontal="center"/>
    </xf>
    <xf numFmtId="0" fontId="79" fillId="38" borderId="16" xfId="42" applyFont="1" applyFill="1" applyBorder="1" applyAlignment="1" applyProtection="1">
      <alignment/>
      <protection/>
    </xf>
    <xf numFmtId="49" fontId="78" fillId="35" borderId="17" xfId="0" applyNumberFormat="1" applyFont="1" applyFill="1" applyBorder="1" applyAlignment="1" applyProtection="1">
      <alignment wrapText="1"/>
      <protection locked="0"/>
    </xf>
    <xf numFmtId="49" fontId="78" fillId="35" borderId="18" xfId="0" applyNumberFormat="1" applyFont="1" applyFill="1" applyBorder="1" applyAlignment="1" applyProtection="1">
      <alignment wrapText="1"/>
      <protection locked="0"/>
    </xf>
    <xf numFmtId="49" fontId="78" fillId="35" borderId="19" xfId="0" applyNumberFormat="1" applyFont="1" applyFill="1" applyBorder="1" applyAlignment="1" applyProtection="1">
      <alignment wrapText="1"/>
      <protection locked="0"/>
    </xf>
    <xf numFmtId="49" fontId="78" fillId="38" borderId="12" xfId="0" applyNumberFormat="1" applyFont="1" applyFill="1" applyBorder="1" applyAlignment="1">
      <alignment horizontal="center"/>
    </xf>
    <xf numFmtId="49" fontId="78" fillId="38" borderId="14" xfId="0" applyNumberFormat="1" applyFont="1" applyFill="1" applyBorder="1" applyAlignment="1">
      <alignment horizontal="center"/>
    </xf>
    <xf numFmtId="49" fontId="80" fillId="38" borderId="17" xfId="0" applyNumberFormat="1" applyFont="1" applyFill="1" applyBorder="1" applyAlignment="1">
      <alignment/>
    </xf>
    <xf numFmtId="0" fontId="81" fillId="38" borderId="19" xfId="0" applyFont="1" applyFill="1" applyBorder="1" applyAlignment="1">
      <alignment/>
    </xf>
    <xf numFmtId="49" fontId="82" fillId="35" borderId="20" xfId="0" applyNumberFormat="1" applyFont="1" applyFill="1" applyBorder="1" applyAlignment="1">
      <alignment/>
    </xf>
    <xf numFmtId="49" fontId="82" fillId="35" borderId="21" xfId="0" applyNumberFormat="1" applyFont="1" applyFill="1" applyBorder="1" applyAlignment="1">
      <alignment/>
    </xf>
    <xf numFmtId="49" fontId="82" fillId="35" borderId="22" xfId="0" applyNumberFormat="1" applyFont="1" applyFill="1" applyBorder="1" applyAlignment="1">
      <alignment/>
    </xf>
    <xf numFmtId="49" fontId="78" fillId="33" borderId="0" xfId="0" applyNumberFormat="1" applyFont="1" applyFill="1" applyAlignment="1">
      <alignment/>
    </xf>
    <xf numFmtId="49" fontId="78" fillId="33" borderId="0" xfId="0" applyNumberFormat="1" applyFont="1" applyFill="1" applyAlignment="1">
      <alignment vertical="center"/>
    </xf>
    <xf numFmtId="49" fontId="78" fillId="33" borderId="0" xfId="0" applyNumberFormat="1" applyFont="1" applyFill="1" applyAlignment="1">
      <alignment vertical="center" wrapText="1"/>
    </xf>
    <xf numFmtId="49" fontId="83" fillId="0" borderId="0" xfId="0" applyNumberFormat="1" applyFont="1" applyAlignment="1">
      <alignment/>
    </xf>
    <xf numFmtId="49" fontId="74" fillId="39" borderId="0" xfId="0" applyNumberFormat="1" applyFont="1" applyFill="1" applyAlignment="1">
      <alignment horizontal="left" vertical="center"/>
    </xf>
    <xf numFmtId="3" fontId="84" fillId="0" borderId="0" xfId="0" applyNumberFormat="1" applyFont="1" applyAlignment="1">
      <alignment horizontal="center" vertical="center"/>
    </xf>
    <xf numFmtId="4" fontId="84" fillId="0" borderId="0" xfId="0" applyNumberFormat="1" applyFont="1" applyAlignment="1">
      <alignment horizontal="center" vertical="center"/>
    </xf>
    <xf numFmtId="49" fontId="75" fillId="38" borderId="10" xfId="0" applyNumberFormat="1" applyFont="1" applyFill="1" applyBorder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49" fontId="75" fillId="0" borderId="10" xfId="0" applyNumberFormat="1" applyFont="1" applyBorder="1" applyAlignment="1">
      <alignment horizontal="center" vertical="center"/>
    </xf>
    <xf numFmtId="49" fontId="85" fillId="0" borderId="10" xfId="0" applyNumberFormat="1" applyFont="1" applyBorder="1" applyAlignment="1">
      <alignment horizontal="center" vertical="center"/>
    </xf>
    <xf numFmtId="0" fontId="44" fillId="38" borderId="10" xfId="0" applyFont="1" applyFill="1" applyBorder="1" applyAlignment="1">
      <alignment/>
    </xf>
    <xf numFmtId="4" fontId="85" fillId="40" borderId="10" xfId="0" applyNumberFormat="1" applyFont="1" applyFill="1" applyBorder="1" applyAlignment="1">
      <alignment horizontal="center" vertical="center"/>
    </xf>
    <xf numFmtId="0" fontId="85" fillId="41" borderId="10" xfId="0" applyFont="1" applyFill="1" applyBorder="1" applyAlignment="1">
      <alignment/>
    </xf>
    <xf numFmtId="0" fontId="45" fillId="38" borderId="10" xfId="0" applyFont="1" applyFill="1" applyBorder="1" applyAlignment="1">
      <alignment/>
    </xf>
    <xf numFmtId="3" fontId="81" fillId="0" borderId="10" xfId="0" applyNumberFormat="1" applyFont="1" applyBorder="1" applyAlignment="1" applyProtection="1">
      <alignment horizontal="center" vertical="center"/>
      <protection locked="0"/>
    </xf>
    <xf numFmtId="3" fontId="80" fillId="40" borderId="10" xfId="0" applyNumberFormat="1" applyFont="1" applyFill="1" applyBorder="1" applyAlignment="1">
      <alignment horizontal="center" vertical="center"/>
    </xf>
    <xf numFmtId="0" fontId="85" fillId="0" borderId="10" xfId="0" applyFont="1" applyBorder="1" applyAlignment="1">
      <alignment/>
    </xf>
    <xf numFmtId="0" fontId="85" fillId="0" borderId="10" xfId="0" applyFont="1" applyBorder="1" applyAlignment="1">
      <alignment/>
    </xf>
    <xf numFmtId="49" fontId="86" fillId="0" borderId="23" xfId="0" applyNumberFormat="1" applyFont="1" applyBorder="1" applyAlignment="1">
      <alignment horizontal="center" vertical="center"/>
    </xf>
    <xf numFmtId="49" fontId="86" fillId="0" borderId="24" xfId="0" applyNumberFormat="1" applyFont="1" applyBorder="1" applyAlignment="1">
      <alignment horizontal="center" vertical="center"/>
    </xf>
    <xf numFmtId="49" fontId="86" fillId="0" borderId="24" xfId="0" applyNumberFormat="1" applyFont="1" applyBorder="1" applyAlignment="1">
      <alignment horizontal="center" vertical="center" wrapText="1"/>
    </xf>
    <xf numFmtId="49" fontId="86" fillId="42" borderId="24" xfId="0" applyNumberFormat="1" applyFont="1" applyFill="1" applyBorder="1" applyAlignment="1">
      <alignment horizontal="center" vertical="center"/>
    </xf>
    <xf numFmtId="49" fontId="86" fillId="41" borderId="24" xfId="0" applyNumberFormat="1" applyFont="1" applyFill="1" applyBorder="1" applyAlignment="1">
      <alignment horizontal="center" vertical="center"/>
    </xf>
    <xf numFmtId="49" fontId="77" fillId="42" borderId="24" xfId="0" applyNumberFormat="1" applyFont="1" applyFill="1" applyBorder="1" applyAlignment="1">
      <alignment horizontal="center" vertical="center"/>
    </xf>
    <xf numFmtId="49" fontId="77" fillId="42" borderId="25" xfId="0" applyNumberFormat="1" applyFont="1" applyFill="1" applyBorder="1" applyAlignment="1">
      <alignment horizontal="center" vertical="center"/>
    </xf>
    <xf numFmtId="49" fontId="75" fillId="38" borderId="26" xfId="0" applyNumberFormat="1" applyFont="1" applyFill="1" applyBorder="1" applyAlignment="1">
      <alignment horizontal="left" vertical="center"/>
    </xf>
    <xf numFmtId="49" fontId="75" fillId="38" borderId="27" xfId="0" applyNumberFormat="1" applyFont="1" applyFill="1" applyBorder="1" applyAlignment="1">
      <alignment horizontal="left" vertical="center"/>
    </xf>
    <xf numFmtId="1" fontId="85" fillId="0" borderId="26" xfId="0" applyNumberFormat="1" applyFont="1" applyBorder="1" applyAlignment="1">
      <alignment horizontal="center" vertical="center"/>
    </xf>
    <xf numFmtId="4" fontId="80" fillId="40" borderId="27" xfId="0" applyNumberFormat="1" applyFont="1" applyFill="1" applyBorder="1" applyAlignment="1">
      <alignment horizontal="center" vertical="center"/>
    </xf>
    <xf numFmtId="1" fontId="85" fillId="0" borderId="28" xfId="0" applyNumberFormat="1" applyFont="1" applyBorder="1" applyAlignment="1">
      <alignment horizontal="center" vertical="center"/>
    </xf>
    <xf numFmtId="0" fontId="85" fillId="0" borderId="29" xfId="0" applyFont="1" applyBorder="1" applyAlignment="1">
      <alignment/>
    </xf>
    <xf numFmtId="49" fontId="75" fillId="0" borderId="29" xfId="0" applyNumberFormat="1" applyFont="1" applyBorder="1" applyAlignment="1">
      <alignment horizontal="center" vertical="center"/>
    </xf>
    <xf numFmtId="49" fontId="85" fillId="0" borderId="29" xfId="0" applyNumberFormat="1" applyFont="1" applyBorder="1" applyAlignment="1">
      <alignment horizontal="center" vertical="center"/>
    </xf>
    <xf numFmtId="0" fontId="44" fillId="38" borderId="29" xfId="0" applyFont="1" applyFill="1" applyBorder="1" applyAlignment="1">
      <alignment/>
    </xf>
    <xf numFmtId="4" fontId="85" fillId="40" borderId="29" xfId="0" applyNumberFormat="1" applyFont="1" applyFill="1" applyBorder="1" applyAlignment="1">
      <alignment horizontal="center" vertical="center"/>
    </xf>
    <xf numFmtId="0" fontId="85" fillId="41" borderId="29" xfId="0" applyFont="1" applyFill="1" applyBorder="1" applyAlignment="1">
      <alignment/>
    </xf>
    <xf numFmtId="0" fontId="45" fillId="38" borderId="29" xfId="0" applyFont="1" applyFill="1" applyBorder="1" applyAlignment="1">
      <alignment/>
    </xf>
    <xf numFmtId="3" fontId="81" fillId="0" borderId="29" xfId="0" applyNumberFormat="1" applyFont="1" applyBorder="1" applyAlignment="1" applyProtection="1">
      <alignment horizontal="center" vertical="center"/>
      <protection locked="0"/>
    </xf>
    <xf numFmtId="3" fontId="80" fillId="40" borderId="29" xfId="0" applyNumberFormat="1" applyFont="1" applyFill="1" applyBorder="1" applyAlignment="1">
      <alignment horizontal="center" vertical="center"/>
    </xf>
    <xf numFmtId="4" fontId="80" fillId="40" borderId="30" xfId="0" applyNumberFormat="1" applyFont="1" applyFill="1" applyBorder="1" applyAlignment="1">
      <alignment horizontal="center" vertical="center"/>
    </xf>
    <xf numFmtId="0" fontId="87" fillId="33" borderId="0" xfId="0" applyFont="1" applyFill="1" applyAlignment="1">
      <alignment horizontal="center"/>
    </xf>
    <xf numFmtId="0" fontId="78" fillId="0" borderId="0" xfId="0" applyFont="1" applyAlignment="1">
      <alignment horizontal="left" wrapText="1"/>
    </xf>
    <xf numFmtId="0" fontId="78" fillId="0" borderId="0" xfId="0" applyFont="1" applyAlignment="1">
      <alignment/>
    </xf>
    <xf numFmtId="0" fontId="88" fillId="34" borderId="0" xfId="0" applyFont="1" applyFill="1" applyAlignment="1">
      <alignment/>
    </xf>
    <xf numFmtId="0" fontId="89" fillId="0" borderId="0" xfId="42" applyFont="1" applyAlignment="1" applyProtection="1">
      <alignment/>
      <protection/>
    </xf>
    <xf numFmtId="0" fontId="30" fillId="0" borderId="0" xfId="0" applyFont="1" applyAlignment="1">
      <alignment horizontal="left" wrapText="1"/>
    </xf>
    <xf numFmtId="0" fontId="74" fillId="0" borderId="10" xfId="0" applyFont="1" applyBorder="1" applyAlignment="1">
      <alignment horizontal="left"/>
    </xf>
    <xf numFmtId="0" fontId="78" fillId="0" borderId="10" xfId="0" applyFont="1" applyBorder="1" applyAlignment="1">
      <alignment horizontal="center"/>
    </xf>
    <xf numFmtId="9" fontId="78" fillId="0" borderId="10" xfId="0" applyNumberFormat="1" applyFont="1" applyBorder="1" applyAlignment="1">
      <alignment horizontal="center"/>
    </xf>
    <xf numFmtId="0" fontId="75" fillId="0" borderId="23" xfId="0" applyFont="1" applyBorder="1" applyAlignment="1">
      <alignment horizontal="center"/>
    </xf>
    <xf numFmtId="0" fontId="75" fillId="0" borderId="24" xfId="0" applyFont="1" applyBorder="1" applyAlignment="1">
      <alignment horizontal="center"/>
    </xf>
    <xf numFmtId="0" fontId="75" fillId="0" borderId="25" xfId="0" applyFont="1" applyBorder="1" applyAlignment="1">
      <alignment horizontal="center"/>
    </xf>
    <xf numFmtId="0" fontId="78" fillId="0" borderId="26" xfId="0" applyFont="1" applyBorder="1" applyAlignment="1">
      <alignment horizontal="center"/>
    </xf>
    <xf numFmtId="9" fontId="78" fillId="0" borderId="27" xfId="0" applyNumberFormat="1" applyFont="1" applyBorder="1" applyAlignment="1">
      <alignment horizontal="center"/>
    </xf>
    <xf numFmtId="0" fontId="78" fillId="0" borderId="27" xfId="0" applyFont="1" applyBorder="1" applyAlignment="1">
      <alignment horizontal="center"/>
    </xf>
    <xf numFmtId="0" fontId="78" fillId="0" borderId="28" xfId="0" applyFont="1" applyBorder="1" applyAlignment="1">
      <alignment horizontal="center"/>
    </xf>
    <xf numFmtId="0" fontId="74" fillId="0" borderId="29" xfId="0" applyFont="1" applyBorder="1" applyAlignment="1">
      <alignment horizontal="left"/>
    </xf>
    <xf numFmtId="0" fontId="78" fillId="0" borderId="29" xfId="0" applyFont="1" applyBorder="1" applyAlignment="1">
      <alignment horizontal="center"/>
    </xf>
    <xf numFmtId="9" fontId="78" fillId="0" borderId="29" xfId="0" applyNumberFormat="1" applyFont="1" applyBorder="1" applyAlignment="1">
      <alignment horizontal="center"/>
    </xf>
    <xf numFmtId="0" fontId="78" fillId="0" borderId="3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57">
    <dxf>
      <font>
        <color rgb="FFFF0000"/>
      </font>
    </dxf>
    <dxf>
      <font>
        <color rgb="FFFF0000"/>
      </font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8</xdr:row>
      <xdr:rowOff>9525</xdr:rowOff>
    </xdr:from>
    <xdr:to>
      <xdr:col>1</xdr:col>
      <xdr:colOff>771525</xdr:colOff>
      <xdr:row>8</xdr:row>
      <xdr:rowOff>1038225</xdr:rowOff>
    </xdr:to>
    <xdr:pic>
      <xdr:nvPicPr>
        <xdr:cNvPr id="1" name="Рисунок 1" descr="VDS-034_1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3850" y="1638300"/>
          <a:ext cx="762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10</xdr:row>
      <xdr:rowOff>9525</xdr:rowOff>
    </xdr:from>
    <xdr:to>
      <xdr:col>1</xdr:col>
      <xdr:colOff>771525</xdr:colOff>
      <xdr:row>10</xdr:row>
      <xdr:rowOff>1038225</xdr:rowOff>
    </xdr:to>
    <xdr:pic>
      <xdr:nvPicPr>
        <xdr:cNvPr id="2" name="Рисунок 2" descr="DU1001_1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23850" y="2876550"/>
          <a:ext cx="762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</xdr:row>
      <xdr:rowOff>9525</xdr:rowOff>
    </xdr:from>
    <xdr:to>
      <xdr:col>1</xdr:col>
      <xdr:colOff>771525</xdr:colOff>
      <xdr:row>12</xdr:row>
      <xdr:rowOff>1038225</xdr:rowOff>
    </xdr:to>
    <xdr:pic>
      <xdr:nvPicPr>
        <xdr:cNvPr id="3" name="Рисунок 3" descr="DU1007_1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23850" y="4114800"/>
          <a:ext cx="762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14</xdr:row>
      <xdr:rowOff>9525</xdr:rowOff>
    </xdr:from>
    <xdr:to>
      <xdr:col>1</xdr:col>
      <xdr:colOff>771525</xdr:colOff>
      <xdr:row>15</xdr:row>
      <xdr:rowOff>847725</xdr:rowOff>
    </xdr:to>
    <xdr:pic>
      <xdr:nvPicPr>
        <xdr:cNvPr id="4" name="Рисунок 4" descr="DU1009_1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23850" y="5353050"/>
          <a:ext cx="762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9525</xdr:rowOff>
    </xdr:from>
    <xdr:to>
      <xdr:col>1</xdr:col>
      <xdr:colOff>771525</xdr:colOff>
      <xdr:row>21</xdr:row>
      <xdr:rowOff>276225</xdr:rowOff>
    </xdr:to>
    <xdr:pic>
      <xdr:nvPicPr>
        <xdr:cNvPr id="5" name="Рисунок 5" descr="DX1037_1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23850" y="6591300"/>
          <a:ext cx="762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23</xdr:row>
      <xdr:rowOff>9525</xdr:rowOff>
    </xdr:from>
    <xdr:to>
      <xdr:col>1</xdr:col>
      <xdr:colOff>771525</xdr:colOff>
      <xdr:row>26</xdr:row>
      <xdr:rowOff>466725</xdr:rowOff>
    </xdr:to>
    <xdr:pic>
      <xdr:nvPicPr>
        <xdr:cNvPr id="6" name="Рисунок 6" descr="DX1041_1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23850" y="7829550"/>
          <a:ext cx="762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28</xdr:row>
      <xdr:rowOff>9525</xdr:rowOff>
    </xdr:from>
    <xdr:to>
      <xdr:col>1</xdr:col>
      <xdr:colOff>771525</xdr:colOff>
      <xdr:row>29</xdr:row>
      <xdr:rowOff>847725</xdr:rowOff>
    </xdr:to>
    <xdr:pic>
      <xdr:nvPicPr>
        <xdr:cNvPr id="7" name="Рисунок 7" descr="DX1071_1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23850" y="9067800"/>
          <a:ext cx="762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33</xdr:row>
      <xdr:rowOff>9525</xdr:rowOff>
    </xdr:from>
    <xdr:to>
      <xdr:col>1</xdr:col>
      <xdr:colOff>771525</xdr:colOff>
      <xdr:row>34</xdr:row>
      <xdr:rowOff>847725</xdr:rowOff>
    </xdr:to>
    <xdr:pic>
      <xdr:nvPicPr>
        <xdr:cNvPr id="8" name="Рисунок 8" descr="DX11-056_1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23850" y="10687050"/>
          <a:ext cx="762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36</xdr:row>
      <xdr:rowOff>9525</xdr:rowOff>
    </xdr:from>
    <xdr:to>
      <xdr:col>1</xdr:col>
      <xdr:colOff>771525</xdr:colOff>
      <xdr:row>36</xdr:row>
      <xdr:rowOff>1038225</xdr:rowOff>
    </xdr:to>
    <xdr:pic>
      <xdr:nvPicPr>
        <xdr:cNvPr id="9" name="Рисунок 9" descr="DM1014_1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23850" y="11925300"/>
          <a:ext cx="762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38</xdr:row>
      <xdr:rowOff>9525</xdr:rowOff>
    </xdr:from>
    <xdr:to>
      <xdr:col>1</xdr:col>
      <xdr:colOff>771525</xdr:colOff>
      <xdr:row>40</xdr:row>
      <xdr:rowOff>657225</xdr:rowOff>
    </xdr:to>
    <xdr:pic>
      <xdr:nvPicPr>
        <xdr:cNvPr id="10" name="Рисунок 10" descr="DM1027_1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23850" y="13163550"/>
          <a:ext cx="762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42</xdr:row>
      <xdr:rowOff>9525</xdr:rowOff>
    </xdr:from>
    <xdr:to>
      <xdr:col>1</xdr:col>
      <xdr:colOff>771525</xdr:colOff>
      <xdr:row>44</xdr:row>
      <xdr:rowOff>657225</xdr:rowOff>
    </xdr:to>
    <xdr:pic>
      <xdr:nvPicPr>
        <xdr:cNvPr id="11" name="Рисунок 11" descr="DM1028_1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23850" y="14401800"/>
          <a:ext cx="762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46</xdr:row>
      <xdr:rowOff>9525</xdr:rowOff>
    </xdr:from>
    <xdr:to>
      <xdr:col>1</xdr:col>
      <xdr:colOff>771525</xdr:colOff>
      <xdr:row>48</xdr:row>
      <xdr:rowOff>657225</xdr:rowOff>
    </xdr:to>
    <xdr:pic>
      <xdr:nvPicPr>
        <xdr:cNvPr id="12" name="Рисунок 12" descr="DM1029_1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23850" y="15640050"/>
          <a:ext cx="762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52</xdr:row>
      <xdr:rowOff>9525</xdr:rowOff>
    </xdr:from>
    <xdr:to>
      <xdr:col>1</xdr:col>
      <xdr:colOff>771525</xdr:colOff>
      <xdr:row>54</xdr:row>
      <xdr:rowOff>657225</xdr:rowOff>
    </xdr:to>
    <xdr:pic>
      <xdr:nvPicPr>
        <xdr:cNvPr id="13" name="Рисунок 13" descr="VDM-006_1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23850" y="17259300"/>
          <a:ext cx="762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56</xdr:row>
      <xdr:rowOff>9525</xdr:rowOff>
    </xdr:from>
    <xdr:to>
      <xdr:col>1</xdr:col>
      <xdr:colOff>771525</xdr:colOff>
      <xdr:row>58</xdr:row>
      <xdr:rowOff>657225</xdr:rowOff>
    </xdr:to>
    <xdr:pic>
      <xdr:nvPicPr>
        <xdr:cNvPr id="14" name="Рисунок 14" descr="LHP1001L_1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23850" y="18497550"/>
          <a:ext cx="762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60</xdr:row>
      <xdr:rowOff>9525</xdr:rowOff>
    </xdr:from>
    <xdr:to>
      <xdr:col>1</xdr:col>
      <xdr:colOff>771525</xdr:colOff>
      <xdr:row>61</xdr:row>
      <xdr:rowOff>847725</xdr:rowOff>
    </xdr:to>
    <xdr:pic>
      <xdr:nvPicPr>
        <xdr:cNvPr id="15" name="Рисунок 15" descr="LHP1002_1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23850" y="19735800"/>
          <a:ext cx="762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63</xdr:row>
      <xdr:rowOff>9525</xdr:rowOff>
    </xdr:from>
    <xdr:to>
      <xdr:col>1</xdr:col>
      <xdr:colOff>771525</xdr:colOff>
      <xdr:row>64</xdr:row>
      <xdr:rowOff>847725</xdr:rowOff>
    </xdr:to>
    <xdr:pic>
      <xdr:nvPicPr>
        <xdr:cNvPr id="16" name="Рисунок 16" descr="LHP1003M_1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23850" y="20974050"/>
          <a:ext cx="762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66</xdr:row>
      <xdr:rowOff>9525</xdr:rowOff>
    </xdr:from>
    <xdr:to>
      <xdr:col>1</xdr:col>
      <xdr:colOff>771525</xdr:colOff>
      <xdr:row>66</xdr:row>
      <xdr:rowOff>1038225</xdr:rowOff>
    </xdr:to>
    <xdr:pic>
      <xdr:nvPicPr>
        <xdr:cNvPr id="17" name="Рисунок 17" descr="DL1037_1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23850" y="22212300"/>
          <a:ext cx="762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68</xdr:row>
      <xdr:rowOff>9525</xdr:rowOff>
    </xdr:from>
    <xdr:to>
      <xdr:col>1</xdr:col>
      <xdr:colOff>771525</xdr:colOff>
      <xdr:row>72</xdr:row>
      <xdr:rowOff>276225</xdr:rowOff>
    </xdr:to>
    <xdr:pic>
      <xdr:nvPicPr>
        <xdr:cNvPr id="18" name="Рисунок 18" descr="DL1044_1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23850" y="23450550"/>
          <a:ext cx="762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74</xdr:row>
      <xdr:rowOff>9525</xdr:rowOff>
    </xdr:from>
    <xdr:to>
      <xdr:col>1</xdr:col>
      <xdr:colOff>771525</xdr:colOff>
      <xdr:row>74</xdr:row>
      <xdr:rowOff>1038225</xdr:rowOff>
    </xdr:to>
    <xdr:pic>
      <xdr:nvPicPr>
        <xdr:cNvPr id="19" name="Рисунок 19" descr="DL1054_1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23850" y="24688800"/>
          <a:ext cx="762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76</xdr:row>
      <xdr:rowOff>9525</xdr:rowOff>
    </xdr:from>
    <xdr:to>
      <xdr:col>1</xdr:col>
      <xdr:colOff>771525</xdr:colOff>
      <xdr:row>76</xdr:row>
      <xdr:rowOff>1038225</xdr:rowOff>
    </xdr:to>
    <xdr:pic>
      <xdr:nvPicPr>
        <xdr:cNvPr id="20" name="Рисунок 20" descr="DL1069_1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23850" y="25927050"/>
          <a:ext cx="762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78</xdr:row>
      <xdr:rowOff>9525</xdr:rowOff>
    </xdr:from>
    <xdr:to>
      <xdr:col>1</xdr:col>
      <xdr:colOff>771525</xdr:colOff>
      <xdr:row>78</xdr:row>
      <xdr:rowOff>1038225</xdr:rowOff>
    </xdr:to>
    <xdr:pic>
      <xdr:nvPicPr>
        <xdr:cNvPr id="21" name="Рисунок 21" descr="DL11-058_1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23850" y="27165300"/>
          <a:ext cx="762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80</xdr:row>
      <xdr:rowOff>9525</xdr:rowOff>
    </xdr:from>
    <xdr:to>
      <xdr:col>1</xdr:col>
      <xdr:colOff>771525</xdr:colOff>
      <xdr:row>81</xdr:row>
      <xdr:rowOff>847725</xdr:rowOff>
    </xdr:to>
    <xdr:pic>
      <xdr:nvPicPr>
        <xdr:cNvPr id="22" name="Рисунок 22" descr="DL11-065_1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23850" y="28403550"/>
          <a:ext cx="762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83</xdr:row>
      <xdr:rowOff>9525</xdr:rowOff>
    </xdr:from>
    <xdr:to>
      <xdr:col>1</xdr:col>
      <xdr:colOff>771525</xdr:colOff>
      <xdr:row>83</xdr:row>
      <xdr:rowOff>1038225</xdr:rowOff>
    </xdr:to>
    <xdr:pic>
      <xdr:nvPicPr>
        <xdr:cNvPr id="23" name="Рисунок 23" descr="DL11-073_1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23850" y="29641800"/>
          <a:ext cx="762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85</xdr:row>
      <xdr:rowOff>9525</xdr:rowOff>
    </xdr:from>
    <xdr:to>
      <xdr:col>1</xdr:col>
      <xdr:colOff>771525</xdr:colOff>
      <xdr:row>87</xdr:row>
      <xdr:rowOff>657225</xdr:rowOff>
    </xdr:to>
    <xdr:pic>
      <xdr:nvPicPr>
        <xdr:cNvPr id="24" name="Рисунок 24" descr="DL11-076_1.jp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23850" y="30880050"/>
          <a:ext cx="762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89</xdr:row>
      <xdr:rowOff>9525</xdr:rowOff>
    </xdr:from>
    <xdr:to>
      <xdr:col>1</xdr:col>
      <xdr:colOff>771525</xdr:colOff>
      <xdr:row>89</xdr:row>
      <xdr:rowOff>1038225</xdr:rowOff>
    </xdr:to>
    <xdr:pic>
      <xdr:nvPicPr>
        <xdr:cNvPr id="25" name="Рисунок 25" descr="DL11-078_1.jpg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23850" y="32118300"/>
          <a:ext cx="762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91</xdr:row>
      <xdr:rowOff>9525</xdr:rowOff>
    </xdr:from>
    <xdr:to>
      <xdr:col>1</xdr:col>
      <xdr:colOff>771525</xdr:colOff>
      <xdr:row>92</xdr:row>
      <xdr:rowOff>847725</xdr:rowOff>
    </xdr:to>
    <xdr:pic>
      <xdr:nvPicPr>
        <xdr:cNvPr id="26" name="Рисунок 26" descr="DL11-080_1.jpg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323850" y="33356550"/>
          <a:ext cx="762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94</xdr:row>
      <xdr:rowOff>9525</xdr:rowOff>
    </xdr:from>
    <xdr:to>
      <xdr:col>1</xdr:col>
      <xdr:colOff>771525</xdr:colOff>
      <xdr:row>94</xdr:row>
      <xdr:rowOff>1038225</xdr:rowOff>
    </xdr:to>
    <xdr:pic>
      <xdr:nvPicPr>
        <xdr:cNvPr id="27" name="Рисунок 27" descr="DL11-094_1.jpg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323850" y="34594800"/>
          <a:ext cx="762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98</xdr:row>
      <xdr:rowOff>9525</xdr:rowOff>
    </xdr:from>
    <xdr:to>
      <xdr:col>1</xdr:col>
      <xdr:colOff>771525</xdr:colOff>
      <xdr:row>98</xdr:row>
      <xdr:rowOff>1038225</xdr:rowOff>
    </xdr:to>
    <xdr:pic>
      <xdr:nvPicPr>
        <xdr:cNvPr id="28" name="Рисунок 28" descr="DT11-069_1.jpg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323850" y="36214050"/>
          <a:ext cx="762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opttorgline.ru" TargetMode="External" /><Relationship Id="rId2" Type="http://schemas.openxmlformats.org/officeDocument/2006/relationships/hyperlink" Target="http://www.opttorgline.ru/" TargetMode="External" /><Relationship Id="rId3" Type="http://schemas.openxmlformats.org/officeDocument/2006/relationships/hyperlink" Target="http://&#1076;&#1086;&#1085;&#1077;&#1083;&#1083;&#1072;.&#1088;&#1092;/" TargetMode="External" /><Relationship Id="rId4" Type="http://schemas.openxmlformats.org/officeDocument/2006/relationships/hyperlink" Target="http://www.dellin.ru/" TargetMode="External" /><Relationship Id="rId5" Type="http://schemas.openxmlformats.org/officeDocument/2006/relationships/hyperlink" Target="http://www.pecom.ru/ru/" TargetMode="External" /><Relationship Id="rId6" Type="http://schemas.openxmlformats.org/officeDocument/2006/relationships/hyperlink" Target="http://www.autotrading.ru/" TargetMode="External" /><Relationship Id="rId7" Type="http://schemas.openxmlformats.org/officeDocument/2006/relationships/hyperlink" Target="http://www.baikalsr.ru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opttorgline.ru/auxpage_blank/" TargetMode="External" /><Relationship Id="rId2" Type="http://schemas.openxmlformats.org/officeDocument/2006/relationships/hyperlink" Target="mailto:direct@opttorgline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6" width="21.7109375" style="0" customWidth="1"/>
  </cols>
  <sheetData>
    <row r="1" spans="1:6" ht="17.25">
      <c r="A1" s="14" t="s">
        <v>0</v>
      </c>
      <c r="B1" s="1"/>
      <c r="C1" s="1"/>
      <c r="D1" s="1"/>
      <c r="E1" s="1"/>
      <c r="F1" s="1"/>
    </row>
    <row r="2" spans="1:6" ht="17.25">
      <c r="A2" s="15" t="s">
        <v>1</v>
      </c>
      <c r="B2" s="2"/>
      <c r="C2" s="2"/>
      <c r="D2" s="2"/>
      <c r="E2" s="2"/>
      <c r="F2" s="2"/>
    </row>
    <row r="3" spans="1:6" ht="17.25">
      <c r="A3" s="14" t="s">
        <v>2</v>
      </c>
      <c r="B3" s="1"/>
      <c r="C3" s="1"/>
      <c r="D3" s="1"/>
      <c r="E3" s="1"/>
      <c r="F3" s="1"/>
    </row>
    <row r="4" spans="1:6" ht="15">
      <c r="A4" s="16" t="s">
        <v>3</v>
      </c>
      <c r="B4" s="3"/>
      <c r="C4" s="3"/>
      <c r="D4" s="3"/>
      <c r="E4" s="3"/>
      <c r="F4" s="3"/>
    </row>
    <row r="5" spans="1:6" ht="15">
      <c r="A5" s="17"/>
      <c r="B5" s="4"/>
      <c r="C5" s="4"/>
      <c r="D5" s="4"/>
      <c r="E5" s="4"/>
      <c r="F5" s="4"/>
    </row>
    <row r="6" spans="1:6" ht="15">
      <c r="A6" s="18" t="s">
        <v>4</v>
      </c>
      <c r="B6" s="5"/>
      <c r="C6" s="5"/>
      <c r="D6" s="5"/>
      <c r="E6" s="5"/>
      <c r="F6" s="5"/>
    </row>
    <row r="7" spans="1:6" ht="15">
      <c r="A7" s="18" t="s">
        <v>5</v>
      </c>
      <c r="B7" s="5"/>
      <c r="C7" s="5"/>
      <c r="D7" s="5"/>
      <c r="E7" s="5"/>
      <c r="F7" s="5"/>
    </row>
    <row r="8" spans="1:6" ht="15">
      <c r="A8" s="19" t="s">
        <v>6</v>
      </c>
      <c r="B8" s="6"/>
      <c r="C8" s="6"/>
      <c r="D8" s="6"/>
      <c r="E8" s="6"/>
      <c r="F8" s="6"/>
    </row>
    <row r="9" spans="1:6" ht="15">
      <c r="A9" s="18" t="s">
        <v>7</v>
      </c>
      <c r="B9" s="5"/>
      <c r="C9" s="5"/>
      <c r="D9" s="5"/>
      <c r="E9" s="5"/>
      <c r="F9" s="5"/>
    </row>
    <row r="10" spans="1:6" ht="15">
      <c r="A10" s="20" t="s">
        <v>8</v>
      </c>
      <c r="B10" s="7"/>
      <c r="C10" s="7"/>
      <c r="D10" s="7"/>
      <c r="E10" s="7"/>
      <c r="F10" s="7"/>
    </row>
    <row r="11" spans="1:6" ht="15">
      <c r="A11" s="20" t="s">
        <v>9</v>
      </c>
      <c r="B11" s="7"/>
      <c r="C11" s="7"/>
      <c r="D11" s="7"/>
      <c r="E11" s="7"/>
      <c r="F11" s="7"/>
    </row>
    <row r="12" spans="1:6" ht="15">
      <c r="A12" s="20" t="s">
        <v>10</v>
      </c>
      <c r="B12" s="7"/>
      <c r="C12" s="7"/>
      <c r="D12" s="7"/>
      <c r="E12" s="7"/>
      <c r="F12" s="7"/>
    </row>
    <row r="13" spans="1:6" ht="15">
      <c r="A13" s="17"/>
      <c r="B13" s="4"/>
      <c r="C13" s="4"/>
      <c r="D13" s="4"/>
      <c r="E13" s="4"/>
      <c r="F13" s="4"/>
    </row>
    <row r="14" spans="1:6" ht="15">
      <c r="A14" s="12" t="s">
        <v>11</v>
      </c>
      <c r="B14" s="8"/>
      <c r="C14" s="8"/>
      <c r="D14" s="8"/>
      <c r="E14" s="8"/>
      <c r="F14" s="8"/>
    </row>
    <row r="15" spans="1:6" ht="15">
      <c r="A15" s="12" t="s">
        <v>12</v>
      </c>
      <c r="B15" s="8"/>
      <c r="C15" s="8"/>
      <c r="D15" s="8"/>
      <c r="E15" s="8"/>
      <c r="F15" s="8"/>
    </row>
    <row r="16" spans="1:6" ht="15">
      <c r="A16" s="12" t="s">
        <v>13</v>
      </c>
      <c r="B16" s="8"/>
      <c r="C16" s="8"/>
      <c r="D16" s="8"/>
      <c r="E16" s="8"/>
      <c r="F16" s="8"/>
    </row>
    <row r="17" spans="1:6" ht="15">
      <c r="A17" s="13" t="s">
        <v>14</v>
      </c>
      <c r="B17" s="9"/>
      <c r="C17" s="9"/>
      <c r="D17" s="9"/>
      <c r="E17" s="9"/>
      <c r="F17" s="9"/>
    </row>
    <row r="18" spans="1:6" ht="15">
      <c r="A18" s="17"/>
      <c r="B18" s="4"/>
      <c r="C18" s="4"/>
      <c r="D18" s="4"/>
      <c r="E18" s="4"/>
      <c r="F18" s="4"/>
    </row>
    <row r="19" spans="1:6" ht="15">
      <c r="A19" s="16" t="s">
        <v>15</v>
      </c>
      <c r="B19" s="3"/>
      <c r="C19" s="3"/>
      <c r="D19" s="3"/>
      <c r="E19" s="3"/>
      <c r="F19" s="3"/>
    </row>
    <row r="20" spans="1:6" ht="15">
      <c r="A20" s="21" t="s">
        <v>18</v>
      </c>
      <c r="B20" s="10"/>
      <c r="C20" s="29"/>
      <c r="D20" s="30"/>
      <c r="E20" s="30"/>
      <c r="F20" s="31"/>
    </row>
    <row r="21" spans="1:6" ht="15">
      <c r="A21" s="21" t="s">
        <v>19</v>
      </c>
      <c r="B21" s="10"/>
      <c r="C21" s="32"/>
      <c r="D21" s="23"/>
      <c r="E21" s="23"/>
      <c r="F21" s="33"/>
    </row>
    <row r="22" spans="1:6" ht="15">
      <c r="A22" s="21" t="s">
        <v>20</v>
      </c>
      <c r="B22" s="10"/>
      <c r="C22" s="34"/>
      <c r="D22" s="24"/>
      <c r="E22" s="24"/>
      <c r="F22" s="35"/>
    </row>
    <row r="23" spans="1:6" ht="15">
      <c r="A23" s="21" t="s">
        <v>21</v>
      </c>
      <c r="B23" s="10"/>
      <c r="C23" s="32"/>
      <c r="D23" s="23"/>
      <c r="E23" s="23"/>
      <c r="F23" s="33"/>
    </row>
    <row r="24" spans="1:6" ht="15">
      <c r="A24" s="21" t="s">
        <v>22</v>
      </c>
      <c r="B24" s="10"/>
      <c r="C24" s="32"/>
      <c r="D24" s="23"/>
      <c r="E24" s="23"/>
      <c r="F24" s="33"/>
    </row>
    <row r="25" spans="1:6" ht="15">
      <c r="A25" s="41" t="s">
        <v>24</v>
      </c>
      <c r="B25" s="42" t="s">
        <v>25</v>
      </c>
      <c r="C25" s="25" t="s">
        <v>26</v>
      </c>
      <c r="D25" s="26" t="s">
        <v>27</v>
      </c>
      <c r="E25" s="26" t="s">
        <v>28</v>
      </c>
      <c r="F25" s="36" t="s">
        <v>29</v>
      </c>
    </row>
    <row r="26" spans="1:6" ht="15">
      <c r="A26" s="43"/>
      <c r="B26" s="44"/>
      <c r="C26" s="27" t="s">
        <v>30</v>
      </c>
      <c r="D26" s="28" t="s">
        <v>31</v>
      </c>
      <c r="E26" s="28" t="s">
        <v>32</v>
      </c>
      <c r="F26" s="37" t="s">
        <v>33</v>
      </c>
    </row>
    <row r="27" spans="1:6" ht="15">
      <c r="A27" s="21" t="s">
        <v>23</v>
      </c>
      <c r="B27" s="10"/>
      <c r="C27" s="32"/>
      <c r="D27" s="23"/>
      <c r="E27" s="23"/>
      <c r="F27" s="33"/>
    </row>
    <row r="28" spans="1:6" ht="25.5" customHeight="1">
      <c r="A28" s="22" t="s">
        <v>16</v>
      </c>
      <c r="B28" s="11"/>
      <c r="C28" s="45" t="s">
        <v>34</v>
      </c>
      <c r="D28" s="46"/>
      <c r="E28" s="46"/>
      <c r="F28" s="47"/>
    </row>
    <row r="29" spans="1:6" ht="30" customHeight="1">
      <c r="A29" s="21" t="s">
        <v>17</v>
      </c>
      <c r="B29" s="10"/>
      <c r="C29" s="38"/>
      <c r="D29" s="39"/>
      <c r="E29" s="39"/>
      <c r="F29" s="40"/>
    </row>
    <row r="30" spans="1:6" ht="15">
      <c r="A30" s="4"/>
      <c r="B30" s="4"/>
      <c r="C30" s="4"/>
      <c r="D30" s="4"/>
      <c r="E30" s="4"/>
      <c r="F30" s="4"/>
    </row>
    <row r="31" spans="1:6" ht="15">
      <c r="A31" s="48" t="s">
        <v>35</v>
      </c>
      <c r="B31" s="48"/>
      <c r="C31" s="48"/>
      <c r="D31" s="48"/>
      <c r="E31" s="48"/>
      <c r="F31" s="48"/>
    </row>
    <row r="32" spans="1:6" ht="45" customHeight="1">
      <c r="A32" s="50" t="s">
        <v>36</v>
      </c>
      <c r="B32" s="49"/>
      <c r="C32" s="49"/>
      <c r="D32" s="49"/>
      <c r="E32" s="49"/>
      <c r="F32" s="49"/>
    </row>
  </sheetData>
  <sheetProtection password="EEEC" sheet="1" objects="1" scenarios="1"/>
  <mergeCells count="38">
    <mergeCell ref="C28:F28"/>
    <mergeCell ref="A30:F30"/>
    <mergeCell ref="A31:F31"/>
    <mergeCell ref="A32:F32"/>
    <mergeCell ref="A27:B27"/>
    <mergeCell ref="A28:B28"/>
    <mergeCell ref="A29:B29"/>
    <mergeCell ref="C20:F20"/>
    <mergeCell ref="C21:F21"/>
    <mergeCell ref="C22:F22"/>
    <mergeCell ref="C23:F23"/>
    <mergeCell ref="C24:F24"/>
    <mergeCell ref="C27:F27"/>
    <mergeCell ref="C29:F29"/>
    <mergeCell ref="A19:F19"/>
    <mergeCell ref="A20:B20"/>
    <mergeCell ref="A21:B21"/>
    <mergeCell ref="A22:B22"/>
    <mergeCell ref="A23:B23"/>
    <mergeCell ref="A24:B24"/>
    <mergeCell ref="A13:F13"/>
    <mergeCell ref="A14:F14"/>
    <mergeCell ref="A15:F15"/>
    <mergeCell ref="A16:F16"/>
    <mergeCell ref="A17:F17"/>
    <mergeCell ref="A18:F18"/>
    <mergeCell ref="A7:F7"/>
    <mergeCell ref="A8:F8"/>
    <mergeCell ref="A9:F9"/>
    <mergeCell ref="A10:F10"/>
    <mergeCell ref="A11:F11"/>
    <mergeCell ref="A12:F12"/>
    <mergeCell ref="A1:F1"/>
    <mergeCell ref="A2:F2"/>
    <mergeCell ref="A3:F3"/>
    <mergeCell ref="A4:F4"/>
    <mergeCell ref="A5:F5"/>
    <mergeCell ref="A6:F6"/>
  </mergeCells>
  <dataValidations count="1">
    <dataValidation type="list" operator="equal" allowBlank="1" showInputMessage="1" showErrorMessage="1" sqref="C24">
      <formula1>$A$25:$F$25</formula1>
    </dataValidation>
  </dataValidations>
  <hyperlinks>
    <hyperlink ref="A10" r:id="rId1" display="E-Mail: info@opttorgline.ru"/>
    <hyperlink ref="A11" r:id="rId2" display="Сайт: http://www.opttorgline.ru"/>
    <hyperlink ref="A12" r:id="rId3" display="Сайт: http://донелла.рф"/>
    <hyperlink ref="C26" r:id="rId4" display="http://www.dellin.ru/"/>
    <hyperlink ref="D26" r:id="rId5" display="http://www.pecom.ru/ru/"/>
    <hyperlink ref="E26" r:id="rId6" display="http://www.autotrading.ru/"/>
    <hyperlink ref="F26" r:id="rId7" display="http://www.baikalsr.ru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:IV4"/>
    </sheetView>
  </sheetViews>
  <sheetFormatPr defaultColWidth="9.140625" defaultRowHeight="15"/>
  <cols>
    <col min="1" max="1" width="4.7109375" style="0" customWidth="1"/>
    <col min="2" max="2" width="11.7109375" style="0" customWidth="1"/>
    <col min="3" max="3" width="29.421875" style="0" bestFit="1" customWidth="1"/>
    <col min="4" max="4" width="7.57421875" style="0" customWidth="1"/>
    <col min="5" max="12" width="6.57421875" style="0" bestFit="1" customWidth="1"/>
    <col min="13" max="15" width="5.00390625" style="0" bestFit="1" customWidth="1"/>
    <col min="16" max="16" width="1.7109375" style="0" customWidth="1"/>
    <col min="17" max="19" width="3.57421875" style="0" bestFit="1" customWidth="1"/>
    <col min="20" max="27" width="4.57421875" style="0" bestFit="1" customWidth="1"/>
    <col min="28" max="28" width="7.7109375" style="0" customWidth="1"/>
    <col min="29" max="29" width="11.7109375" style="0" customWidth="1"/>
  </cols>
  <sheetData>
    <row r="1" ht="15">
      <c r="B1" s="51" t="s">
        <v>37</v>
      </c>
    </row>
    <row r="2" spans="5:29" ht="15.75" thickBot="1">
      <c r="E2" s="52" t="s">
        <v>55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</row>
    <row r="3" spans="1:29" ht="22.5">
      <c r="A3" s="67" t="s">
        <v>38</v>
      </c>
      <c r="B3" s="68" t="s">
        <v>39</v>
      </c>
      <c r="C3" s="68" t="s">
        <v>40</v>
      </c>
      <c r="D3" s="69" t="s">
        <v>41</v>
      </c>
      <c r="E3" s="70" t="s">
        <v>42</v>
      </c>
      <c r="F3" s="70" t="s">
        <v>43</v>
      </c>
      <c r="G3" s="70" t="s">
        <v>44</v>
      </c>
      <c r="H3" s="70" t="s">
        <v>45</v>
      </c>
      <c r="I3" s="70" t="s">
        <v>46</v>
      </c>
      <c r="J3" s="70" t="s">
        <v>47</v>
      </c>
      <c r="K3" s="70" t="s">
        <v>48</v>
      </c>
      <c r="L3" s="70" t="s">
        <v>49</v>
      </c>
      <c r="M3" s="70" t="s">
        <v>50</v>
      </c>
      <c r="N3" s="70" t="s">
        <v>51</v>
      </c>
      <c r="O3" s="70" t="s">
        <v>52</v>
      </c>
      <c r="P3" s="71"/>
      <c r="Q3" s="72" t="s">
        <v>42</v>
      </c>
      <c r="R3" s="72" t="s">
        <v>43</v>
      </c>
      <c r="S3" s="72" t="s">
        <v>44</v>
      </c>
      <c r="T3" s="72" t="s">
        <v>45</v>
      </c>
      <c r="U3" s="72" t="s">
        <v>46</v>
      </c>
      <c r="V3" s="72" t="s">
        <v>47</v>
      </c>
      <c r="W3" s="72" t="s">
        <v>48</v>
      </c>
      <c r="X3" s="72" t="s">
        <v>49</v>
      </c>
      <c r="Y3" s="72" t="s">
        <v>50</v>
      </c>
      <c r="Z3" s="72" t="s">
        <v>51</v>
      </c>
      <c r="AA3" s="72" t="s">
        <v>52</v>
      </c>
      <c r="AB3" s="72" t="s">
        <v>53</v>
      </c>
      <c r="AC3" s="73" t="s">
        <v>54</v>
      </c>
    </row>
    <row r="4" spans="1:29" ht="15">
      <c r="A4" s="74" t="s">
        <v>56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75"/>
    </row>
    <row r="5" spans="1:29" ht="15">
      <c r="A5" s="76">
        <v>1</v>
      </c>
      <c r="B5" s="56" t="s">
        <v>58</v>
      </c>
      <c r="C5" s="57" t="s">
        <v>57</v>
      </c>
      <c r="D5" s="58">
        <v>1</v>
      </c>
      <c r="E5" s="59"/>
      <c r="F5" s="59"/>
      <c r="G5" s="60">
        <v>36.75</v>
      </c>
      <c r="H5" s="59"/>
      <c r="I5" s="59"/>
      <c r="J5" s="59"/>
      <c r="K5" s="59"/>
      <c r="L5" s="59"/>
      <c r="M5" s="59"/>
      <c r="N5" s="59"/>
      <c r="O5" s="59"/>
      <c r="P5" s="61"/>
      <c r="Q5" s="62"/>
      <c r="R5" s="62"/>
      <c r="S5" s="63">
        <v>0</v>
      </c>
      <c r="T5" s="62"/>
      <c r="U5" s="62"/>
      <c r="V5" s="62"/>
      <c r="W5" s="62"/>
      <c r="X5" s="62"/>
      <c r="Y5" s="62"/>
      <c r="Z5" s="62"/>
      <c r="AA5" s="62"/>
      <c r="AB5" s="64">
        <f>S5</f>
        <v>0</v>
      </c>
      <c r="AC5" s="77">
        <f>S5*G5</f>
        <v>0</v>
      </c>
    </row>
    <row r="6" spans="1:29" ht="15">
      <c r="A6" s="74" t="s">
        <v>59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75"/>
    </row>
    <row r="7" spans="1:29" ht="15">
      <c r="A7" s="76">
        <v>2</v>
      </c>
      <c r="B7" s="56" t="s">
        <v>58</v>
      </c>
      <c r="C7" s="57" t="s">
        <v>60</v>
      </c>
      <c r="D7" s="58">
        <v>1</v>
      </c>
      <c r="E7" s="59"/>
      <c r="F7" s="59"/>
      <c r="G7" s="60">
        <v>73.46</v>
      </c>
      <c r="H7" s="59"/>
      <c r="I7" s="59"/>
      <c r="J7" s="59"/>
      <c r="K7" s="59"/>
      <c r="L7" s="59"/>
      <c r="M7" s="59"/>
      <c r="N7" s="59"/>
      <c r="O7" s="59"/>
      <c r="P7" s="61"/>
      <c r="Q7" s="62"/>
      <c r="R7" s="62"/>
      <c r="S7" s="63">
        <v>0</v>
      </c>
      <c r="T7" s="62"/>
      <c r="U7" s="62"/>
      <c r="V7" s="62"/>
      <c r="W7" s="62"/>
      <c r="X7" s="62"/>
      <c r="Y7" s="62"/>
      <c r="Z7" s="62"/>
      <c r="AA7" s="62"/>
      <c r="AB7" s="64">
        <f>S7</f>
        <v>0</v>
      </c>
      <c r="AC7" s="77">
        <f>S7*G7</f>
        <v>0</v>
      </c>
    </row>
    <row r="8" spans="1:29" ht="15">
      <c r="A8" s="74" t="s">
        <v>61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75"/>
    </row>
    <row r="9" spans="1:29" ht="82.5" customHeight="1">
      <c r="A9" s="76">
        <v>3</v>
      </c>
      <c r="B9" s="65"/>
      <c r="C9" s="57" t="s">
        <v>62</v>
      </c>
      <c r="D9" s="58">
        <v>1</v>
      </c>
      <c r="E9" s="59"/>
      <c r="F9" s="60">
        <v>81.77</v>
      </c>
      <c r="G9" s="59"/>
      <c r="H9" s="59"/>
      <c r="I9" s="59"/>
      <c r="J9" s="59"/>
      <c r="K9" s="59"/>
      <c r="L9" s="59"/>
      <c r="M9" s="59"/>
      <c r="N9" s="59"/>
      <c r="O9" s="59"/>
      <c r="P9" s="61"/>
      <c r="Q9" s="62"/>
      <c r="R9" s="63">
        <v>0</v>
      </c>
      <c r="S9" s="62"/>
      <c r="T9" s="62"/>
      <c r="U9" s="62"/>
      <c r="V9" s="62"/>
      <c r="W9" s="62"/>
      <c r="X9" s="62"/>
      <c r="Y9" s="62"/>
      <c r="Z9" s="62"/>
      <c r="AA9" s="62"/>
      <c r="AB9" s="64">
        <f>R9</f>
        <v>0</v>
      </c>
      <c r="AC9" s="77">
        <f>R9*F9</f>
        <v>0</v>
      </c>
    </row>
    <row r="10" spans="1:29" ht="15">
      <c r="A10" s="74" t="s">
        <v>63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75"/>
    </row>
    <row r="11" spans="1:29" ht="82.5" customHeight="1">
      <c r="A11" s="76">
        <v>4</v>
      </c>
      <c r="B11" s="65"/>
      <c r="C11" s="57" t="s">
        <v>64</v>
      </c>
      <c r="D11" s="58">
        <v>1</v>
      </c>
      <c r="E11" s="59"/>
      <c r="F11" s="59"/>
      <c r="G11" s="59"/>
      <c r="H11" s="59"/>
      <c r="I11" s="59"/>
      <c r="J11" s="60">
        <v>122.89</v>
      </c>
      <c r="K11" s="59"/>
      <c r="L11" s="59"/>
      <c r="M11" s="59"/>
      <c r="N11" s="59"/>
      <c r="O11" s="59"/>
      <c r="P11" s="61"/>
      <c r="Q11" s="62"/>
      <c r="R11" s="62"/>
      <c r="S11" s="62"/>
      <c r="T11" s="62"/>
      <c r="U11" s="62"/>
      <c r="V11" s="63">
        <v>0</v>
      </c>
      <c r="W11" s="62"/>
      <c r="X11" s="62"/>
      <c r="Y11" s="62"/>
      <c r="Z11" s="62"/>
      <c r="AA11" s="62"/>
      <c r="AB11" s="64">
        <f>V11</f>
        <v>0</v>
      </c>
      <c r="AC11" s="77">
        <f>V11*J11</f>
        <v>0</v>
      </c>
    </row>
    <row r="12" spans="1:29" ht="15">
      <c r="A12" s="74" t="s">
        <v>65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75"/>
    </row>
    <row r="13" spans="1:29" ht="82.5" customHeight="1">
      <c r="A13" s="76">
        <v>5</v>
      </c>
      <c r="B13" s="65"/>
      <c r="C13" s="57" t="s">
        <v>66</v>
      </c>
      <c r="D13" s="58">
        <v>1</v>
      </c>
      <c r="E13" s="59"/>
      <c r="F13" s="59"/>
      <c r="G13" s="59"/>
      <c r="H13" s="59"/>
      <c r="I13" s="59"/>
      <c r="J13" s="59"/>
      <c r="K13" s="60">
        <v>112.73</v>
      </c>
      <c r="L13" s="59"/>
      <c r="M13" s="59"/>
      <c r="N13" s="59"/>
      <c r="O13" s="59"/>
      <c r="P13" s="61"/>
      <c r="Q13" s="62"/>
      <c r="R13" s="62"/>
      <c r="S13" s="62"/>
      <c r="T13" s="62"/>
      <c r="U13" s="62"/>
      <c r="V13" s="62"/>
      <c r="W13" s="63">
        <v>0</v>
      </c>
      <c r="X13" s="62"/>
      <c r="Y13" s="62"/>
      <c r="Z13" s="62"/>
      <c r="AA13" s="62"/>
      <c r="AB13" s="64">
        <f>W13</f>
        <v>0</v>
      </c>
      <c r="AC13" s="77">
        <f>W13*K13</f>
        <v>0</v>
      </c>
    </row>
    <row r="14" spans="1:29" ht="15">
      <c r="A14" s="74" t="s">
        <v>67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75"/>
    </row>
    <row r="15" spans="1:29" ht="15">
      <c r="A15" s="76">
        <v>6</v>
      </c>
      <c r="B15" s="66"/>
      <c r="C15" s="57" t="s">
        <v>68</v>
      </c>
      <c r="D15" s="58">
        <v>1</v>
      </c>
      <c r="E15" s="59"/>
      <c r="F15" s="59"/>
      <c r="G15" s="59"/>
      <c r="H15" s="60">
        <v>122.89</v>
      </c>
      <c r="I15" s="59"/>
      <c r="J15" s="59"/>
      <c r="K15" s="60">
        <v>122.89</v>
      </c>
      <c r="L15" s="59"/>
      <c r="M15" s="59"/>
      <c r="N15" s="59"/>
      <c r="O15" s="59"/>
      <c r="P15" s="61"/>
      <c r="Q15" s="62"/>
      <c r="R15" s="62"/>
      <c r="S15" s="62"/>
      <c r="T15" s="63">
        <v>0</v>
      </c>
      <c r="U15" s="62"/>
      <c r="V15" s="62"/>
      <c r="W15" s="63">
        <v>0</v>
      </c>
      <c r="X15" s="62"/>
      <c r="Y15" s="62"/>
      <c r="Z15" s="62"/>
      <c r="AA15" s="62"/>
      <c r="AB15" s="64">
        <f>T15+W15</f>
        <v>0</v>
      </c>
      <c r="AC15" s="77">
        <f>T15*H15+W15*K15</f>
        <v>0</v>
      </c>
    </row>
    <row r="16" spans="1:29" ht="67.5" customHeight="1">
      <c r="A16" s="76">
        <v>7</v>
      </c>
      <c r="B16" s="66"/>
      <c r="C16" s="57" t="s">
        <v>69</v>
      </c>
      <c r="D16" s="58">
        <v>1</v>
      </c>
      <c r="E16" s="59"/>
      <c r="F16" s="59"/>
      <c r="G16" s="59"/>
      <c r="H16" s="59"/>
      <c r="I16" s="59"/>
      <c r="J16" s="60">
        <v>122.89</v>
      </c>
      <c r="K16" s="59"/>
      <c r="L16" s="59"/>
      <c r="M16" s="59"/>
      <c r="N16" s="59"/>
      <c r="O16" s="59"/>
      <c r="P16" s="61"/>
      <c r="Q16" s="62"/>
      <c r="R16" s="62"/>
      <c r="S16" s="62"/>
      <c r="T16" s="62"/>
      <c r="U16" s="62"/>
      <c r="V16" s="63">
        <v>0</v>
      </c>
      <c r="W16" s="62"/>
      <c r="X16" s="62"/>
      <c r="Y16" s="62"/>
      <c r="Z16" s="62"/>
      <c r="AA16" s="62"/>
      <c r="AB16" s="64">
        <f>V16</f>
        <v>0</v>
      </c>
      <c r="AC16" s="77">
        <f>V16*J16</f>
        <v>0</v>
      </c>
    </row>
    <row r="17" spans="1:29" ht="15">
      <c r="A17" s="74" t="s">
        <v>70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75"/>
    </row>
    <row r="18" spans="1:29" ht="15">
      <c r="A18" s="76">
        <v>8</v>
      </c>
      <c r="B18" s="66"/>
      <c r="C18" s="57" t="s">
        <v>71</v>
      </c>
      <c r="D18" s="58">
        <v>1</v>
      </c>
      <c r="E18" s="59"/>
      <c r="F18" s="59"/>
      <c r="G18" s="60">
        <v>73.92</v>
      </c>
      <c r="H18" s="60">
        <v>78.54</v>
      </c>
      <c r="I18" s="59"/>
      <c r="J18" s="59"/>
      <c r="K18" s="59"/>
      <c r="L18" s="59"/>
      <c r="M18" s="59"/>
      <c r="N18" s="59"/>
      <c r="O18" s="59"/>
      <c r="P18" s="61"/>
      <c r="Q18" s="62"/>
      <c r="R18" s="62"/>
      <c r="S18" s="63">
        <v>0</v>
      </c>
      <c r="T18" s="63">
        <v>0</v>
      </c>
      <c r="U18" s="62"/>
      <c r="V18" s="62"/>
      <c r="W18" s="62"/>
      <c r="X18" s="62"/>
      <c r="Y18" s="62"/>
      <c r="Z18" s="62"/>
      <c r="AA18" s="62"/>
      <c r="AB18" s="64">
        <f>S18+T18</f>
        <v>0</v>
      </c>
      <c r="AC18" s="77">
        <f>S18*G18+T18*H18</f>
        <v>0</v>
      </c>
    </row>
    <row r="19" spans="1:29" ht="15">
      <c r="A19" s="76">
        <v>9</v>
      </c>
      <c r="B19" s="66"/>
      <c r="C19" s="57" t="s">
        <v>72</v>
      </c>
      <c r="D19" s="58">
        <v>1</v>
      </c>
      <c r="E19" s="59"/>
      <c r="F19" s="59"/>
      <c r="G19" s="59"/>
      <c r="H19" s="60">
        <v>78.54</v>
      </c>
      <c r="I19" s="60">
        <v>78.54</v>
      </c>
      <c r="J19" s="59"/>
      <c r="K19" s="59"/>
      <c r="L19" s="59"/>
      <c r="M19" s="59"/>
      <c r="N19" s="59"/>
      <c r="O19" s="59"/>
      <c r="P19" s="61"/>
      <c r="Q19" s="62"/>
      <c r="R19" s="62"/>
      <c r="S19" s="62"/>
      <c r="T19" s="63">
        <v>0</v>
      </c>
      <c r="U19" s="63">
        <v>0</v>
      </c>
      <c r="V19" s="62"/>
      <c r="W19" s="62"/>
      <c r="X19" s="62"/>
      <c r="Y19" s="62"/>
      <c r="Z19" s="62"/>
      <c r="AA19" s="62"/>
      <c r="AB19" s="64">
        <f>T19+U19</f>
        <v>0</v>
      </c>
      <c r="AC19" s="77">
        <f>T19*H19+U19*I19</f>
        <v>0</v>
      </c>
    </row>
    <row r="20" spans="1:29" ht="15">
      <c r="A20" s="76">
        <v>10</v>
      </c>
      <c r="B20" s="66"/>
      <c r="C20" s="57" t="s">
        <v>73</v>
      </c>
      <c r="D20" s="58">
        <v>1</v>
      </c>
      <c r="E20" s="59"/>
      <c r="F20" s="59"/>
      <c r="G20" s="59"/>
      <c r="H20" s="59"/>
      <c r="I20" s="60">
        <v>73.92</v>
      </c>
      <c r="J20" s="59"/>
      <c r="K20" s="59"/>
      <c r="L20" s="59"/>
      <c r="M20" s="59"/>
      <c r="N20" s="59"/>
      <c r="O20" s="59"/>
      <c r="P20" s="61"/>
      <c r="Q20" s="62"/>
      <c r="R20" s="62"/>
      <c r="S20" s="62"/>
      <c r="T20" s="62"/>
      <c r="U20" s="63">
        <v>0</v>
      </c>
      <c r="V20" s="62"/>
      <c r="W20" s="62"/>
      <c r="X20" s="62"/>
      <c r="Y20" s="62"/>
      <c r="Z20" s="62"/>
      <c r="AA20" s="62"/>
      <c r="AB20" s="64">
        <f>U20</f>
        <v>0</v>
      </c>
      <c r="AC20" s="77">
        <f>U20*I20</f>
        <v>0</v>
      </c>
    </row>
    <row r="21" spans="1:29" ht="15">
      <c r="A21" s="76">
        <v>11</v>
      </c>
      <c r="B21" s="66"/>
      <c r="C21" s="57" t="s">
        <v>74</v>
      </c>
      <c r="D21" s="58">
        <v>1</v>
      </c>
      <c r="E21" s="59"/>
      <c r="F21" s="60">
        <v>73.92</v>
      </c>
      <c r="G21" s="60">
        <v>73.92</v>
      </c>
      <c r="H21" s="59"/>
      <c r="I21" s="59"/>
      <c r="J21" s="59"/>
      <c r="K21" s="59"/>
      <c r="L21" s="59"/>
      <c r="M21" s="59"/>
      <c r="N21" s="59"/>
      <c r="O21" s="59"/>
      <c r="P21" s="61"/>
      <c r="Q21" s="62"/>
      <c r="R21" s="63">
        <v>0</v>
      </c>
      <c r="S21" s="63">
        <v>0</v>
      </c>
      <c r="T21" s="62"/>
      <c r="U21" s="62"/>
      <c r="V21" s="62"/>
      <c r="W21" s="62"/>
      <c r="X21" s="62"/>
      <c r="Y21" s="62"/>
      <c r="Z21" s="62"/>
      <c r="AA21" s="62"/>
      <c r="AB21" s="64">
        <f>R21+S21</f>
        <v>0</v>
      </c>
      <c r="AC21" s="77">
        <f>R21*F21+S21*G21</f>
        <v>0</v>
      </c>
    </row>
    <row r="22" spans="1:29" ht="22.5" customHeight="1">
      <c r="A22" s="76">
        <v>12</v>
      </c>
      <c r="B22" s="66"/>
      <c r="C22" s="57" t="s">
        <v>75</v>
      </c>
      <c r="D22" s="58">
        <v>1</v>
      </c>
      <c r="E22" s="59"/>
      <c r="F22" s="59"/>
      <c r="G22" s="60">
        <v>78.54</v>
      </c>
      <c r="H22" s="59"/>
      <c r="I22" s="59"/>
      <c r="J22" s="59"/>
      <c r="K22" s="59"/>
      <c r="L22" s="59"/>
      <c r="M22" s="59"/>
      <c r="N22" s="59"/>
      <c r="O22" s="59"/>
      <c r="P22" s="61"/>
      <c r="Q22" s="62"/>
      <c r="R22" s="62"/>
      <c r="S22" s="63">
        <v>0</v>
      </c>
      <c r="T22" s="62"/>
      <c r="U22" s="62"/>
      <c r="V22" s="62"/>
      <c r="W22" s="62"/>
      <c r="X22" s="62"/>
      <c r="Y22" s="62"/>
      <c r="Z22" s="62"/>
      <c r="AA22" s="62"/>
      <c r="AB22" s="64">
        <f>S22</f>
        <v>0</v>
      </c>
      <c r="AC22" s="77">
        <f>S22*G22</f>
        <v>0</v>
      </c>
    </row>
    <row r="23" spans="1:29" ht="15">
      <c r="A23" s="74" t="s">
        <v>76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75"/>
    </row>
    <row r="24" spans="1:29" ht="15">
      <c r="A24" s="76">
        <v>13</v>
      </c>
      <c r="B24" s="66"/>
      <c r="C24" s="57" t="s">
        <v>77</v>
      </c>
      <c r="D24" s="58">
        <v>1</v>
      </c>
      <c r="E24" s="59"/>
      <c r="F24" s="59"/>
      <c r="G24" s="60">
        <v>104.41</v>
      </c>
      <c r="H24" s="60">
        <v>104.41</v>
      </c>
      <c r="I24" s="59"/>
      <c r="J24" s="59"/>
      <c r="K24" s="59"/>
      <c r="L24" s="59"/>
      <c r="M24" s="59"/>
      <c r="N24" s="59"/>
      <c r="O24" s="59"/>
      <c r="P24" s="61"/>
      <c r="Q24" s="62"/>
      <c r="R24" s="62"/>
      <c r="S24" s="63">
        <v>0</v>
      </c>
      <c r="T24" s="63">
        <v>0</v>
      </c>
      <c r="U24" s="62"/>
      <c r="V24" s="62"/>
      <c r="W24" s="62"/>
      <c r="X24" s="62"/>
      <c r="Y24" s="62"/>
      <c r="Z24" s="62"/>
      <c r="AA24" s="62"/>
      <c r="AB24" s="64">
        <f>S24+T24</f>
        <v>0</v>
      </c>
      <c r="AC24" s="77">
        <f>S24*G24+T24*H24</f>
        <v>0</v>
      </c>
    </row>
    <row r="25" spans="1:29" ht="15">
      <c r="A25" s="76">
        <v>14</v>
      </c>
      <c r="B25" s="66"/>
      <c r="C25" s="57" t="s">
        <v>78</v>
      </c>
      <c r="D25" s="58">
        <v>1</v>
      </c>
      <c r="E25" s="60">
        <v>104.41</v>
      </c>
      <c r="F25" s="59"/>
      <c r="G25" s="60">
        <v>104.41</v>
      </c>
      <c r="H25" s="59"/>
      <c r="I25" s="59"/>
      <c r="J25" s="59"/>
      <c r="K25" s="59"/>
      <c r="L25" s="59"/>
      <c r="M25" s="59"/>
      <c r="N25" s="59"/>
      <c r="O25" s="59"/>
      <c r="P25" s="61"/>
      <c r="Q25" s="63">
        <v>0</v>
      </c>
      <c r="R25" s="62"/>
      <c r="S25" s="63">
        <v>0</v>
      </c>
      <c r="T25" s="62"/>
      <c r="U25" s="62"/>
      <c r="V25" s="62"/>
      <c r="W25" s="62"/>
      <c r="X25" s="62"/>
      <c r="Y25" s="62"/>
      <c r="Z25" s="62"/>
      <c r="AA25" s="62"/>
      <c r="AB25" s="64">
        <f>Q25+S25</f>
        <v>0</v>
      </c>
      <c r="AC25" s="77">
        <f>Q25*E25+S25*G25</f>
        <v>0</v>
      </c>
    </row>
    <row r="26" spans="1:29" ht="15">
      <c r="A26" s="76">
        <v>15</v>
      </c>
      <c r="B26" s="66"/>
      <c r="C26" s="57" t="s">
        <v>79</v>
      </c>
      <c r="D26" s="58">
        <v>1</v>
      </c>
      <c r="E26" s="59"/>
      <c r="F26" s="60">
        <v>104.41</v>
      </c>
      <c r="G26" s="59"/>
      <c r="H26" s="59"/>
      <c r="I26" s="59"/>
      <c r="J26" s="59"/>
      <c r="K26" s="59"/>
      <c r="L26" s="59"/>
      <c r="M26" s="59"/>
      <c r="N26" s="59"/>
      <c r="O26" s="59"/>
      <c r="P26" s="61"/>
      <c r="Q26" s="62"/>
      <c r="R26" s="63">
        <v>0</v>
      </c>
      <c r="S26" s="62"/>
      <c r="T26" s="62"/>
      <c r="U26" s="62"/>
      <c r="V26" s="62"/>
      <c r="W26" s="62"/>
      <c r="X26" s="62"/>
      <c r="Y26" s="62"/>
      <c r="Z26" s="62"/>
      <c r="AA26" s="62"/>
      <c r="AB26" s="64">
        <f>R26</f>
        <v>0</v>
      </c>
      <c r="AC26" s="77">
        <f>R26*F26</f>
        <v>0</v>
      </c>
    </row>
    <row r="27" spans="1:29" ht="37.5" customHeight="1">
      <c r="A27" s="76">
        <v>16</v>
      </c>
      <c r="B27" s="66"/>
      <c r="C27" s="57" t="s">
        <v>80</v>
      </c>
      <c r="D27" s="58">
        <v>1</v>
      </c>
      <c r="E27" s="59"/>
      <c r="F27" s="59"/>
      <c r="G27" s="60">
        <v>104.41</v>
      </c>
      <c r="H27" s="59"/>
      <c r="I27" s="59"/>
      <c r="J27" s="59"/>
      <c r="K27" s="59"/>
      <c r="L27" s="59"/>
      <c r="M27" s="59"/>
      <c r="N27" s="59"/>
      <c r="O27" s="59"/>
      <c r="P27" s="61"/>
      <c r="Q27" s="62"/>
      <c r="R27" s="62"/>
      <c r="S27" s="63">
        <v>0</v>
      </c>
      <c r="T27" s="62"/>
      <c r="U27" s="62"/>
      <c r="V27" s="62"/>
      <c r="W27" s="62"/>
      <c r="X27" s="62"/>
      <c r="Y27" s="62"/>
      <c r="Z27" s="62"/>
      <c r="AA27" s="62"/>
      <c r="AB27" s="64">
        <f>S27</f>
        <v>0</v>
      </c>
      <c r="AC27" s="77">
        <f>S27*G27</f>
        <v>0</v>
      </c>
    </row>
    <row r="28" spans="1:29" ht="15">
      <c r="A28" s="74" t="s">
        <v>81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75"/>
    </row>
    <row r="29" spans="1:29" ht="15">
      <c r="A29" s="76">
        <v>17</v>
      </c>
      <c r="B29" s="66"/>
      <c r="C29" s="57" t="s">
        <v>82</v>
      </c>
      <c r="D29" s="58">
        <v>1</v>
      </c>
      <c r="E29" s="59"/>
      <c r="F29" s="59"/>
      <c r="G29" s="59"/>
      <c r="H29" s="60">
        <v>86.86</v>
      </c>
      <c r="I29" s="59"/>
      <c r="J29" s="59"/>
      <c r="K29" s="59"/>
      <c r="L29" s="59"/>
      <c r="M29" s="59"/>
      <c r="N29" s="59"/>
      <c r="O29" s="59"/>
      <c r="P29" s="61"/>
      <c r="Q29" s="62"/>
      <c r="R29" s="62"/>
      <c r="S29" s="62"/>
      <c r="T29" s="63">
        <v>0</v>
      </c>
      <c r="U29" s="62"/>
      <c r="V29" s="62"/>
      <c r="W29" s="62"/>
      <c r="X29" s="62"/>
      <c r="Y29" s="62"/>
      <c r="Z29" s="62"/>
      <c r="AA29" s="62"/>
      <c r="AB29" s="64">
        <f>T29</f>
        <v>0</v>
      </c>
      <c r="AC29" s="77">
        <f>T29*H29</f>
        <v>0</v>
      </c>
    </row>
    <row r="30" spans="1:29" ht="67.5" customHeight="1">
      <c r="A30" s="76">
        <v>18</v>
      </c>
      <c r="B30" s="66"/>
      <c r="C30" s="57" t="s">
        <v>83</v>
      </c>
      <c r="D30" s="58">
        <v>1</v>
      </c>
      <c r="E30" s="59"/>
      <c r="F30" s="59"/>
      <c r="G30" s="60">
        <v>86.86</v>
      </c>
      <c r="H30" s="59"/>
      <c r="I30" s="59"/>
      <c r="J30" s="59"/>
      <c r="K30" s="59"/>
      <c r="L30" s="59"/>
      <c r="M30" s="59"/>
      <c r="N30" s="59"/>
      <c r="O30" s="59"/>
      <c r="P30" s="61"/>
      <c r="Q30" s="62"/>
      <c r="R30" s="62"/>
      <c r="S30" s="63">
        <v>0</v>
      </c>
      <c r="T30" s="62"/>
      <c r="U30" s="62"/>
      <c r="V30" s="62"/>
      <c r="W30" s="62"/>
      <c r="X30" s="62"/>
      <c r="Y30" s="62"/>
      <c r="Z30" s="62"/>
      <c r="AA30" s="62"/>
      <c r="AB30" s="64">
        <f>S30</f>
        <v>0</v>
      </c>
      <c r="AC30" s="77">
        <f>S30*G30</f>
        <v>0</v>
      </c>
    </row>
    <row r="31" spans="1:29" ht="15">
      <c r="A31" s="74" t="s">
        <v>84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75"/>
    </row>
    <row r="32" spans="1:29" ht="15">
      <c r="A32" s="76">
        <v>19</v>
      </c>
      <c r="B32" s="56" t="s">
        <v>58</v>
      </c>
      <c r="C32" s="57" t="s">
        <v>85</v>
      </c>
      <c r="D32" s="58">
        <v>1</v>
      </c>
      <c r="E32" s="60">
        <v>115.5</v>
      </c>
      <c r="F32" s="60">
        <v>115.5</v>
      </c>
      <c r="G32" s="60">
        <v>115.5</v>
      </c>
      <c r="H32" s="59"/>
      <c r="I32" s="59"/>
      <c r="J32" s="59"/>
      <c r="K32" s="59"/>
      <c r="L32" s="59"/>
      <c r="M32" s="59"/>
      <c r="N32" s="59"/>
      <c r="O32" s="59"/>
      <c r="P32" s="61"/>
      <c r="Q32" s="63">
        <v>0</v>
      </c>
      <c r="R32" s="63">
        <v>0</v>
      </c>
      <c r="S32" s="63">
        <v>0</v>
      </c>
      <c r="T32" s="62"/>
      <c r="U32" s="62"/>
      <c r="V32" s="62"/>
      <c r="W32" s="62"/>
      <c r="X32" s="62"/>
      <c r="Y32" s="62"/>
      <c r="Z32" s="62"/>
      <c r="AA32" s="62"/>
      <c r="AB32" s="64">
        <f>Q32+R32+S32</f>
        <v>0</v>
      </c>
      <c r="AC32" s="77">
        <f>Q32*E32+R32*F32+S32*G32</f>
        <v>0</v>
      </c>
    </row>
    <row r="33" spans="1:29" ht="15">
      <c r="A33" s="74" t="s">
        <v>86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75"/>
    </row>
    <row r="34" spans="1:29" ht="15">
      <c r="A34" s="76">
        <v>20</v>
      </c>
      <c r="B34" s="66"/>
      <c r="C34" s="57" t="s">
        <v>87</v>
      </c>
      <c r="D34" s="58">
        <v>1</v>
      </c>
      <c r="E34" s="60">
        <v>102.56</v>
      </c>
      <c r="F34" s="60">
        <v>102.56</v>
      </c>
      <c r="G34" s="60">
        <v>102.56</v>
      </c>
      <c r="H34" s="60">
        <v>102.56</v>
      </c>
      <c r="I34" s="59"/>
      <c r="J34" s="59"/>
      <c r="K34" s="59"/>
      <c r="L34" s="59"/>
      <c r="M34" s="59"/>
      <c r="N34" s="59"/>
      <c r="O34" s="59"/>
      <c r="P34" s="61"/>
      <c r="Q34" s="63">
        <v>0</v>
      </c>
      <c r="R34" s="63">
        <v>0</v>
      </c>
      <c r="S34" s="63">
        <v>0</v>
      </c>
      <c r="T34" s="63">
        <v>0</v>
      </c>
      <c r="U34" s="62"/>
      <c r="V34" s="62"/>
      <c r="W34" s="62"/>
      <c r="X34" s="62"/>
      <c r="Y34" s="62"/>
      <c r="Z34" s="62"/>
      <c r="AA34" s="62"/>
      <c r="AB34" s="64">
        <f>Q34+R34+S34+T34</f>
        <v>0</v>
      </c>
      <c r="AC34" s="77">
        <f>Q34*E34+R34*F34+S34*G34+T34*H34</f>
        <v>0</v>
      </c>
    </row>
    <row r="35" spans="1:29" ht="67.5" customHeight="1">
      <c r="A35" s="76">
        <v>21</v>
      </c>
      <c r="B35" s="66"/>
      <c r="C35" s="57" t="s">
        <v>88</v>
      </c>
      <c r="D35" s="58">
        <v>1</v>
      </c>
      <c r="E35" s="60">
        <v>102.56</v>
      </c>
      <c r="F35" s="60">
        <v>102.56</v>
      </c>
      <c r="G35" s="60">
        <v>102.56</v>
      </c>
      <c r="H35" s="59"/>
      <c r="I35" s="59"/>
      <c r="J35" s="59"/>
      <c r="K35" s="59"/>
      <c r="L35" s="59"/>
      <c r="M35" s="59"/>
      <c r="N35" s="59"/>
      <c r="O35" s="59"/>
      <c r="P35" s="61"/>
      <c r="Q35" s="63">
        <v>0</v>
      </c>
      <c r="R35" s="63">
        <v>0</v>
      </c>
      <c r="S35" s="63">
        <v>0</v>
      </c>
      <c r="T35" s="62"/>
      <c r="U35" s="62"/>
      <c r="V35" s="62"/>
      <c r="W35" s="62"/>
      <c r="X35" s="62"/>
      <c r="Y35" s="62"/>
      <c r="Z35" s="62"/>
      <c r="AA35" s="62"/>
      <c r="AB35" s="64">
        <f>Q35+R35+S35</f>
        <v>0</v>
      </c>
      <c r="AC35" s="77">
        <f>Q35*E35+R35*F35+S35*G35</f>
        <v>0</v>
      </c>
    </row>
    <row r="36" spans="1:29" ht="15">
      <c r="A36" s="74" t="s">
        <v>89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75"/>
    </row>
    <row r="37" spans="1:29" ht="82.5" customHeight="1">
      <c r="A37" s="76">
        <v>22</v>
      </c>
      <c r="B37" s="65"/>
      <c r="C37" s="57" t="s">
        <v>90</v>
      </c>
      <c r="D37" s="58">
        <v>1</v>
      </c>
      <c r="E37" s="59"/>
      <c r="F37" s="59"/>
      <c r="G37" s="59"/>
      <c r="H37" s="60">
        <v>93.32</v>
      </c>
      <c r="I37" s="59"/>
      <c r="J37" s="59"/>
      <c r="K37" s="60">
        <v>93.32</v>
      </c>
      <c r="L37" s="59"/>
      <c r="M37" s="59"/>
      <c r="N37" s="59"/>
      <c r="O37" s="59"/>
      <c r="P37" s="61"/>
      <c r="Q37" s="62"/>
      <c r="R37" s="62"/>
      <c r="S37" s="62"/>
      <c r="T37" s="63">
        <v>0</v>
      </c>
      <c r="U37" s="62"/>
      <c r="V37" s="62"/>
      <c r="W37" s="63">
        <v>0</v>
      </c>
      <c r="X37" s="62"/>
      <c r="Y37" s="62"/>
      <c r="Z37" s="62"/>
      <c r="AA37" s="62"/>
      <c r="AB37" s="64">
        <f>T37+W37</f>
        <v>0</v>
      </c>
      <c r="AC37" s="77">
        <f>T37*H37+W37*K37</f>
        <v>0</v>
      </c>
    </row>
    <row r="38" spans="1:29" ht="15">
      <c r="A38" s="74" t="s">
        <v>91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75"/>
    </row>
    <row r="39" spans="1:29" ht="15">
      <c r="A39" s="76">
        <v>23</v>
      </c>
      <c r="B39" s="66"/>
      <c r="C39" s="57" t="s">
        <v>92</v>
      </c>
      <c r="D39" s="58">
        <v>1</v>
      </c>
      <c r="E39" s="59"/>
      <c r="F39" s="59"/>
      <c r="G39" s="59"/>
      <c r="H39" s="60">
        <v>112.73</v>
      </c>
      <c r="I39" s="60">
        <v>112.73</v>
      </c>
      <c r="J39" s="59"/>
      <c r="K39" s="60">
        <v>112.73</v>
      </c>
      <c r="L39" s="59"/>
      <c r="M39" s="59"/>
      <c r="N39" s="59"/>
      <c r="O39" s="59"/>
      <c r="P39" s="61"/>
      <c r="Q39" s="62"/>
      <c r="R39" s="62"/>
      <c r="S39" s="62"/>
      <c r="T39" s="63">
        <v>0</v>
      </c>
      <c r="U39" s="63">
        <v>0</v>
      </c>
      <c r="V39" s="62"/>
      <c r="W39" s="63">
        <v>0</v>
      </c>
      <c r="X39" s="62"/>
      <c r="Y39" s="62"/>
      <c r="Z39" s="62"/>
      <c r="AA39" s="62"/>
      <c r="AB39" s="64">
        <f>T39+U39+W39</f>
        <v>0</v>
      </c>
      <c r="AC39" s="77">
        <f>T39*H39+U39*I39+W39*K39</f>
        <v>0</v>
      </c>
    </row>
    <row r="40" spans="1:29" ht="15">
      <c r="A40" s="76">
        <v>24</v>
      </c>
      <c r="B40" s="66"/>
      <c r="C40" s="57" t="s">
        <v>93</v>
      </c>
      <c r="D40" s="58">
        <v>1</v>
      </c>
      <c r="E40" s="59"/>
      <c r="F40" s="59"/>
      <c r="G40" s="59"/>
      <c r="H40" s="59"/>
      <c r="I40" s="59"/>
      <c r="J40" s="60">
        <v>112.73</v>
      </c>
      <c r="K40" s="60">
        <v>112.73</v>
      </c>
      <c r="L40" s="59"/>
      <c r="M40" s="59"/>
      <c r="N40" s="59"/>
      <c r="O40" s="59"/>
      <c r="P40" s="61"/>
      <c r="Q40" s="62"/>
      <c r="R40" s="62"/>
      <c r="S40" s="62"/>
      <c r="T40" s="62"/>
      <c r="U40" s="62"/>
      <c r="V40" s="63">
        <v>0</v>
      </c>
      <c r="W40" s="63">
        <v>0</v>
      </c>
      <c r="X40" s="62"/>
      <c r="Y40" s="62"/>
      <c r="Z40" s="62"/>
      <c r="AA40" s="62"/>
      <c r="AB40" s="64">
        <f>V40+W40</f>
        <v>0</v>
      </c>
      <c r="AC40" s="77">
        <f>V40*J40+W40*K40</f>
        <v>0</v>
      </c>
    </row>
    <row r="41" spans="1:29" ht="52.5" customHeight="1">
      <c r="A41" s="76">
        <v>25</v>
      </c>
      <c r="B41" s="66"/>
      <c r="C41" s="57" t="s">
        <v>94</v>
      </c>
      <c r="D41" s="58">
        <v>1</v>
      </c>
      <c r="E41" s="59"/>
      <c r="F41" s="59"/>
      <c r="G41" s="59"/>
      <c r="H41" s="59"/>
      <c r="I41" s="59"/>
      <c r="J41" s="60">
        <v>112.73</v>
      </c>
      <c r="K41" s="60">
        <v>112.73</v>
      </c>
      <c r="L41" s="59"/>
      <c r="M41" s="59"/>
      <c r="N41" s="59"/>
      <c r="O41" s="59"/>
      <c r="P41" s="61"/>
      <c r="Q41" s="62"/>
      <c r="R41" s="62"/>
      <c r="S41" s="62"/>
      <c r="T41" s="62"/>
      <c r="U41" s="62"/>
      <c r="V41" s="63">
        <v>0</v>
      </c>
      <c r="W41" s="63">
        <v>0</v>
      </c>
      <c r="X41" s="62"/>
      <c r="Y41" s="62"/>
      <c r="Z41" s="62"/>
      <c r="AA41" s="62"/>
      <c r="AB41" s="64">
        <f>V41+W41</f>
        <v>0</v>
      </c>
      <c r="AC41" s="77">
        <f>V41*J41+W41*K41</f>
        <v>0</v>
      </c>
    </row>
    <row r="42" spans="1:29" ht="15">
      <c r="A42" s="74" t="s">
        <v>95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75"/>
    </row>
    <row r="43" spans="1:29" ht="15">
      <c r="A43" s="76">
        <v>26</v>
      </c>
      <c r="B43" s="66"/>
      <c r="C43" s="57" t="s">
        <v>96</v>
      </c>
      <c r="D43" s="58">
        <v>1</v>
      </c>
      <c r="E43" s="59"/>
      <c r="F43" s="59"/>
      <c r="G43" s="59"/>
      <c r="H43" s="60">
        <v>105.34</v>
      </c>
      <c r="I43" s="60">
        <v>105.34</v>
      </c>
      <c r="J43" s="60">
        <v>105.34</v>
      </c>
      <c r="K43" s="60">
        <v>105.34</v>
      </c>
      <c r="L43" s="59"/>
      <c r="M43" s="59"/>
      <c r="N43" s="59"/>
      <c r="O43" s="59"/>
      <c r="P43" s="61"/>
      <c r="Q43" s="62"/>
      <c r="R43" s="62"/>
      <c r="S43" s="62"/>
      <c r="T43" s="63">
        <v>0</v>
      </c>
      <c r="U43" s="63">
        <v>0</v>
      </c>
      <c r="V43" s="63">
        <v>0</v>
      </c>
      <c r="W43" s="63">
        <v>0</v>
      </c>
      <c r="X43" s="62"/>
      <c r="Y43" s="62"/>
      <c r="Z43" s="62"/>
      <c r="AA43" s="62"/>
      <c r="AB43" s="64">
        <f>T43+U43+V43+W43</f>
        <v>0</v>
      </c>
      <c r="AC43" s="77">
        <f>T43*H43+U43*I43+V43*J43+W43*K43</f>
        <v>0</v>
      </c>
    </row>
    <row r="44" spans="1:29" ht="15">
      <c r="A44" s="76">
        <v>27</v>
      </c>
      <c r="B44" s="66"/>
      <c r="C44" s="57" t="s">
        <v>97</v>
      </c>
      <c r="D44" s="58">
        <v>1</v>
      </c>
      <c r="E44" s="59"/>
      <c r="F44" s="59"/>
      <c r="G44" s="59"/>
      <c r="H44" s="60">
        <v>105.34</v>
      </c>
      <c r="I44" s="60">
        <v>105.34</v>
      </c>
      <c r="J44" s="60">
        <v>105.34</v>
      </c>
      <c r="K44" s="59"/>
      <c r="L44" s="59"/>
      <c r="M44" s="59"/>
      <c r="N44" s="59"/>
      <c r="O44" s="59"/>
      <c r="P44" s="61"/>
      <c r="Q44" s="62"/>
      <c r="R44" s="62"/>
      <c r="S44" s="62"/>
      <c r="T44" s="63">
        <v>0</v>
      </c>
      <c r="U44" s="63">
        <v>0</v>
      </c>
      <c r="V44" s="63">
        <v>0</v>
      </c>
      <c r="W44" s="62"/>
      <c r="X44" s="62"/>
      <c r="Y44" s="62"/>
      <c r="Z44" s="62"/>
      <c r="AA44" s="62"/>
      <c r="AB44" s="64">
        <f>T44+U44+V44</f>
        <v>0</v>
      </c>
      <c r="AC44" s="77">
        <f>T44*H44+U44*I44+V44*J44</f>
        <v>0</v>
      </c>
    </row>
    <row r="45" spans="1:29" ht="52.5" customHeight="1">
      <c r="A45" s="76">
        <v>28</v>
      </c>
      <c r="B45" s="66"/>
      <c r="C45" s="57" t="s">
        <v>98</v>
      </c>
      <c r="D45" s="58">
        <v>1</v>
      </c>
      <c r="E45" s="59"/>
      <c r="F45" s="59"/>
      <c r="G45" s="59"/>
      <c r="H45" s="59"/>
      <c r="I45" s="60">
        <v>105.34</v>
      </c>
      <c r="J45" s="60">
        <v>105.34</v>
      </c>
      <c r="K45" s="59"/>
      <c r="L45" s="59"/>
      <c r="M45" s="59"/>
      <c r="N45" s="59"/>
      <c r="O45" s="59"/>
      <c r="P45" s="61"/>
      <c r="Q45" s="62"/>
      <c r="R45" s="62"/>
      <c r="S45" s="62"/>
      <c r="T45" s="62"/>
      <c r="U45" s="63">
        <v>0</v>
      </c>
      <c r="V45" s="63">
        <v>0</v>
      </c>
      <c r="W45" s="62"/>
      <c r="X45" s="62"/>
      <c r="Y45" s="62"/>
      <c r="Z45" s="62"/>
      <c r="AA45" s="62"/>
      <c r="AB45" s="64">
        <f>U45+V45</f>
        <v>0</v>
      </c>
      <c r="AC45" s="77">
        <f>U45*I45+V45*J45</f>
        <v>0</v>
      </c>
    </row>
    <row r="46" spans="1:29" ht="15">
      <c r="A46" s="74" t="s">
        <v>99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75"/>
    </row>
    <row r="47" spans="1:29" ht="15">
      <c r="A47" s="76">
        <v>29</v>
      </c>
      <c r="B47" s="66"/>
      <c r="C47" s="57" t="s">
        <v>100</v>
      </c>
      <c r="D47" s="58">
        <v>1</v>
      </c>
      <c r="E47" s="59"/>
      <c r="F47" s="59"/>
      <c r="G47" s="59"/>
      <c r="H47" s="60">
        <v>121.04</v>
      </c>
      <c r="I47" s="60">
        <v>121.04</v>
      </c>
      <c r="J47" s="60">
        <v>121.04</v>
      </c>
      <c r="K47" s="60">
        <v>121.04</v>
      </c>
      <c r="L47" s="59"/>
      <c r="M47" s="59"/>
      <c r="N47" s="59"/>
      <c r="O47" s="59"/>
      <c r="P47" s="61"/>
      <c r="Q47" s="62"/>
      <c r="R47" s="62"/>
      <c r="S47" s="62"/>
      <c r="T47" s="63">
        <v>0</v>
      </c>
      <c r="U47" s="63">
        <v>0</v>
      </c>
      <c r="V47" s="63">
        <v>0</v>
      </c>
      <c r="W47" s="63">
        <v>0</v>
      </c>
      <c r="X47" s="62"/>
      <c r="Y47" s="62"/>
      <c r="Z47" s="62"/>
      <c r="AA47" s="62"/>
      <c r="AB47" s="64">
        <f>T47+U47+V47+W47</f>
        <v>0</v>
      </c>
      <c r="AC47" s="77">
        <f>T47*H47+U47*I47+V47*J47+W47*K47</f>
        <v>0</v>
      </c>
    </row>
    <row r="48" spans="1:29" ht="15">
      <c r="A48" s="76">
        <v>30</v>
      </c>
      <c r="B48" s="66"/>
      <c r="C48" s="57" t="s">
        <v>101</v>
      </c>
      <c r="D48" s="58">
        <v>1</v>
      </c>
      <c r="E48" s="59"/>
      <c r="F48" s="59"/>
      <c r="G48" s="59"/>
      <c r="H48" s="60">
        <v>121.04</v>
      </c>
      <c r="I48" s="60">
        <v>121.04</v>
      </c>
      <c r="J48" s="59"/>
      <c r="K48" s="60">
        <v>121.04</v>
      </c>
      <c r="L48" s="59"/>
      <c r="M48" s="59"/>
      <c r="N48" s="59"/>
      <c r="O48" s="59"/>
      <c r="P48" s="61"/>
      <c r="Q48" s="62"/>
      <c r="R48" s="62"/>
      <c r="S48" s="62"/>
      <c r="T48" s="63">
        <v>0</v>
      </c>
      <c r="U48" s="63">
        <v>0</v>
      </c>
      <c r="V48" s="62"/>
      <c r="W48" s="63">
        <v>0</v>
      </c>
      <c r="X48" s="62"/>
      <c r="Y48" s="62"/>
      <c r="Z48" s="62"/>
      <c r="AA48" s="62"/>
      <c r="AB48" s="64">
        <f>T48+U48+W48</f>
        <v>0</v>
      </c>
      <c r="AC48" s="77">
        <f>T48*H48+U48*I48+W48*K48</f>
        <v>0</v>
      </c>
    </row>
    <row r="49" spans="1:29" ht="52.5" customHeight="1">
      <c r="A49" s="76">
        <v>31</v>
      </c>
      <c r="B49" s="66"/>
      <c r="C49" s="57" t="s">
        <v>102</v>
      </c>
      <c r="D49" s="58">
        <v>1</v>
      </c>
      <c r="E49" s="59"/>
      <c r="F49" s="59"/>
      <c r="G49" s="59"/>
      <c r="H49" s="59"/>
      <c r="I49" s="59"/>
      <c r="J49" s="59"/>
      <c r="K49" s="60">
        <v>121.04</v>
      </c>
      <c r="L49" s="59"/>
      <c r="M49" s="59"/>
      <c r="N49" s="59"/>
      <c r="O49" s="59"/>
      <c r="P49" s="61"/>
      <c r="Q49" s="62"/>
      <c r="R49" s="62"/>
      <c r="S49" s="62"/>
      <c r="T49" s="62"/>
      <c r="U49" s="62"/>
      <c r="V49" s="62"/>
      <c r="W49" s="63">
        <v>0</v>
      </c>
      <c r="X49" s="62"/>
      <c r="Y49" s="62"/>
      <c r="Z49" s="62"/>
      <c r="AA49" s="62"/>
      <c r="AB49" s="64">
        <f>W49</f>
        <v>0</v>
      </c>
      <c r="AC49" s="77">
        <f>W49*K49</f>
        <v>0</v>
      </c>
    </row>
    <row r="50" spans="1:29" ht="15">
      <c r="A50" s="74" t="s">
        <v>103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75"/>
    </row>
    <row r="51" spans="1:29" ht="15">
      <c r="A51" s="76">
        <v>32</v>
      </c>
      <c r="B51" s="56" t="s">
        <v>58</v>
      </c>
      <c r="C51" s="57" t="s">
        <v>104</v>
      </c>
      <c r="D51" s="58">
        <v>1</v>
      </c>
      <c r="E51" s="59"/>
      <c r="F51" s="59"/>
      <c r="G51" s="60">
        <v>69.3</v>
      </c>
      <c r="H51" s="59"/>
      <c r="I51" s="59"/>
      <c r="J51" s="60">
        <v>69.3</v>
      </c>
      <c r="K51" s="60">
        <v>69.3</v>
      </c>
      <c r="L51" s="59"/>
      <c r="M51" s="59"/>
      <c r="N51" s="59"/>
      <c r="O51" s="59"/>
      <c r="P51" s="61"/>
      <c r="Q51" s="62"/>
      <c r="R51" s="62"/>
      <c r="S51" s="63">
        <v>0</v>
      </c>
      <c r="T51" s="62"/>
      <c r="U51" s="62"/>
      <c r="V51" s="63">
        <v>0</v>
      </c>
      <c r="W51" s="63">
        <v>0</v>
      </c>
      <c r="X51" s="62"/>
      <c r="Y51" s="62"/>
      <c r="Z51" s="62"/>
      <c r="AA51" s="62"/>
      <c r="AB51" s="64">
        <f>S51+V51+W51</f>
        <v>0</v>
      </c>
      <c r="AC51" s="77">
        <f>S51*G51+V51*J51+W51*K51</f>
        <v>0</v>
      </c>
    </row>
    <row r="52" spans="1:29" ht="15">
      <c r="A52" s="74" t="s">
        <v>105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75"/>
    </row>
    <row r="53" spans="1:29" ht="15">
      <c r="A53" s="76">
        <v>33</v>
      </c>
      <c r="B53" s="66"/>
      <c r="C53" s="57" t="s">
        <v>106</v>
      </c>
      <c r="D53" s="58">
        <v>1</v>
      </c>
      <c r="E53" s="59"/>
      <c r="F53" s="59"/>
      <c r="G53" s="59"/>
      <c r="H53" s="59"/>
      <c r="I53" s="59"/>
      <c r="J53" s="59"/>
      <c r="K53" s="60">
        <v>78.08</v>
      </c>
      <c r="L53" s="59"/>
      <c r="M53" s="59"/>
      <c r="N53" s="59"/>
      <c r="O53" s="59"/>
      <c r="P53" s="61"/>
      <c r="Q53" s="62"/>
      <c r="R53" s="62"/>
      <c r="S53" s="62"/>
      <c r="T53" s="62"/>
      <c r="U53" s="62"/>
      <c r="V53" s="62"/>
      <c r="W53" s="63">
        <v>0</v>
      </c>
      <c r="X53" s="62"/>
      <c r="Y53" s="62"/>
      <c r="Z53" s="62"/>
      <c r="AA53" s="62"/>
      <c r="AB53" s="64">
        <f>W53</f>
        <v>0</v>
      </c>
      <c r="AC53" s="77">
        <f>W53*K53</f>
        <v>0</v>
      </c>
    </row>
    <row r="54" spans="1:29" ht="15">
      <c r="A54" s="76">
        <v>34</v>
      </c>
      <c r="B54" s="66"/>
      <c r="C54" s="57" t="s">
        <v>107</v>
      </c>
      <c r="D54" s="58">
        <v>1</v>
      </c>
      <c r="E54" s="59"/>
      <c r="F54" s="59"/>
      <c r="G54" s="59"/>
      <c r="H54" s="59"/>
      <c r="I54" s="59"/>
      <c r="J54" s="59"/>
      <c r="K54" s="60">
        <v>78.08</v>
      </c>
      <c r="L54" s="59"/>
      <c r="M54" s="59"/>
      <c r="N54" s="59"/>
      <c r="O54" s="59"/>
      <c r="P54" s="61"/>
      <c r="Q54" s="62"/>
      <c r="R54" s="62"/>
      <c r="S54" s="62"/>
      <c r="T54" s="62"/>
      <c r="U54" s="62"/>
      <c r="V54" s="62"/>
      <c r="W54" s="63">
        <v>0</v>
      </c>
      <c r="X54" s="62"/>
      <c r="Y54" s="62"/>
      <c r="Z54" s="62"/>
      <c r="AA54" s="62"/>
      <c r="AB54" s="64">
        <f>W54</f>
        <v>0</v>
      </c>
      <c r="AC54" s="77">
        <f>W54*K54</f>
        <v>0</v>
      </c>
    </row>
    <row r="55" spans="1:29" ht="52.5" customHeight="1">
      <c r="A55" s="76">
        <v>35</v>
      </c>
      <c r="B55" s="66"/>
      <c r="C55" s="57" t="s">
        <v>108</v>
      </c>
      <c r="D55" s="58">
        <v>1</v>
      </c>
      <c r="E55" s="59"/>
      <c r="F55" s="59"/>
      <c r="G55" s="59"/>
      <c r="H55" s="59"/>
      <c r="I55" s="59"/>
      <c r="J55" s="59"/>
      <c r="K55" s="59"/>
      <c r="L55" s="60">
        <v>78.08</v>
      </c>
      <c r="M55" s="59"/>
      <c r="N55" s="59"/>
      <c r="O55" s="59"/>
      <c r="P55" s="61"/>
      <c r="Q55" s="62"/>
      <c r="R55" s="62"/>
      <c r="S55" s="62"/>
      <c r="T55" s="62"/>
      <c r="U55" s="62"/>
      <c r="V55" s="62"/>
      <c r="W55" s="62"/>
      <c r="X55" s="63">
        <v>0</v>
      </c>
      <c r="Y55" s="62"/>
      <c r="Z55" s="62"/>
      <c r="AA55" s="62"/>
      <c r="AB55" s="64">
        <f>X55</f>
        <v>0</v>
      </c>
      <c r="AC55" s="77">
        <f>X55*L55</f>
        <v>0</v>
      </c>
    </row>
    <row r="56" spans="1:29" ht="15">
      <c r="A56" s="74" t="s">
        <v>109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75"/>
    </row>
    <row r="57" spans="1:29" ht="15">
      <c r="A57" s="76">
        <v>36</v>
      </c>
      <c r="B57" s="66"/>
      <c r="C57" s="57" t="s">
        <v>110</v>
      </c>
      <c r="D57" s="58">
        <v>1</v>
      </c>
      <c r="E57" s="59"/>
      <c r="F57" s="59"/>
      <c r="G57" s="59"/>
      <c r="H57" s="59"/>
      <c r="I57" s="60">
        <v>164.47</v>
      </c>
      <c r="J57" s="59"/>
      <c r="K57" s="59"/>
      <c r="L57" s="59"/>
      <c r="M57" s="59"/>
      <c r="N57" s="59"/>
      <c r="O57" s="59"/>
      <c r="P57" s="61"/>
      <c r="Q57" s="62"/>
      <c r="R57" s="62"/>
      <c r="S57" s="62"/>
      <c r="T57" s="62"/>
      <c r="U57" s="63">
        <v>0</v>
      </c>
      <c r="V57" s="62"/>
      <c r="W57" s="62"/>
      <c r="X57" s="62"/>
      <c r="Y57" s="62"/>
      <c r="Z57" s="62"/>
      <c r="AA57" s="62"/>
      <c r="AB57" s="64">
        <f>U57</f>
        <v>0</v>
      </c>
      <c r="AC57" s="77">
        <f>U57*I57</f>
        <v>0</v>
      </c>
    </row>
    <row r="58" spans="1:29" ht="15">
      <c r="A58" s="76">
        <v>37</v>
      </c>
      <c r="B58" s="66"/>
      <c r="C58" s="57" t="s">
        <v>111</v>
      </c>
      <c r="D58" s="58">
        <v>1</v>
      </c>
      <c r="E58" s="59"/>
      <c r="F58" s="59"/>
      <c r="G58" s="59"/>
      <c r="H58" s="59"/>
      <c r="I58" s="60">
        <v>164.47</v>
      </c>
      <c r="J58" s="60">
        <v>164.47</v>
      </c>
      <c r="K58" s="59"/>
      <c r="L58" s="60">
        <v>164.47</v>
      </c>
      <c r="M58" s="59"/>
      <c r="N58" s="59"/>
      <c r="O58" s="59"/>
      <c r="P58" s="61"/>
      <c r="Q58" s="62"/>
      <c r="R58" s="62"/>
      <c r="S58" s="62"/>
      <c r="T58" s="62"/>
      <c r="U58" s="63">
        <v>0</v>
      </c>
      <c r="V58" s="63">
        <v>0</v>
      </c>
      <c r="W58" s="62"/>
      <c r="X58" s="63">
        <v>0</v>
      </c>
      <c r="Y58" s="62"/>
      <c r="Z58" s="62"/>
      <c r="AA58" s="62"/>
      <c r="AB58" s="64">
        <f>U58+V58+X58</f>
        <v>0</v>
      </c>
      <c r="AC58" s="77">
        <f>U58*I58+V58*J58+X58*L58</f>
        <v>0</v>
      </c>
    </row>
    <row r="59" spans="1:29" ht="52.5" customHeight="1">
      <c r="A59" s="76">
        <v>38</v>
      </c>
      <c r="B59" s="66"/>
      <c r="C59" s="57" t="s">
        <v>112</v>
      </c>
      <c r="D59" s="58">
        <v>1</v>
      </c>
      <c r="E59" s="59"/>
      <c r="F59" s="59"/>
      <c r="G59" s="59"/>
      <c r="H59" s="59"/>
      <c r="I59" s="60">
        <v>164.47</v>
      </c>
      <c r="J59" s="59"/>
      <c r="K59" s="59"/>
      <c r="L59" s="60">
        <v>164.47</v>
      </c>
      <c r="M59" s="59"/>
      <c r="N59" s="59"/>
      <c r="O59" s="59"/>
      <c r="P59" s="61"/>
      <c r="Q59" s="62"/>
      <c r="R59" s="62"/>
      <c r="S59" s="62"/>
      <c r="T59" s="62"/>
      <c r="U59" s="63">
        <v>0</v>
      </c>
      <c r="V59" s="62"/>
      <c r="W59" s="62"/>
      <c r="X59" s="63">
        <v>0</v>
      </c>
      <c r="Y59" s="62"/>
      <c r="Z59" s="62"/>
      <c r="AA59" s="62"/>
      <c r="AB59" s="64">
        <f>U59+X59</f>
        <v>0</v>
      </c>
      <c r="AC59" s="77">
        <f>U59*I59+X59*L59</f>
        <v>0</v>
      </c>
    </row>
    <row r="60" spans="1:29" ht="15">
      <c r="A60" s="74" t="s">
        <v>113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75"/>
    </row>
    <row r="61" spans="1:29" ht="15">
      <c r="A61" s="76">
        <v>39</v>
      </c>
      <c r="B61" s="66"/>
      <c r="C61" s="57" t="s">
        <v>114</v>
      </c>
      <c r="D61" s="58">
        <v>1</v>
      </c>
      <c r="E61" s="59"/>
      <c r="F61" s="59"/>
      <c r="G61" s="59"/>
      <c r="H61" s="60">
        <v>170.02</v>
      </c>
      <c r="I61" s="60">
        <v>170.02</v>
      </c>
      <c r="J61" s="60">
        <v>170.02</v>
      </c>
      <c r="K61" s="60">
        <v>170.02</v>
      </c>
      <c r="L61" s="60">
        <v>170.02</v>
      </c>
      <c r="M61" s="59"/>
      <c r="N61" s="59"/>
      <c r="O61" s="59"/>
      <c r="P61" s="61"/>
      <c r="Q61" s="62"/>
      <c r="R61" s="62"/>
      <c r="S61" s="62"/>
      <c r="T61" s="63">
        <v>0</v>
      </c>
      <c r="U61" s="63">
        <v>0</v>
      </c>
      <c r="V61" s="63">
        <v>0</v>
      </c>
      <c r="W61" s="63">
        <v>0</v>
      </c>
      <c r="X61" s="63">
        <v>0</v>
      </c>
      <c r="Y61" s="62"/>
      <c r="Z61" s="62"/>
      <c r="AA61" s="62"/>
      <c r="AB61" s="64">
        <f>T61+U61+V61+W61+X61</f>
        <v>0</v>
      </c>
      <c r="AC61" s="77">
        <f>T61*H61+U61*I61+V61*J61+W61*K61+X61*L61</f>
        <v>0</v>
      </c>
    </row>
    <row r="62" spans="1:29" ht="67.5" customHeight="1">
      <c r="A62" s="76">
        <v>40</v>
      </c>
      <c r="B62" s="66"/>
      <c r="C62" s="57" t="s">
        <v>115</v>
      </c>
      <c r="D62" s="58">
        <v>1</v>
      </c>
      <c r="E62" s="59"/>
      <c r="F62" s="59"/>
      <c r="G62" s="59"/>
      <c r="H62" s="59"/>
      <c r="I62" s="60">
        <v>180.18</v>
      </c>
      <c r="J62" s="60">
        <v>180.18</v>
      </c>
      <c r="K62" s="60">
        <v>180.18</v>
      </c>
      <c r="L62" s="59"/>
      <c r="M62" s="59"/>
      <c r="N62" s="59"/>
      <c r="O62" s="59"/>
      <c r="P62" s="61"/>
      <c r="Q62" s="62"/>
      <c r="R62" s="62"/>
      <c r="S62" s="62"/>
      <c r="T62" s="62"/>
      <c r="U62" s="63">
        <v>0</v>
      </c>
      <c r="V62" s="63">
        <v>0</v>
      </c>
      <c r="W62" s="63">
        <v>0</v>
      </c>
      <c r="X62" s="62"/>
      <c r="Y62" s="62"/>
      <c r="Z62" s="62"/>
      <c r="AA62" s="62"/>
      <c r="AB62" s="64">
        <f>U62+V62+W62</f>
        <v>0</v>
      </c>
      <c r="AC62" s="77">
        <f>U62*I62+V62*J62+W62*K62</f>
        <v>0</v>
      </c>
    </row>
    <row r="63" spans="1:29" ht="15">
      <c r="A63" s="74" t="s">
        <v>116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75"/>
    </row>
    <row r="64" spans="1:29" ht="15">
      <c r="A64" s="76">
        <v>41</v>
      </c>
      <c r="B64" s="66"/>
      <c r="C64" s="57" t="s">
        <v>117</v>
      </c>
      <c r="D64" s="58">
        <v>1</v>
      </c>
      <c r="E64" s="59"/>
      <c r="F64" s="59"/>
      <c r="G64" s="60">
        <v>170.02</v>
      </c>
      <c r="H64" s="60">
        <v>180.18</v>
      </c>
      <c r="I64" s="59"/>
      <c r="J64" s="59"/>
      <c r="K64" s="59"/>
      <c r="L64" s="59"/>
      <c r="M64" s="59"/>
      <c r="N64" s="59"/>
      <c r="O64" s="59"/>
      <c r="P64" s="61"/>
      <c r="Q64" s="62"/>
      <c r="R64" s="62"/>
      <c r="S64" s="63">
        <v>0</v>
      </c>
      <c r="T64" s="63">
        <v>0</v>
      </c>
      <c r="U64" s="62"/>
      <c r="V64" s="62"/>
      <c r="W64" s="62"/>
      <c r="X64" s="62"/>
      <c r="Y64" s="62"/>
      <c r="Z64" s="62"/>
      <c r="AA64" s="62"/>
      <c r="AB64" s="64">
        <f>S64+T64</f>
        <v>0</v>
      </c>
      <c r="AC64" s="77">
        <f>S64*G64+T64*H64</f>
        <v>0</v>
      </c>
    </row>
    <row r="65" spans="1:29" ht="67.5" customHeight="1">
      <c r="A65" s="76">
        <v>42</v>
      </c>
      <c r="B65" s="66"/>
      <c r="C65" s="57" t="s">
        <v>118</v>
      </c>
      <c r="D65" s="58">
        <v>1</v>
      </c>
      <c r="E65" s="59"/>
      <c r="F65" s="59"/>
      <c r="G65" s="60">
        <v>170.02</v>
      </c>
      <c r="H65" s="59"/>
      <c r="I65" s="60">
        <v>170.02</v>
      </c>
      <c r="J65" s="59"/>
      <c r="K65" s="59"/>
      <c r="L65" s="59"/>
      <c r="M65" s="59"/>
      <c r="N65" s="59"/>
      <c r="O65" s="59"/>
      <c r="P65" s="61"/>
      <c r="Q65" s="62"/>
      <c r="R65" s="62"/>
      <c r="S65" s="63">
        <v>0</v>
      </c>
      <c r="T65" s="62"/>
      <c r="U65" s="63">
        <v>0</v>
      </c>
      <c r="V65" s="62"/>
      <c r="W65" s="62"/>
      <c r="X65" s="62"/>
      <c r="Y65" s="62"/>
      <c r="Z65" s="62"/>
      <c r="AA65" s="62"/>
      <c r="AB65" s="64">
        <f>S65+U65</f>
        <v>0</v>
      </c>
      <c r="AC65" s="77">
        <f>S65*G65+U65*I65</f>
        <v>0</v>
      </c>
    </row>
    <row r="66" spans="1:29" ht="15">
      <c r="A66" s="74" t="s">
        <v>119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75"/>
    </row>
    <row r="67" spans="1:29" ht="82.5" customHeight="1">
      <c r="A67" s="76">
        <v>43</v>
      </c>
      <c r="B67" s="65"/>
      <c r="C67" s="57" t="s">
        <v>120</v>
      </c>
      <c r="D67" s="58">
        <v>1</v>
      </c>
      <c r="E67" s="60">
        <v>59.14</v>
      </c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61"/>
      <c r="Q67" s="63">
        <v>0</v>
      </c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4">
        <f>Q67</f>
        <v>0</v>
      </c>
      <c r="AC67" s="77">
        <f>Q67*E67</f>
        <v>0</v>
      </c>
    </row>
    <row r="68" spans="1:29" ht="15">
      <c r="A68" s="74" t="s">
        <v>121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75"/>
    </row>
    <row r="69" spans="1:29" ht="15">
      <c r="A69" s="76">
        <v>44</v>
      </c>
      <c r="B69" s="66"/>
      <c r="C69" s="57" t="s">
        <v>122</v>
      </c>
      <c r="D69" s="58">
        <v>1</v>
      </c>
      <c r="E69" s="60">
        <v>59.14</v>
      </c>
      <c r="F69" s="60">
        <v>59.14</v>
      </c>
      <c r="G69" s="59"/>
      <c r="H69" s="59"/>
      <c r="I69" s="59"/>
      <c r="J69" s="59"/>
      <c r="K69" s="59"/>
      <c r="L69" s="59"/>
      <c r="M69" s="59"/>
      <c r="N69" s="59"/>
      <c r="O69" s="59"/>
      <c r="P69" s="61"/>
      <c r="Q69" s="63">
        <v>0</v>
      </c>
      <c r="R69" s="63">
        <v>0</v>
      </c>
      <c r="S69" s="62"/>
      <c r="T69" s="62"/>
      <c r="U69" s="62"/>
      <c r="V69" s="62"/>
      <c r="W69" s="62"/>
      <c r="X69" s="62"/>
      <c r="Y69" s="62"/>
      <c r="Z69" s="62"/>
      <c r="AA69" s="62"/>
      <c r="AB69" s="64">
        <f>Q69+R69</f>
        <v>0</v>
      </c>
      <c r="AC69" s="77">
        <f>Q69*E69+R69*F69</f>
        <v>0</v>
      </c>
    </row>
    <row r="70" spans="1:29" ht="15">
      <c r="A70" s="76">
        <v>45</v>
      </c>
      <c r="B70" s="66"/>
      <c r="C70" s="57" t="s">
        <v>123</v>
      </c>
      <c r="D70" s="58">
        <v>1</v>
      </c>
      <c r="E70" s="60">
        <v>62.83</v>
      </c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61"/>
      <c r="Q70" s="63">
        <v>0</v>
      </c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4">
        <f>Q70</f>
        <v>0</v>
      </c>
      <c r="AC70" s="77">
        <f>Q70*E70</f>
        <v>0</v>
      </c>
    </row>
    <row r="71" spans="1:29" ht="15">
      <c r="A71" s="76">
        <v>46</v>
      </c>
      <c r="B71" s="66"/>
      <c r="C71" s="57" t="s">
        <v>124</v>
      </c>
      <c r="D71" s="58">
        <v>1</v>
      </c>
      <c r="E71" s="59"/>
      <c r="F71" s="59"/>
      <c r="G71" s="60">
        <v>59.14</v>
      </c>
      <c r="H71" s="59"/>
      <c r="I71" s="59"/>
      <c r="J71" s="59"/>
      <c r="K71" s="59"/>
      <c r="L71" s="59"/>
      <c r="M71" s="59"/>
      <c r="N71" s="59"/>
      <c r="O71" s="59"/>
      <c r="P71" s="61"/>
      <c r="Q71" s="62"/>
      <c r="R71" s="62"/>
      <c r="S71" s="63">
        <v>0</v>
      </c>
      <c r="T71" s="62"/>
      <c r="U71" s="62"/>
      <c r="V71" s="62"/>
      <c r="W71" s="62"/>
      <c r="X71" s="62"/>
      <c r="Y71" s="62"/>
      <c r="Z71" s="62"/>
      <c r="AA71" s="62"/>
      <c r="AB71" s="64">
        <f>S71</f>
        <v>0</v>
      </c>
      <c r="AC71" s="77">
        <f>S71*G71</f>
        <v>0</v>
      </c>
    </row>
    <row r="72" spans="1:29" ht="15">
      <c r="A72" s="76">
        <v>47</v>
      </c>
      <c r="B72" s="66"/>
      <c r="C72" s="57" t="s">
        <v>125</v>
      </c>
      <c r="D72" s="58">
        <v>1</v>
      </c>
      <c r="E72" s="59"/>
      <c r="F72" s="59"/>
      <c r="G72" s="60">
        <v>59.14</v>
      </c>
      <c r="H72" s="59"/>
      <c r="I72" s="59"/>
      <c r="J72" s="59"/>
      <c r="K72" s="59"/>
      <c r="L72" s="59"/>
      <c r="M72" s="59"/>
      <c r="N72" s="59"/>
      <c r="O72" s="59"/>
      <c r="P72" s="61"/>
      <c r="Q72" s="62"/>
      <c r="R72" s="62"/>
      <c r="S72" s="63">
        <v>0</v>
      </c>
      <c r="T72" s="62"/>
      <c r="U72" s="62"/>
      <c r="V72" s="62"/>
      <c r="W72" s="62"/>
      <c r="X72" s="62"/>
      <c r="Y72" s="62"/>
      <c r="Z72" s="62"/>
      <c r="AA72" s="62"/>
      <c r="AB72" s="64">
        <f>S72</f>
        <v>0</v>
      </c>
      <c r="AC72" s="77">
        <f>S72*G72</f>
        <v>0</v>
      </c>
    </row>
    <row r="73" spans="1:29" ht="22.5" customHeight="1">
      <c r="A73" s="76">
        <v>48</v>
      </c>
      <c r="B73" s="66"/>
      <c r="C73" s="57" t="s">
        <v>126</v>
      </c>
      <c r="D73" s="58">
        <v>1</v>
      </c>
      <c r="E73" s="59"/>
      <c r="F73" s="59"/>
      <c r="G73" s="60">
        <v>59.14</v>
      </c>
      <c r="H73" s="59"/>
      <c r="I73" s="59"/>
      <c r="J73" s="59"/>
      <c r="K73" s="59"/>
      <c r="L73" s="59"/>
      <c r="M73" s="59"/>
      <c r="N73" s="59"/>
      <c r="O73" s="59"/>
      <c r="P73" s="61"/>
      <c r="Q73" s="62"/>
      <c r="R73" s="62"/>
      <c r="S73" s="63">
        <v>0</v>
      </c>
      <c r="T73" s="62"/>
      <c r="U73" s="62"/>
      <c r="V73" s="62"/>
      <c r="W73" s="62"/>
      <c r="X73" s="62"/>
      <c r="Y73" s="62"/>
      <c r="Z73" s="62"/>
      <c r="AA73" s="62"/>
      <c r="AB73" s="64">
        <f>S73</f>
        <v>0</v>
      </c>
      <c r="AC73" s="77">
        <f>S73*G73</f>
        <v>0</v>
      </c>
    </row>
    <row r="74" spans="1:29" ht="15">
      <c r="A74" s="74" t="s">
        <v>127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75"/>
    </row>
    <row r="75" spans="1:29" ht="82.5" customHeight="1">
      <c r="A75" s="76">
        <v>49</v>
      </c>
      <c r="B75" s="65"/>
      <c r="C75" s="57" t="s">
        <v>128</v>
      </c>
      <c r="D75" s="58">
        <v>1</v>
      </c>
      <c r="E75" s="59"/>
      <c r="F75" s="60">
        <v>72.07</v>
      </c>
      <c r="G75" s="59"/>
      <c r="H75" s="59"/>
      <c r="I75" s="59"/>
      <c r="J75" s="59"/>
      <c r="K75" s="59"/>
      <c r="L75" s="59"/>
      <c r="M75" s="59"/>
      <c r="N75" s="59"/>
      <c r="O75" s="59"/>
      <c r="P75" s="61"/>
      <c r="Q75" s="62"/>
      <c r="R75" s="63">
        <v>0</v>
      </c>
      <c r="S75" s="62"/>
      <c r="T75" s="62"/>
      <c r="U75" s="62"/>
      <c r="V75" s="62"/>
      <c r="W75" s="62"/>
      <c r="X75" s="62"/>
      <c r="Y75" s="62"/>
      <c r="Z75" s="62"/>
      <c r="AA75" s="62"/>
      <c r="AB75" s="64">
        <f>R75</f>
        <v>0</v>
      </c>
      <c r="AC75" s="77">
        <f>R75*F75</f>
        <v>0</v>
      </c>
    </row>
    <row r="76" spans="1:29" ht="15">
      <c r="A76" s="74" t="s">
        <v>129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75"/>
    </row>
    <row r="77" spans="1:29" ht="82.5" customHeight="1">
      <c r="A77" s="76">
        <v>50</v>
      </c>
      <c r="B77" s="65"/>
      <c r="C77" s="57" t="s">
        <v>130</v>
      </c>
      <c r="D77" s="58">
        <v>1</v>
      </c>
      <c r="E77" s="60">
        <v>101.64</v>
      </c>
      <c r="F77" s="60">
        <v>101.64</v>
      </c>
      <c r="G77" s="59"/>
      <c r="H77" s="59"/>
      <c r="I77" s="59"/>
      <c r="J77" s="59"/>
      <c r="K77" s="59"/>
      <c r="L77" s="59"/>
      <c r="M77" s="59"/>
      <c r="N77" s="59"/>
      <c r="O77" s="59"/>
      <c r="P77" s="61"/>
      <c r="Q77" s="63">
        <v>0</v>
      </c>
      <c r="R77" s="63">
        <v>0</v>
      </c>
      <c r="S77" s="62"/>
      <c r="T77" s="62"/>
      <c r="U77" s="62"/>
      <c r="V77" s="62"/>
      <c r="W77" s="62"/>
      <c r="X77" s="62"/>
      <c r="Y77" s="62"/>
      <c r="Z77" s="62"/>
      <c r="AA77" s="62"/>
      <c r="AB77" s="64">
        <f>Q77+R77</f>
        <v>0</v>
      </c>
      <c r="AC77" s="77">
        <f>Q77*E77+R77*F77</f>
        <v>0</v>
      </c>
    </row>
    <row r="78" spans="1:29" ht="15">
      <c r="A78" s="74" t="s">
        <v>131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75"/>
    </row>
    <row r="79" spans="1:29" ht="82.5" customHeight="1">
      <c r="A79" s="76">
        <v>51</v>
      </c>
      <c r="B79" s="65"/>
      <c r="C79" s="57" t="s">
        <v>132</v>
      </c>
      <c r="D79" s="58">
        <v>1</v>
      </c>
      <c r="E79" s="60">
        <v>102.56</v>
      </c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61"/>
      <c r="Q79" s="63">
        <v>0</v>
      </c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4">
        <f>Q79</f>
        <v>0</v>
      </c>
      <c r="AC79" s="77">
        <f>Q79*E79</f>
        <v>0</v>
      </c>
    </row>
    <row r="80" spans="1:29" ht="15">
      <c r="A80" s="74" t="s">
        <v>133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75"/>
    </row>
    <row r="81" spans="1:29" ht="15">
      <c r="A81" s="76">
        <v>52</v>
      </c>
      <c r="B81" s="66"/>
      <c r="C81" s="57" t="s">
        <v>134</v>
      </c>
      <c r="D81" s="58">
        <v>1</v>
      </c>
      <c r="E81" s="60">
        <v>73.5</v>
      </c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61"/>
      <c r="Q81" s="63">
        <v>0</v>
      </c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4">
        <f>Q81</f>
        <v>0</v>
      </c>
      <c r="AC81" s="77">
        <f>Q81*E81</f>
        <v>0</v>
      </c>
    </row>
    <row r="82" spans="1:29" ht="67.5" customHeight="1">
      <c r="A82" s="76">
        <v>53</v>
      </c>
      <c r="B82" s="66"/>
      <c r="C82" s="57" t="s">
        <v>135</v>
      </c>
      <c r="D82" s="58">
        <v>1</v>
      </c>
      <c r="E82" s="60">
        <v>73.5</v>
      </c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61"/>
      <c r="Q82" s="63">
        <v>0</v>
      </c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4">
        <f>Q82</f>
        <v>0</v>
      </c>
      <c r="AC82" s="77">
        <f>Q82*E82</f>
        <v>0</v>
      </c>
    </row>
    <row r="83" spans="1:29" ht="15">
      <c r="A83" s="74" t="s">
        <v>136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75"/>
    </row>
    <row r="84" spans="1:29" ht="82.5" customHeight="1">
      <c r="A84" s="76">
        <v>54</v>
      </c>
      <c r="B84" s="65"/>
      <c r="C84" s="57" t="s">
        <v>137</v>
      </c>
      <c r="D84" s="58">
        <v>1</v>
      </c>
      <c r="E84" s="59"/>
      <c r="F84" s="60">
        <v>84.08</v>
      </c>
      <c r="G84" s="59"/>
      <c r="H84" s="59"/>
      <c r="I84" s="59"/>
      <c r="J84" s="59"/>
      <c r="K84" s="59"/>
      <c r="L84" s="59"/>
      <c r="M84" s="59"/>
      <c r="N84" s="59"/>
      <c r="O84" s="59"/>
      <c r="P84" s="61"/>
      <c r="Q84" s="62"/>
      <c r="R84" s="63">
        <v>0</v>
      </c>
      <c r="S84" s="62"/>
      <c r="T84" s="62"/>
      <c r="U84" s="62"/>
      <c r="V84" s="62"/>
      <c r="W84" s="62"/>
      <c r="X84" s="62"/>
      <c r="Y84" s="62"/>
      <c r="Z84" s="62"/>
      <c r="AA84" s="62"/>
      <c r="AB84" s="64">
        <f>R84</f>
        <v>0</v>
      </c>
      <c r="AC84" s="77">
        <f>R84*F84</f>
        <v>0</v>
      </c>
    </row>
    <row r="85" spans="1:29" ht="15">
      <c r="A85" s="74" t="s">
        <v>138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75"/>
    </row>
    <row r="86" spans="1:29" ht="15">
      <c r="A86" s="76">
        <v>55</v>
      </c>
      <c r="B86" s="66"/>
      <c r="C86" s="57" t="s">
        <v>139</v>
      </c>
      <c r="D86" s="58">
        <v>1</v>
      </c>
      <c r="E86" s="60">
        <v>84.08</v>
      </c>
      <c r="F86" s="59"/>
      <c r="G86" s="60">
        <v>84.08</v>
      </c>
      <c r="H86" s="59"/>
      <c r="I86" s="59"/>
      <c r="J86" s="59"/>
      <c r="K86" s="59"/>
      <c r="L86" s="59"/>
      <c r="M86" s="59"/>
      <c r="N86" s="59"/>
      <c r="O86" s="59"/>
      <c r="P86" s="61"/>
      <c r="Q86" s="63">
        <v>0</v>
      </c>
      <c r="R86" s="62"/>
      <c r="S86" s="63">
        <v>0</v>
      </c>
      <c r="T86" s="62"/>
      <c r="U86" s="62"/>
      <c r="V86" s="62"/>
      <c r="W86" s="62"/>
      <c r="X86" s="62"/>
      <c r="Y86" s="62"/>
      <c r="Z86" s="62"/>
      <c r="AA86" s="62"/>
      <c r="AB86" s="64">
        <f>Q86+S86</f>
        <v>0</v>
      </c>
      <c r="AC86" s="77">
        <f>Q86*E86+S86*G86</f>
        <v>0</v>
      </c>
    </row>
    <row r="87" spans="1:29" ht="15">
      <c r="A87" s="76">
        <v>56</v>
      </c>
      <c r="B87" s="66"/>
      <c r="C87" s="57" t="s">
        <v>140</v>
      </c>
      <c r="D87" s="58">
        <v>1</v>
      </c>
      <c r="E87" s="60">
        <v>84.08</v>
      </c>
      <c r="F87" s="60">
        <v>84.08</v>
      </c>
      <c r="G87" s="60">
        <v>84.08</v>
      </c>
      <c r="H87" s="59"/>
      <c r="I87" s="59"/>
      <c r="J87" s="59"/>
      <c r="K87" s="59"/>
      <c r="L87" s="59"/>
      <c r="M87" s="59"/>
      <c r="N87" s="59"/>
      <c r="O87" s="59"/>
      <c r="P87" s="61"/>
      <c r="Q87" s="63">
        <v>0</v>
      </c>
      <c r="R87" s="63">
        <v>0</v>
      </c>
      <c r="S87" s="63">
        <v>0</v>
      </c>
      <c r="T87" s="62"/>
      <c r="U87" s="62"/>
      <c r="V87" s="62"/>
      <c r="W87" s="62"/>
      <c r="X87" s="62"/>
      <c r="Y87" s="62"/>
      <c r="Z87" s="62"/>
      <c r="AA87" s="62"/>
      <c r="AB87" s="64">
        <f>Q87+R87+S87</f>
        <v>0</v>
      </c>
      <c r="AC87" s="77">
        <f>Q87*E87+R87*F87+S87*G87</f>
        <v>0</v>
      </c>
    </row>
    <row r="88" spans="1:29" ht="52.5" customHeight="1">
      <c r="A88" s="76">
        <v>57</v>
      </c>
      <c r="B88" s="66"/>
      <c r="C88" s="57" t="s">
        <v>141</v>
      </c>
      <c r="D88" s="58">
        <v>1</v>
      </c>
      <c r="E88" s="59"/>
      <c r="F88" s="60">
        <v>84.08</v>
      </c>
      <c r="G88" s="60">
        <v>84.08</v>
      </c>
      <c r="H88" s="59"/>
      <c r="I88" s="59"/>
      <c r="J88" s="59"/>
      <c r="K88" s="59"/>
      <c r="L88" s="59"/>
      <c r="M88" s="59"/>
      <c r="N88" s="59"/>
      <c r="O88" s="59"/>
      <c r="P88" s="61"/>
      <c r="Q88" s="62"/>
      <c r="R88" s="63">
        <v>0</v>
      </c>
      <c r="S88" s="63">
        <v>0</v>
      </c>
      <c r="T88" s="62"/>
      <c r="U88" s="62"/>
      <c r="V88" s="62"/>
      <c r="W88" s="62"/>
      <c r="X88" s="62"/>
      <c r="Y88" s="62"/>
      <c r="Z88" s="62"/>
      <c r="AA88" s="62"/>
      <c r="AB88" s="64">
        <f>R88+S88</f>
        <v>0</v>
      </c>
      <c r="AC88" s="77">
        <f>R88*F88+S88*G88</f>
        <v>0</v>
      </c>
    </row>
    <row r="89" spans="1:29" ht="15">
      <c r="A89" s="74" t="s">
        <v>142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75"/>
    </row>
    <row r="90" spans="1:29" ht="82.5" customHeight="1">
      <c r="A90" s="76">
        <v>58</v>
      </c>
      <c r="B90" s="65"/>
      <c r="C90" s="57" t="s">
        <v>143</v>
      </c>
      <c r="D90" s="58">
        <v>1</v>
      </c>
      <c r="E90" s="60">
        <v>84.08</v>
      </c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61"/>
      <c r="Q90" s="63">
        <v>0</v>
      </c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4">
        <f>Q90</f>
        <v>0</v>
      </c>
      <c r="AC90" s="77">
        <f>Q90*E90</f>
        <v>0</v>
      </c>
    </row>
    <row r="91" spans="1:29" ht="15">
      <c r="A91" s="74" t="s">
        <v>144</v>
      </c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75"/>
    </row>
    <row r="92" spans="1:29" ht="15">
      <c r="A92" s="76">
        <v>59</v>
      </c>
      <c r="B92" s="66"/>
      <c r="C92" s="57" t="s">
        <v>145</v>
      </c>
      <c r="D92" s="58">
        <v>1</v>
      </c>
      <c r="E92" s="60">
        <v>84.08</v>
      </c>
      <c r="F92" s="60">
        <v>84.08</v>
      </c>
      <c r="G92" s="59"/>
      <c r="H92" s="59"/>
      <c r="I92" s="59"/>
      <c r="J92" s="59"/>
      <c r="K92" s="59"/>
      <c r="L92" s="59"/>
      <c r="M92" s="59"/>
      <c r="N92" s="59"/>
      <c r="O92" s="59"/>
      <c r="P92" s="61"/>
      <c r="Q92" s="63">
        <v>0</v>
      </c>
      <c r="R92" s="63">
        <v>0</v>
      </c>
      <c r="S92" s="62"/>
      <c r="T92" s="62"/>
      <c r="U92" s="62"/>
      <c r="V92" s="62"/>
      <c r="W92" s="62"/>
      <c r="X92" s="62"/>
      <c r="Y92" s="62"/>
      <c r="Z92" s="62"/>
      <c r="AA92" s="62"/>
      <c r="AB92" s="64">
        <f>Q92+R92</f>
        <v>0</v>
      </c>
      <c r="AC92" s="77">
        <f>Q92*E92+R92*F92</f>
        <v>0</v>
      </c>
    </row>
    <row r="93" spans="1:29" ht="67.5" customHeight="1">
      <c r="A93" s="76">
        <v>60</v>
      </c>
      <c r="B93" s="66"/>
      <c r="C93" s="57" t="s">
        <v>146</v>
      </c>
      <c r="D93" s="58">
        <v>1</v>
      </c>
      <c r="E93" s="60">
        <v>84.08</v>
      </c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61"/>
      <c r="Q93" s="63">
        <v>0</v>
      </c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4">
        <f>Q93</f>
        <v>0</v>
      </c>
      <c r="AC93" s="77">
        <f>Q93*E93</f>
        <v>0</v>
      </c>
    </row>
    <row r="94" spans="1:29" ht="15">
      <c r="A94" s="74" t="s">
        <v>147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75"/>
    </row>
    <row r="95" spans="1:29" ht="82.5" customHeight="1">
      <c r="A95" s="76">
        <v>61</v>
      </c>
      <c r="B95" s="65"/>
      <c r="C95" s="57" t="s">
        <v>148</v>
      </c>
      <c r="D95" s="58">
        <v>1</v>
      </c>
      <c r="E95" s="60">
        <v>92.4</v>
      </c>
      <c r="F95" s="59"/>
      <c r="G95" s="60">
        <v>92.4</v>
      </c>
      <c r="H95" s="59"/>
      <c r="I95" s="59"/>
      <c r="J95" s="59"/>
      <c r="K95" s="59"/>
      <c r="L95" s="59"/>
      <c r="M95" s="59"/>
      <c r="N95" s="59"/>
      <c r="O95" s="59"/>
      <c r="P95" s="61"/>
      <c r="Q95" s="63">
        <v>0</v>
      </c>
      <c r="R95" s="62"/>
      <c r="S95" s="63">
        <v>0</v>
      </c>
      <c r="T95" s="62"/>
      <c r="U95" s="62"/>
      <c r="V95" s="62"/>
      <c r="W95" s="62"/>
      <c r="X95" s="62"/>
      <c r="Y95" s="62"/>
      <c r="Z95" s="62"/>
      <c r="AA95" s="62"/>
      <c r="AB95" s="64">
        <f>Q95+S95</f>
        <v>0</v>
      </c>
      <c r="AC95" s="77">
        <f>Q95*E95+S95*G95</f>
        <v>0</v>
      </c>
    </row>
    <row r="96" spans="1:29" ht="15">
      <c r="A96" s="74" t="s">
        <v>149</v>
      </c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75"/>
    </row>
    <row r="97" spans="1:29" ht="15">
      <c r="A97" s="76">
        <v>62</v>
      </c>
      <c r="B97" s="56" t="s">
        <v>58</v>
      </c>
      <c r="C97" s="57" t="s">
        <v>150</v>
      </c>
      <c r="D97" s="58">
        <v>1</v>
      </c>
      <c r="E97" s="59"/>
      <c r="F97" s="60">
        <v>97.02</v>
      </c>
      <c r="G97" s="60">
        <v>97.02</v>
      </c>
      <c r="H97" s="59"/>
      <c r="I97" s="59"/>
      <c r="J97" s="59"/>
      <c r="K97" s="59"/>
      <c r="L97" s="59"/>
      <c r="M97" s="59"/>
      <c r="N97" s="59"/>
      <c r="O97" s="59"/>
      <c r="P97" s="61"/>
      <c r="Q97" s="62"/>
      <c r="R97" s="63">
        <v>0</v>
      </c>
      <c r="S97" s="63">
        <v>0</v>
      </c>
      <c r="T97" s="62"/>
      <c r="U97" s="62"/>
      <c r="V97" s="62"/>
      <c r="W97" s="62"/>
      <c r="X97" s="62"/>
      <c r="Y97" s="62"/>
      <c r="Z97" s="62"/>
      <c r="AA97" s="62"/>
      <c r="AB97" s="64">
        <f>R97+S97</f>
        <v>0</v>
      </c>
      <c r="AC97" s="77">
        <f>R97*F97+S97*G97</f>
        <v>0</v>
      </c>
    </row>
    <row r="98" spans="1:29" ht="15">
      <c r="A98" s="74" t="s">
        <v>151</v>
      </c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75"/>
    </row>
    <row r="99" spans="1:29" ht="82.5" customHeight="1" thickBot="1">
      <c r="A99" s="78">
        <v>63</v>
      </c>
      <c r="B99" s="79"/>
      <c r="C99" s="80" t="s">
        <v>152</v>
      </c>
      <c r="D99" s="81">
        <v>1</v>
      </c>
      <c r="E99" s="82"/>
      <c r="F99" s="82"/>
      <c r="G99" s="83">
        <v>93.32</v>
      </c>
      <c r="H99" s="82"/>
      <c r="I99" s="82"/>
      <c r="J99" s="82"/>
      <c r="K99" s="82"/>
      <c r="L99" s="82"/>
      <c r="M99" s="82"/>
      <c r="N99" s="82"/>
      <c r="O99" s="82"/>
      <c r="P99" s="84"/>
      <c r="Q99" s="85"/>
      <c r="R99" s="85"/>
      <c r="S99" s="86">
        <v>0</v>
      </c>
      <c r="T99" s="85"/>
      <c r="U99" s="85"/>
      <c r="V99" s="85"/>
      <c r="W99" s="85"/>
      <c r="X99" s="85"/>
      <c r="Y99" s="85"/>
      <c r="Z99" s="85"/>
      <c r="AA99" s="85"/>
      <c r="AB99" s="87">
        <f>S99</f>
        <v>0</v>
      </c>
      <c r="AC99" s="88">
        <f>S99*G99</f>
        <v>0</v>
      </c>
    </row>
    <row r="100" spans="28:29" ht="15">
      <c r="AB100" s="53">
        <f>SUM(AB4:AB99)</f>
        <v>0</v>
      </c>
      <c r="AC100" s="54">
        <f>SUM(AC4:AC99)</f>
        <v>0</v>
      </c>
    </row>
  </sheetData>
  <sheetProtection password="EEEC" sheet="1" objects="1" scenarios="1"/>
  <mergeCells count="50">
    <mergeCell ref="A96:AC96"/>
    <mergeCell ref="A98:AC98"/>
    <mergeCell ref="A85:AC85"/>
    <mergeCell ref="B86:B88"/>
    <mergeCell ref="A89:AC89"/>
    <mergeCell ref="A91:AC91"/>
    <mergeCell ref="B92:B93"/>
    <mergeCell ref="A94:AC94"/>
    <mergeCell ref="A74:AC74"/>
    <mergeCell ref="A76:AC76"/>
    <mergeCell ref="A78:AC78"/>
    <mergeCell ref="A80:AC80"/>
    <mergeCell ref="B81:B82"/>
    <mergeCell ref="A83:AC83"/>
    <mergeCell ref="B61:B62"/>
    <mergeCell ref="A63:AC63"/>
    <mergeCell ref="B64:B65"/>
    <mergeCell ref="A66:AC66"/>
    <mergeCell ref="A68:AC68"/>
    <mergeCell ref="B69:B73"/>
    <mergeCell ref="A50:AC50"/>
    <mergeCell ref="A52:AC52"/>
    <mergeCell ref="B53:B55"/>
    <mergeCell ref="A56:AC56"/>
    <mergeCell ref="B57:B59"/>
    <mergeCell ref="A60:AC60"/>
    <mergeCell ref="A38:AC38"/>
    <mergeCell ref="B39:B41"/>
    <mergeCell ref="A42:AC42"/>
    <mergeCell ref="B43:B45"/>
    <mergeCell ref="A46:AC46"/>
    <mergeCell ref="B47:B49"/>
    <mergeCell ref="A28:AC28"/>
    <mergeCell ref="B29:B30"/>
    <mergeCell ref="A31:AC31"/>
    <mergeCell ref="A33:AC33"/>
    <mergeCell ref="B34:B35"/>
    <mergeCell ref="A36:AC36"/>
    <mergeCell ref="A14:AC14"/>
    <mergeCell ref="B15:B16"/>
    <mergeCell ref="A17:AC17"/>
    <mergeCell ref="B18:B22"/>
    <mergeCell ref="A23:AC23"/>
    <mergeCell ref="B24:B27"/>
    <mergeCell ref="E2:AC2"/>
    <mergeCell ref="A4:AC4"/>
    <mergeCell ref="A6:AC6"/>
    <mergeCell ref="A8:AC8"/>
    <mergeCell ref="A10:AC10"/>
    <mergeCell ref="A12:AC12"/>
  </mergeCells>
  <conditionalFormatting sqref="G5">
    <cfRule type="expression" priority="1" dxfId="5" stopIfTrue="1">
      <formula>$S$5&gt;0</formula>
    </cfRule>
  </conditionalFormatting>
  <conditionalFormatting sqref="S5">
    <cfRule type="cellIs" priority="2" dxfId="2" operator="greaterThan" stopIfTrue="1">
      <formula>0</formula>
    </cfRule>
  </conditionalFormatting>
  <conditionalFormatting sqref="AB5">
    <cfRule type="cellIs" priority="3" dxfId="2" operator="greaterThan" stopIfTrue="1">
      <formula>0</formula>
    </cfRule>
  </conditionalFormatting>
  <conditionalFormatting sqref="AC5">
    <cfRule type="cellIs" priority="4" dxfId="2" operator="greaterThan" stopIfTrue="1">
      <formula>0</formula>
    </cfRule>
  </conditionalFormatting>
  <conditionalFormatting sqref="G7">
    <cfRule type="expression" priority="5" dxfId="5" stopIfTrue="1">
      <formula>$S$7&gt;0</formula>
    </cfRule>
  </conditionalFormatting>
  <conditionalFormatting sqref="S7">
    <cfRule type="cellIs" priority="6" dxfId="2" operator="greaterThan" stopIfTrue="1">
      <formula>0</formula>
    </cfRule>
  </conditionalFormatting>
  <conditionalFormatting sqref="AB7">
    <cfRule type="cellIs" priority="7" dxfId="2" operator="greaterThan" stopIfTrue="1">
      <formula>0</formula>
    </cfRule>
  </conditionalFormatting>
  <conditionalFormatting sqref="AC7">
    <cfRule type="cellIs" priority="8" dxfId="2" operator="greaterThan" stopIfTrue="1">
      <formula>0</formula>
    </cfRule>
  </conditionalFormatting>
  <conditionalFormatting sqref="F9">
    <cfRule type="expression" priority="9" dxfId="5" stopIfTrue="1">
      <formula>$R$9&gt;0</formula>
    </cfRule>
  </conditionalFormatting>
  <conditionalFormatting sqref="R9">
    <cfRule type="cellIs" priority="10" dxfId="2" operator="greaterThan" stopIfTrue="1">
      <formula>0</formula>
    </cfRule>
  </conditionalFormatting>
  <conditionalFormatting sqref="AB9">
    <cfRule type="cellIs" priority="11" dxfId="2" operator="greaterThan" stopIfTrue="1">
      <formula>0</formula>
    </cfRule>
  </conditionalFormatting>
  <conditionalFormatting sqref="AC9">
    <cfRule type="cellIs" priority="12" dxfId="2" operator="greaterThan" stopIfTrue="1">
      <formula>0</formula>
    </cfRule>
  </conditionalFormatting>
  <conditionalFormatting sqref="J11">
    <cfRule type="expression" priority="13" dxfId="5" stopIfTrue="1">
      <formula>$V$11&gt;0</formula>
    </cfRule>
  </conditionalFormatting>
  <conditionalFormatting sqref="V11">
    <cfRule type="cellIs" priority="14" dxfId="2" operator="greaterThan" stopIfTrue="1">
      <formula>0</formula>
    </cfRule>
  </conditionalFormatting>
  <conditionalFormatting sqref="AB11">
    <cfRule type="cellIs" priority="15" dxfId="2" operator="greaterThan" stopIfTrue="1">
      <formula>0</formula>
    </cfRule>
  </conditionalFormatting>
  <conditionalFormatting sqref="AC11">
    <cfRule type="cellIs" priority="16" dxfId="2" operator="greaterThan" stopIfTrue="1">
      <formula>0</formula>
    </cfRule>
  </conditionalFormatting>
  <conditionalFormatting sqref="K13">
    <cfRule type="expression" priority="17" dxfId="5" stopIfTrue="1">
      <formula>$W$13&gt;0</formula>
    </cfRule>
  </conditionalFormatting>
  <conditionalFormatting sqref="W13">
    <cfRule type="cellIs" priority="18" dxfId="2" operator="greaterThan" stopIfTrue="1">
      <formula>0</formula>
    </cfRule>
  </conditionalFormatting>
  <conditionalFormatting sqref="AB13">
    <cfRule type="cellIs" priority="19" dxfId="2" operator="greaterThan" stopIfTrue="1">
      <formula>0</formula>
    </cfRule>
  </conditionalFormatting>
  <conditionalFormatting sqref="AC13">
    <cfRule type="cellIs" priority="20" dxfId="2" operator="greaterThan" stopIfTrue="1">
      <formula>0</formula>
    </cfRule>
  </conditionalFormatting>
  <conditionalFormatting sqref="H15">
    <cfRule type="expression" priority="21" dxfId="5" stopIfTrue="1">
      <formula>$T$15&gt;0</formula>
    </cfRule>
  </conditionalFormatting>
  <conditionalFormatting sqref="T15">
    <cfRule type="cellIs" priority="22" dxfId="2" operator="greaterThan" stopIfTrue="1">
      <formula>0</formula>
    </cfRule>
  </conditionalFormatting>
  <conditionalFormatting sqref="K15">
    <cfRule type="expression" priority="23" dxfId="5" stopIfTrue="1">
      <formula>$W$15&gt;0</formula>
    </cfRule>
  </conditionalFormatting>
  <conditionalFormatting sqref="W15">
    <cfRule type="cellIs" priority="24" dxfId="2" operator="greaterThan" stopIfTrue="1">
      <formula>0</formula>
    </cfRule>
  </conditionalFormatting>
  <conditionalFormatting sqref="AB15">
    <cfRule type="cellIs" priority="25" dxfId="2" operator="greaterThan" stopIfTrue="1">
      <formula>0</formula>
    </cfRule>
  </conditionalFormatting>
  <conditionalFormatting sqref="AC15">
    <cfRule type="cellIs" priority="26" dxfId="2" operator="greaterThan" stopIfTrue="1">
      <formula>0</formula>
    </cfRule>
  </conditionalFormatting>
  <conditionalFormatting sqref="J16">
    <cfRule type="expression" priority="27" dxfId="5" stopIfTrue="1">
      <formula>$V$16&gt;0</formula>
    </cfRule>
  </conditionalFormatting>
  <conditionalFormatting sqref="V16">
    <cfRule type="cellIs" priority="28" dxfId="2" operator="greaterThan" stopIfTrue="1">
      <formula>0</formula>
    </cfRule>
  </conditionalFormatting>
  <conditionalFormatting sqref="AB16">
    <cfRule type="cellIs" priority="29" dxfId="2" operator="greaterThan" stopIfTrue="1">
      <formula>0</formula>
    </cfRule>
  </conditionalFormatting>
  <conditionalFormatting sqref="AC16">
    <cfRule type="cellIs" priority="30" dxfId="2" operator="greaterThan" stopIfTrue="1">
      <formula>0</formula>
    </cfRule>
  </conditionalFormatting>
  <conditionalFormatting sqref="G18">
    <cfRule type="expression" priority="31" dxfId="5" stopIfTrue="1">
      <formula>$S$18&gt;0</formula>
    </cfRule>
  </conditionalFormatting>
  <conditionalFormatting sqref="S18">
    <cfRule type="cellIs" priority="32" dxfId="2" operator="greaterThan" stopIfTrue="1">
      <formula>0</formula>
    </cfRule>
  </conditionalFormatting>
  <conditionalFormatting sqref="H18">
    <cfRule type="expression" priority="33" dxfId="5" stopIfTrue="1">
      <formula>$T$18&gt;0</formula>
    </cfRule>
  </conditionalFormatting>
  <conditionalFormatting sqref="T18">
    <cfRule type="cellIs" priority="34" dxfId="2" operator="greaterThan" stopIfTrue="1">
      <formula>0</formula>
    </cfRule>
  </conditionalFormatting>
  <conditionalFormatting sqref="AB18">
    <cfRule type="cellIs" priority="35" dxfId="2" operator="greaterThan" stopIfTrue="1">
      <formula>0</formula>
    </cfRule>
  </conditionalFormatting>
  <conditionalFormatting sqref="AC18">
    <cfRule type="cellIs" priority="36" dxfId="2" operator="greaterThan" stopIfTrue="1">
      <formula>0</formula>
    </cfRule>
  </conditionalFormatting>
  <conditionalFormatting sqref="H19">
    <cfRule type="expression" priority="37" dxfId="5" stopIfTrue="1">
      <formula>$T$19&gt;0</formula>
    </cfRule>
  </conditionalFormatting>
  <conditionalFormatting sqref="T19">
    <cfRule type="cellIs" priority="38" dxfId="2" operator="greaterThan" stopIfTrue="1">
      <formula>0</formula>
    </cfRule>
  </conditionalFormatting>
  <conditionalFormatting sqref="I19">
    <cfRule type="expression" priority="39" dxfId="5" stopIfTrue="1">
      <formula>$U$19&gt;0</formula>
    </cfRule>
  </conditionalFormatting>
  <conditionalFormatting sqref="U19">
    <cfRule type="cellIs" priority="40" dxfId="2" operator="greaterThan" stopIfTrue="1">
      <formula>0</formula>
    </cfRule>
  </conditionalFormatting>
  <conditionalFormatting sqref="AB19">
    <cfRule type="cellIs" priority="41" dxfId="2" operator="greaterThan" stopIfTrue="1">
      <formula>0</formula>
    </cfRule>
  </conditionalFormatting>
  <conditionalFormatting sqref="AC19">
    <cfRule type="cellIs" priority="42" dxfId="2" operator="greaterThan" stopIfTrue="1">
      <formula>0</formula>
    </cfRule>
  </conditionalFormatting>
  <conditionalFormatting sqref="I20">
    <cfRule type="expression" priority="43" dxfId="5" stopIfTrue="1">
      <formula>$U$20&gt;0</formula>
    </cfRule>
  </conditionalFormatting>
  <conditionalFormatting sqref="U20">
    <cfRule type="cellIs" priority="44" dxfId="2" operator="greaterThan" stopIfTrue="1">
      <formula>0</formula>
    </cfRule>
  </conditionalFormatting>
  <conditionalFormatting sqref="AB20">
    <cfRule type="cellIs" priority="45" dxfId="2" operator="greaterThan" stopIfTrue="1">
      <formula>0</formula>
    </cfRule>
  </conditionalFormatting>
  <conditionalFormatting sqref="AC20">
    <cfRule type="cellIs" priority="46" dxfId="2" operator="greaterThan" stopIfTrue="1">
      <formula>0</formula>
    </cfRule>
  </conditionalFormatting>
  <conditionalFormatting sqref="F21">
    <cfRule type="expression" priority="47" dxfId="5" stopIfTrue="1">
      <formula>$R$21&gt;0</formula>
    </cfRule>
  </conditionalFormatting>
  <conditionalFormatting sqref="R21">
    <cfRule type="cellIs" priority="48" dxfId="2" operator="greaterThan" stopIfTrue="1">
      <formula>0</formula>
    </cfRule>
  </conditionalFormatting>
  <conditionalFormatting sqref="G21">
    <cfRule type="expression" priority="49" dxfId="5" stopIfTrue="1">
      <formula>$S$21&gt;0</formula>
    </cfRule>
  </conditionalFormatting>
  <conditionalFormatting sqref="S21">
    <cfRule type="cellIs" priority="50" dxfId="2" operator="greaterThan" stopIfTrue="1">
      <formula>0</formula>
    </cfRule>
  </conditionalFormatting>
  <conditionalFormatting sqref="AB21">
    <cfRule type="cellIs" priority="51" dxfId="2" operator="greaterThan" stopIfTrue="1">
      <formula>0</formula>
    </cfRule>
  </conditionalFormatting>
  <conditionalFormatting sqref="AC21">
    <cfRule type="cellIs" priority="52" dxfId="2" operator="greaterThan" stopIfTrue="1">
      <formula>0</formula>
    </cfRule>
  </conditionalFormatting>
  <conditionalFormatting sqref="G22">
    <cfRule type="expression" priority="53" dxfId="5" stopIfTrue="1">
      <formula>$S$22&gt;0</formula>
    </cfRule>
  </conditionalFormatting>
  <conditionalFormatting sqref="S22">
    <cfRule type="cellIs" priority="54" dxfId="2" operator="greaterThan" stopIfTrue="1">
      <formula>0</formula>
    </cfRule>
  </conditionalFormatting>
  <conditionalFormatting sqref="AB22">
    <cfRule type="cellIs" priority="55" dxfId="2" operator="greaterThan" stopIfTrue="1">
      <formula>0</formula>
    </cfRule>
  </conditionalFormatting>
  <conditionalFormatting sqref="AC22">
    <cfRule type="cellIs" priority="56" dxfId="2" operator="greaterThan" stopIfTrue="1">
      <formula>0</formula>
    </cfRule>
  </conditionalFormatting>
  <conditionalFormatting sqref="G24">
    <cfRule type="expression" priority="57" dxfId="5" stopIfTrue="1">
      <formula>$S$24&gt;0</formula>
    </cfRule>
  </conditionalFormatting>
  <conditionalFormatting sqref="S24">
    <cfRule type="cellIs" priority="58" dxfId="2" operator="greaterThan" stopIfTrue="1">
      <formula>0</formula>
    </cfRule>
  </conditionalFormatting>
  <conditionalFormatting sqref="H24">
    <cfRule type="expression" priority="59" dxfId="5" stopIfTrue="1">
      <formula>$T$24&gt;0</formula>
    </cfRule>
  </conditionalFormatting>
  <conditionalFormatting sqref="T24">
    <cfRule type="cellIs" priority="60" dxfId="2" operator="greaterThan" stopIfTrue="1">
      <formula>0</formula>
    </cfRule>
  </conditionalFormatting>
  <conditionalFormatting sqref="AB24">
    <cfRule type="cellIs" priority="61" dxfId="2" operator="greaterThan" stopIfTrue="1">
      <formula>0</formula>
    </cfRule>
  </conditionalFormatting>
  <conditionalFormatting sqref="AC24">
    <cfRule type="cellIs" priority="62" dxfId="2" operator="greaterThan" stopIfTrue="1">
      <formula>0</formula>
    </cfRule>
  </conditionalFormatting>
  <conditionalFormatting sqref="E25">
    <cfRule type="expression" priority="63" dxfId="5" stopIfTrue="1">
      <formula>$Q$25&gt;0</formula>
    </cfRule>
  </conditionalFormatting>
  <conditionalFormatting sqref="Q25">
    <cfRule type="cellIs" priority="64" dxfId="2" operator="greaterThan" stopIfTrue="1">
      <formula>0</formula>
    </cfRule>
  </conditionalFormatting>
  <conditionalFormatting sqref="G25">
    <cfRule type="expression" priority="65" dxfId="5" stopIfTrue="1">
      <formula>$S$25&gt;0</formula>
    </cfRule>
  </conditionalFormatting>
  <conditionalFormatting sqref="S25">
    <cfRule type="cellIs" priority="66" dxfId="2" operator="greaterThan" stopIfTrue="1">
      <formula>0</formula>
    </cfRule>
  </conditionalFormatting>
  <conditionalFormatting sqref="AB25">
    <cfRule type="cellIs" priority="67" dxfId="2" operator="greaterThan" stopIfTrue="1">
      <formula>0</formula>
    </cfRule>
  </conditionalFormatting>
  <conditionalFormatting sqref="AC25">
    <cfRule type="cellIs" priority="68" dxfId="2" operator="greaterThan" stopIfTrue="1">
      <formula>0</formula>
    </cfRule>
  </conditionalFormatting>
  <conditionalFormatting sqref="F26">
    <cfRule type="expression" priority="69" dxfId="5" stopIfTrue="1">
      <formula>$R$26&gt;0</formula>
    </cfRule>
  </conditionalFormatting>
  <conditionalFormatting sqref="R26">
    <cfRule type="cellIs" priority="70" dxfId="2" operator="greaterThan" stopIfTrue="1">
      <formula>0</formula>
    </cfRule>
  </conditionalFormatting>
  <conditionalFormatting sqref="AB26">
    <cfRule type="cellIs" priority="71" dxfId="2" operator="greaterThan" stopIfTrue="1">
      <formula>0</formula>
    </cfRule>
  </conditionalFormatting>
  <conditionalFormatting sqref="AC26">
    <cfRule type="cellIs" priority="72" dxfId="2" operator="greaterThan" stopIfTrue="1">
      <formula>0</formula>
    </cfRule>
  </conditionalFormatting>
  <conditionalFormatting sqref="G27">
    <cfRule type="expression" priority="73" dxfId="5" stopIfTrue="1">
      <formula>$S$27&gt;0</formula>
    </cfRule>
  </conditionalFormatting>
  <conditionalFormatting sqref="S27">
    <cfRule type="cellIs" priority="74" dxfId="2" operator="greaterThan" stopIfTrue="1">
      <formula>0</formula>
    </cfRule>
  </conditionalFormatting>
  <conditionalFormatting sqref="AB27">
    <cfRule type="cellIs" priority="75" dxfId="2" operator="greaterThan" stopIfTrue="1">
      <formula>0</formula>
    </cfRule>
  </conditionalFormatting>
  <conditionalFormatting sqref="AC27">
    <cfRule type="cellIs" priority="76" dxfId="2" operator="greaterThan" stopIfTrue="1">
      <formula>0</formula>
    </cfRule>
  </conditionalFormatting>
  <conditionalFormatting sqref="H29">
    <cfRule type="expression" priority="77" dxfId="5" stopIfTrue="1">
      <formula>$T$29&gt;0</formula>
    </cfRule>
  </conditionalFormatting>
  <conditionalFormatting sqref="T29">
    <cfRule type="cellIs" priority="78" dxfId="2" operator="greaterThan" stopIfTrue="1">
      <formula>0</formula>
    </cfRule>
  </conditionalFormatting>
  <conditionalFormatting sqref="AB29">
    <cfRule type="cellIs" priority="79" dxfId="2" operator="greaterThan" stopIfTrue="1">
      <formula>0</formula>
    </cfRule>
  </conditionalFormatting>
  <conditionalFormatting sqref="AC29">
    <cfRule type="cellIs" priority="80" dxfId="2" operator="greaterThan" stopIfTrue="1">
      <formula>0</formula>
    </cfRule>
  </conditionalFormatting>
  <conditionalFormatting sqref="G30">
    <cfRule type="expression" priority="81" dxfId="5" stopIfTrue="1">
      <formula>$S$30&gt;0</formula>
    </cfRule>
  </conditionalFormatting>
  <conditionalFormatting sqref="S30">
    <cfRule type="cellIs" priority="82" dxfId="2" operator="greaterThan" stopIfTrue="1">
      <formula>0</formula>
    </cfRule>
  </conditionalFormatting>
  <conditionalFormatting sqref="AB30">
    <cfRule type="cellIs" priority="83" dxfId="2" operator="greaterThan" stopIfTrue="1">
      <formula>0</formula>
    </cfRule>
  </conditionalFormatting>
  <conditionalFormatting sqref="AC30">
    <cfRule type="cellIs" priority="84" dxfId="2" operator="greaterThan" stopIfTrue="1">
      <formula>0</formula>
    </cfRule>
  </conditionalFormatting>
  <conditionalFormatting sqref="E32">
    <cfRule type="expression" priority="85" dxfId="5" stopIfTrue="1">
      <formula>$Q$32&gt;0</formula>
    </cfRule>
  </conditionalFormatting>
  <conditionalFormatting sqref="Q32">
    <cfRule type="cellIs" priority="86" dxfId="2" operator="greaterThan" stopIfTrue="1">
      <formula>0</formula>
    </cfRule>
  </conditionalFormatting>
  <conditionalFormatting sqref="F32">
    <cfRule type="expression" priority="87" dxfId="5" stopIfTrue="1">
      <formula>$R$32&gt;0</formula>
    </cfRule>
  </conditionalFormatting>
  <conditionalFormatting sqref="R32">
    <cfRule type="cellIs" priority="88" dxfId="2" operator="greaterThan" stopIfTrue="1">
      <formula>0</formula>
    </cfRule>
  </conditionalFormatting>
  <conditionalFormatting sqref="G32">
    <cfRule type="expression" priority="89" dxfId="5" stopIfTrue="1">
      <formula>$S$32&gt;0</formula>
    </cfRule>
  </conditionalFormatting>
  <conditionalFormatting sqref="S32">
    <cfRule type="cellIs" priority="90" dxfId="2" operator="greaterThan" stopIfTrue="1">
      <formula>0</formula>
    </cfRule>
  </conditionalFormatting>
  <conditionalFormatting sqref="AB32">
    <cfRule type="cellIs" priority="91" dxfId="2" operator="greaterThan" stopIfTrue="1">
      <formula>0</formula>
    </cfRule>
  </conditionalFormatting>
  <conditionalFormatting sqref="AC32">
    <cfRule type="cellIs" priority="92" dxfId="2" operator="greaterThan" stopIfTrue="1">
      <formula>0</formula>
    </cfRule>
  </conditionalFormatting>
  <conditionalFormatting sqref="E34">
    <cfRule type="expression" priority="93" dxfId="5" stopIfTrue="1">
      <formula>$Q$34&gt;0</formula>
    </cfRule>
  </conditionalFormatting>
  <conditionalFormatting sqref="Q34">
    <cfRule type="cellIs" priority="94" dxfId="2" operator="greaterThan" stopIfTrue="1">
      <formula>0</formula>
    </cfRule>
  </conditionalFormatting>
  <conditionalFormatting sqref="F34">
    <cfRule type="expression" priority="95" dxfId="5" stopIfTrue="1">
      <formula>$R$34&gt;0</formula>
    </cfRule>
  </conditionalFormatting>
  <conditionalFormatting sqref="R34">
    <cfRule type="cellIs" priority="96" dxfId="2" operator="greaterThan" stopIfTrue="1">
      <formula>0</formula>
    </cfRule>
  </conditionalFormatting>
  <conditionalFormatting sqref="G34">
    <cfRule type="expression" priority="97" dxfId="5" stopIfTrue="1">
      <formula>$S$34&gt;0</formula>
    </cfRule>
  </conditionalFormatting>
  <conditionalFormatting sqref="S34">
    <cfRule type="cellIs" priority="98" dxfId="2" operator="greaterThan" stopIfTrue="1">
      <formula>0</formula>
    </cfRule>
  </conditionalFormatting>
  <conditionalFormatting sqref="H34">
    <cfRule type="expression" priority="99" dxfId="5" stopIfTrue="1">
      <formula>$T$34&gt;0</formula>
    </cfRule>
  </conditionalFormatting>
  <conditionalFormatting sqref="T34">
    <cfRule type="cellIs" priority="100" dxfId="2" operator="greaterThan" stopIfTrue="1">
      <formula>0</formula>
    </cfRule>
  </conditionalFormatting>
  <conditionalFormatting sqref="AB34">
    <cfRule type="cellIs" priority="101" dxfId="2" operator="greaterThan" stopIfTrue="1">
      <formula>0</formula>
    </cfRule>
  </conditionalFormatting>
  <conditionalFormatting sqref="AC34">
    <cfRule type="cellIs" priority="102" dxfId="2" operator="greaterThan" stopIfTrue="1">
      <formula>0</formula>
    </cfRule>
  </conditionalFormatting>
  <conditionalFormatting sqref="E35">
    <cfRule type="expression" priority="103" dxfId="5" stopIfTrue="1">
      <formula>$Q$35&gt;0</formula>
    </cfRule>
  </conditionalFormatting>
  <conditionalFormatting sqref="Q35">
    <cfRule type="cellIs" priority="104" dxfId="2" operator="greaterThan" stopIfTrue="1">
      <formula>0</formula>
    </cfRule>
  </conditionalFormatting>
  <conditionalFormatting sqref="F35">
    <cfRule type="expression" priority="105" dxfId="5" stopIfTrue="1">
      <formula>$R$35&gt;0</formula>
    </cfRule>
  </conditionalFormatting>
  <conditionalFormatting sqref="R35">
    <cfRule type="cellIs" priority="106" dxfId="2" operator="greaterThan" stopIfTrue="1">
      <formula>0</formula>
    </cfRule>
  </conditionalFormatting>
  <conditionalFormatting sqref="G35">
    <cfRule type="expression" priority="107" dxfId="5" stopIfTrue="1">
      <formula>$S$35&gt;0</formula>
    </cfRule>
  </conditionalFormatting>
  <conditionalFormatting sqref="S35">
    <cfRule type="cellIs" priority="108" dxfId="2" operator="greaterThan" stopIfTrue="1">
      <formula>0</formula>
    </cfRule>
  </conditionalFormatting>
  <conditionalFormatting sqref="AB35">
    <cfRule type="cellIs" priority="109" dxfId="2" operator="greaterThan" stopIfTrue="1">
      <formula>0</formula>
    </cfRule>
  </conditionalFormatting>
  <conditionalFormatting sqref="AC35">
    <cfRule type="cellIs" priority="110" dxfId="2" operator="greaterThan" stopIfTrue="1">
      <formula>0</formula>
    </cfRule>
  </conditionalFormatting>
  <conditionalFormatting sqref="H37">
    <cfRule type="expression" priority="111" dxfId="5" stopIfTrue="1">
      <formula>$T$37&gt;0</formula>
    </cfRule>
  </conditionalFormatting>
  <conditionalFormatting sqref="T37">
    <cfRule type="cellIs" priority="112" dxfId="2" operator="greaterThan" stopIfTrue="1">
      <formula>0</formula>
    </cfRule>
  </conditionalFormatting>
  <conditionalFormatting sqref="K37">
    <cfRule type="expression" priority="113" dxfId="5" stopIfTrue="1">
      <formula>$W$37&gt;0</formula>
    </cfRule>
  </conditionalFormatting>
  <conditionalFormatting sqref="W37">
    <cfRule type="cellIs" priority="114" dxfId="2" operator="greaterThan" stopIfTrue="1">
      <formula>0</formula>
    </cfRule>
  </conditionalFormatting>
  <conditionalFormatting sqref="AB37">
    <cfRule type="cellIs" priority="115" dxfId="2" operator="greaterThan" stopIfTrue="1">
      <formula>0</formula>
    </cfRule>
  </conditionalFormatting>
  <conditionalFormatting sqref="AC37">
    <cfRule type="cellIs" priority="116" dxfId="2" operator="greaterThan" stopIfTrue="1">
      <formula>0</formula>
    </cfRule>
  </conditionalFormatting>
  <conditionalFormatting sqref="H39">
    <cfRule type="expression" priority="117" dxfId="5" stopIfTrue="1">
      <formula>$T$39&gt;0</formula>
    </cfRule>
  </conditionalFormatting>
  <conditionalFormatting sqref="T39">
    <cfRule type="cellIs" priority="118" dxfId="2" operator="greaterThan" stopIfTrue="1">
      <formula>0</formula>
    </cfRule>
  </conditionalFormatting>
  <conditionalFormatting sqref="I39">
    <cfRule type="expression" priority="119" dxfId="5" stopIfTrue="1">
      <formula>$U$39&gt;0</formula>
    </cfRule>
  </conditionalFormatting>
  <conditionalFormatting sqref="U39">
    <cfRule type="cellIs" priority="120" dxfId="2" operator="greaterThan" stopIfTrue="1">
      <formula>0</formula>
    </cfRule>
  </conditionalFormatting>
  <conditionalFormatting sqref="K39">
    <cfRule type="expression" priority="121" dxfId="5" stopIfTrue="1">
      <formula>$W$39&gt;0</formula>
    </cfRule>
  </conditionalFormatting>
  <conditionalFormatting sqref="W39">
    <cfRule type="cellIs" priority="122" dxfId="2" operator="greaterThan" stopIfTrue="1">
      <formula>0</formula>
    </cfRule>
  </conditionalFormatting>
  <conditionalFormatting sqref="AB39">
    <cfRule type="cellIs" priority="123" dxfId="2" operator="greaterThan" stopIfTrue="1">
      <formula>0</formula>
    </cfRule>
  </conditionalFormatting>
  <conditionalFormatting sqref="AC39">
    <cfRule type="cellIs" priority="124" dxfId="2" operator="greaterThan" stopIfTrue="1">
      <formula>0</formula>
    </cfRule>
  </conditionalFormatting>
  <conditionalFormatting sqref="J40">
    <cfRule type="expression" priority="125" dxfId="5" stopIfTrue="1">
      <formula>$V$40&gt;0</formula>
    </cfRule>
  </conditionalFormatting>
  <conditionalFormatting sqref="V40">
    <cfRule type="cellIs" priority="126" dxfId="2" operator="greaterThan" stopIfTrue="1">
      <formula>0</formula>
    </cfRule>
  </conditionalFormatting>
  <conditionalFormatting sqref="K40">
    <cfRule type="expression" priority="127" dxfId="5" stopIfTrue="1">
      <formula>$W$40&gt;0</formula>
    </cfRule>
  </conditionalFormatting>
  <conditionalFormatting sqref="W40">
    <cfRule type="cellIs" priority="128" dxfId="2" operator="greaterThan" stopIfTrue="1">
      <formula>0</formula>
    </cfRule>
  </conditionalFormatting>
  <conditionalFormatting sqref="AB40">
    <cfRule type="cellIs" priority="129" dxfId="2" operator="greaterThan" stopIfTrue="1">
      <formula>0</formula>
    </cfRule>
  </conditionalFormatting>
  <conditionalFormatting sqref="AC40">
    <cfRule type="cellIs" priority="130" dxfId="2" operator="greaterThan" stopIfTrue="1">
      <formula>0</formula>
    </cfRule>
  </conditionalFormatting>
  <conditionalFormatting sqref="J41">
    <cfRule type="expression" priority="131" dxfId="5" stopIfTrue="1">
      <formula>$V$41&gt;0</formula>
    </cfRule>
  </conditionalFormatting>
  <conditionalFormatting sqref="V41">
    <cfRule type="cellIs" priority="132" dxfId="2" operator="greaterThan" stopIfTrue="1">
      <formula>0</formula>
    </cfRule>
  </conditionalFormatting>
  <conditionalFormatting sqref="K41">
    <cfRule type="expression" priority="133" dxfId="5" stopIfTrue="1">
      <formula>$W$41&gt;0</formula>
    </cfRule>
  </conditionalFormatting>
  <conditionalFormatting sqref="W41">
    <cfRule type="cellIs" priority="134" dxfId="2" operator="greaterThan" stopIfTrue="1">
      <formula>0</formula>
    </cfRule>
  </conditionalFormatting>
  <conditionalFormatting sqref="AB41">
    <cfRule type="cellIs" priority="135" dxfId="2" operator="greaterThan" stopIfTrue="1">
      <formula>0</formula>
    </cfRule>
  </conditionalFormatting>
  <conditionalFormatting sqref="AC41">
    <cfRule type="cellIs" priority="136" dxfId="2" operator="greaterThan" stopIfTrue="1">
      <formula>0</formula>
    </cfRule>
  </conditionalFormatting>
  <conditionalFormatting sqref="H43">
    <cfRule type="expression" priority="137" dxfId="5" stopIfTrue="1">
      <formula>$T$43&gt;0</formula>
    </cfRule>
  </conditionalFormatting>
  <conditionalFormatting sqref="T43">
    <cfRule type="cellIs" priority="138" dxfId="2" operator="greaterThan" stopIfTrue="1">
      <formula>0</formula>
    </cfRule>
  </conditionalFormatting>
  <conditionalFormatting sqref="I43">
    <cfRule type="expression" priority="139" dxfId="5" stopIfTrue="1">
      <formula>$U$43&gt;0</formula>
    </cfRule>
  </conditionalFormatting>
  <conditionalFormatting sqref="U43">
    <cfRule type="cellIs" priority="140" dxfId="2" operator="greaterThan" stopIfTrue="1">
      <formula>0</formula>
    </cfRule>
  </conditionalFormatting>
  <conditionalFormatting sqref="J43">
    <cfRule type="expression" priority="141" dxfId="5" stopIfTrue="1">
      <formula>$V$43&gt;0</formula>
    </cfRule>
  </conditionalFormatting>
  <conditionalFormatting sqref="V43">
    <cfRule type="cellIs" priority="142" dxfId="2" operator="greaterThan" stopIfTrue="1">
      <formula>0</formula>
    </cfRule>
  </conditionalFormatting>
  <conditionalFormatting sqref="K43">
    <cfRule type="expression" priority="143" dxfId="5" stopIfTrue="1">
      <formula>$W$43&gt;0</formula>
    </cfRule>
  </conditionalFormatting>
  <conditionalFormatting sqref="W43">
    <cfRule type="cellIs" priority="144" dxfId="2" operator="greaterThan" stopIfTrue="1">
      <formula>0</formula>
    </cfRule>
  </conditionalFormatting>
  <conditionalFormatting sqref="AB43">
    <cfRule type="cellIs" priority="145" dxfId="2" operator="greaterThan" stopIfTrue="1">
      <formula>0</formula>
    </cfRule>
  </conditionalFormatting>
  <conditionalFormatting sqref="AC43">
    <cfRule type="cellIs" priority="146" dxfId="2" operator="greaterThan" stopIfTrue="1">
      <formula>0</formula>
    </cfRule>
  </conditionalFormatting>
  <conditionalFormatting sqref="H44">
    <cfRule type="expression" priority="147" dxfId="5" stopIfTrue="1">
      <formula>$T$44&gt;0</formula>
    </cfRule>
  </conditionalFormatting>
  <conditionalFormatting sqref="T44">
    <cfRule type="cellIs" priority="148" dxfId="2" operator="greaterThan" stopIfTrue="1">
      <formula>0</formula>
    </cfRule>
  </conditionalFormatting>
  <conditionalFormatting sqref="I44">
    <cfRule type="expression" priority="149" dxfId="5" stopIfTrue="1">
      <formula>$U$44&gt;0</formula>
    </cfRule>
  </conditionalFormatting>
  <conditionalFormatting sqref="U44">
    <cfRule type="cellIs" priority="150" dxfId="2" operator="greaterThan" stopIfTrue="1">
      <formula>0</formula>
    </cfRule>
  </conditionalFormatting>
  <conditionalFormatting sqref="J44">
    <cfRule type="expression" priority="151" dxfId="5" stopIfTrue="1">
      <formula>$V$44&gt;0</formula>
    </cfRule>
  </conditionalFormatting>
  <conditionalFormatting sqref="V44">
    <cfRule type="cellIs" priority="152" dxfId="2" operator="greaterThan" stopIfTrue="1">
      <formula>0</formula>
    </cfRule>
  </conditionalFormatting>
  <conditionalFormatting sqref="AB44">
    <cfRule type="cellIs" priority="153" dxfId="2" operator="greaterThan" stopIfTrue="1">
      <formula>0</formula>
    </cfRule>
  </conditionalFormatting>
  <conditionalFormatting sqref="AC44">
    <cfRule type="cellIs" priority="154" dxfId="2" operator="greaterThan" stopIfTrue="1">
      <formula>0</formula>
    </cfRule>
  </conditionalFormatting>
  <conditionalFormatting sqref="I45">
    <cfRule type="expression" priority="155" dxfId="5" stopIfTrue="1">
      <formula>$U$45&gt;0</formula>
    </cfRule>
  </conditionalFormatting>
  <conditionalFormatting sqref="U45">
    <cfRule type="cellIs" priority="156" dxfId="2" operator="greaterThan" stopIfTrue="1">
      <formula>0</formula>
    </cfRule>
  </conditionalFormatting>
  <conditionalFormatting sqref="J45">
    <cfRule type="expression" priority="157" dxfId="5" stopIfTrue="1">
      <formula>$V$45&gt;0</formula>
    </cfRule>
  </conditionalFormatting>
  <conditionalFormatting sqref="V45">
    <cfRule type="cellIs" priority="158" dxfId="2" operator="greaterThan" stopIfTrue="1">
      <formula>0</formula>
    </cfRule>
  </conditionalFormatting>
  <conditionalFormatting sqref="AB45">
    <cfRule type="cellIs" priority="159" dxfId="2" operator="greaterThan" stopIfTrue="1">
      <formula>0</formula>
    </cfRule>
  </conditionalFormatting>
  <conditionalFormatting sqref="AC45">
    <cfRule type="cellIs" priority="160" dxfId="2" operator="greaterThan" stopIfTrue="1">
      <formula>0</formula>
    </cfRule>
  </conditionalFormatting>
  <conditionalFormatting sqref="H47">
    <cfRule type="expression" priority="161" dxfId="5" stopIfTrue="1">
      <formula>$T$47&gt;0</formula>
    </cfRule>
  </conditionalFormatting>
  <conditionalFormatting sqref="T47">
    <cfRule type="cellIs" priority="162" dxfId="2" operator="greaterThan" stopIfTrue="1">
      <formula>0</formula>
    </cfRule>
  </conditionalFormatting>
  <conditionalFormatting sqref="I47">
    <cfRule type="expression" priority="163" dxfId="5" stopIfTrue="1">
      <formula>$U$47&gt;0</formula>
    </cfRule>
  </conditionalFormatting>
  <conditionalFormatting sqref="U47">
    <cfRule type="cellIs" priority="164" dxfId="2" operator="greaterThan" stopIfTrue="1">
      <formula>0</formula>
    </cfRule>
  </conditionalFormatting>
  <conditionalFormatting sqref="J47">
    <cfRule type="expression" priority="165" dxfId="5" stopIfTrue="1">
      <formula>$V$47&gt;0</formula>
    </cfRule>
  </conditionalFormatting>
  <conditionalFormatting sqref="V47">
    <cfRule type="cellIs" priority="166" dxfId="2" operator="greaterThan" stopIfTrue="1">
      <formula>0</formula>
    </cfRule>
  </conditionalFormatting>
  <conditionalFormatting sqref="K47">
    <cfRule type="expression" priority="167" dxfId="5" stopIfTrue="1">
      <formula>$W$47&gt;0</formula>
    </cfRule>
  </conditionalFormatting>
  <conditionalFormatting sqref="W47">
    <cfRule type="cellIs" priority="168" dxfId="2" operator="greaterThan" stopIfTrue="1">
      <formula>0</formula>
    </cfRule>
  </conditionalFormatting>
  <conditionalFormatting sqref="AB47">
    <cfRule type="cellIs" priority="169" dxfId="2" operator="greaterThan" stopIfTrue="1">
      <formula>0</formula>
    </cfRule>
  </conditionalFormatting>
  <conditionalFormatting sqref="AC47">
    <cfRule type="cellIs" priority="170" dxfId="2" operator="greaterThan" stopIfTrue="1">
      <formula>0</formula>
    </cfRule>
  </conditionalFormatting>
  <conditionalFormatting sqref="H48">
    <cfRule type="expression" priority="171" dxfId="5" stopIfTrue="1">
      <formula>$T$48&gt;0</formula>
    </cfRule>
  </conditionalFormatting>
  <conditionalFormatting sqref="T48">
    <cfRule type="cellIs" priority="172" dxfId="2" operator="greaterThan" stopIfTrue="1">
      <formula>0</formula>
    </cfRule>
  </conditionalFormatting>
  <conditionalFormatting sqref="I48">
    <cfRule type="expression" priority="173" dxfId="5" stopIfTrue="1">
      <formula>$U$48&gt;0</formula>
    </cfRule>
  </conditionalFormatting>
  <conditionalFormatting sqref="U48">
    <cfRule type="cellIs" priority="174" dxfId="2" operator="greaterThan" stopIfTrue="1">
      <formula>0</formula>
    </cfRule>
  </conditionalFormatting>
  <conditionalFormatting sqref="K48">
    <cfRule type="expression" priority="175" dxfId="5" stopIfTrue="1">
      <formula>$W$48&gt;0</formula>
    </cfRule>
  </conditionalFormatting>
  <conditionalFormatting sqref="W48">
    <cfRule type="cellIs" priority="176" dxfId="2" operator="greaterThan" stopIfTrue="1">
      <formula>0</formula>
    </cfRule>
  </conditionalFormatting>
  <conditionalFormatting sqref="AB48">
    <cfRule type="cellIs" priority="177" dxfId="2" operator="greaterThan" stopIfTrue="1">
      <formula>0</formula>
    </cfRule>
  </conditionalFormatting>
  <conditionalFormatting sqref="AC48">
    <cfRule type="cellIs" priority="178" dxfId="2" operator="greaterThan" stopIfTrue="1">
      <formula>0</formula>
    </cfRule>
  </conditionalFormatting>
  <conditionalFormatting sqref="K49">
    <cfRule type="expression" priority="179" dxfId="5" stopIfTrue="1">
      <formula>$W$49&gt;0</formula>
    </cfRule>
  </conditionalFormatting>
  <conditionalFormatting sqref="W49">
    <cfRule type="cellIs" priority="180" dxfId="2" operator="greaterThan" stopIfTrue="1">
      <formula>0</formula>
    </cfRule>
  </conditionalFormatting>
  <conditionalFormatting sqref="AB49">
    <cfRule type="cellIs" priority="181" dxfId="2" operator="greaterThan" stopIfTrue="1">
      <formula>0</formula>
    </cfRule>
  </conditionalFormatting>
  <conditionalFormatting sqref="AC49">
    <cfRule type="cellIs" priority="182" dxfId="2" operator="greaterThan" stopIfTrue="1">
      <formula>0</formula>
    </cfRule>
  </conditionalFormatting>
  <conditionalFormatting sqref="G51">
    <cfRule type="expression" priority="183" dxfId="5" stopIfTrue="1">
      <formula>$S$51&gt;0</formula>
    </cfRule>
  </conditionalFormatting>
  <conditionalFormatting sqref="S51">
    <cfRule type="cellIs" priority="184" dxfId="2" operator="greaterThan" stopIfTrue="1">
      <formula>0</formula>
    </cfRule>
  </conditionalFormatting>
  <conditionalFormatting sqref="J51">
    <cfRule type="expression" priority="185" dxfId="5" stopIfTrue="1">
      <formula>$V$51&gt;0</formula>
    </cfRule>
  </conditionalFormatting>
  <conditionalFormatting sqref="V51">
    <cfRule type="cellIs" priority="186" dxfId="2" operator="greaterThan" stopIfTrue="1">
      <formula>0</formula>
    </cfRule>
  </conditionalFormatting>
  <conditionalFormatting sqref="K51">
    <cfRule type="expression" priority="187" dxfId="5" stopIfTrue="1">
      <formula>$W$51&gt;0</formula>
    </cfRule>
  </conditionalFormatting>
  <conditionalFormatting sqref="W51">
    <cfRule type="cellIs" priority="188" dxfId="2" operator="greaterThan" stopIfTrue="1">
      <formula>0</formula>
    </cfRule>
  </conditionalFormatting>
  <conditionalFormatting sqref="AB51">
    <cfRule type="cellIs" priority="189" dxfId="2" operator="greaterThan" stopIfTrue="1">
      <formula>0</formula>
    </cfRule>
  </conditionalFormatting>
  <conditionalFormatting sqref="AC51">
    <cfRule type="cellIs" priority="190" dxfId="2" operator="greaterThan" stopIfTrue="1">
      <formula>0</formula>
    </cfRule>
  </conditionalFormatting>
  <conditionalFormatting sqref="K53">
    <cfRule type="expression" priority="191" dxfId="5" stopIfTrue="1">
      <formula>$W$53&gt;0</formula>
    </cfRule>
  </conditionalFormatting>
  <conditionalFormatting sqref="W53">
    <cfRule type="cellIs" priority="192" dxfId="2" operator="greaterThan" stopIfTrue="1">
      <formula>0</formula>
    </cfRule>
  </conditionalFormatting>
  <conditionalFormatting sqref="AB53">
    <cfRule type="cellIs" priority="193" dxfId="2" operator="greaterThan" stopIfTrue="1">
      <formula>0</formula>
    </cfRule>
  </conditionalFormatting>
  <conditionalFormatting sqref="AC53">
    <cfRule type="cellIs" priority="194" dxfId="2" operator="greaterThan" stopIfTrue="1">
      <formula>0</formula>
    </cfRule>
  </conditionalFormatting>
  <conditionalFormatting sqref="K54">
    <cfRule type="expression" priority="195" dxfId="5" stopIfTrue="1">
      <formula>$W$54&gt;0</formula>
    </cfRule>
  </conditionalFormatting>
  <conditionalFormatting sqref="W54">
    <cfRule type="cellIs" priority="196" dxfId="2" operator="greaterThan" stopIfTrue="1">
      <formula>0</formula>
    </cfRule>
  </conditionalFormatting>
  <conditionalFormatting sqref="AB54">
    <cfRule type="cellIs" priority="197" dxfId="2" operator="greaterThan" stopIfTrue="1">
      <formula>0</formula>
    </cfRule>
  </conditionalFormatting>
  <conditionalFormatting sqref="AC54">
    <cfRule type="cellIs" priority="198" dxfId="2" operator="greaterThan" stopIfTrue="1">
      <formula>0</formula>
    </cfRule>
  </conditionalFormatting>
  <conditionalFormatting sqref="L55">
    <cfRule type="expression" priority="199" dxfId="5" stopIfTrue="1">
      <formula>$X$55&gt;0</formula>
    </cfRule>
  </conditionalFormatting>
  <conditionalFormatting sqref="X55">
    <cfRule type="cellIs" priority="200" dxfId="2" operator="greaterThan" stopIfTrue="1">
      <formula>0</formula>
    </cfRule>
  </conditionalFormatting>
  <conditionalFormatting sqref="AB55">
    <cfRule type="cellIs" priority="201" dxfId="2" operator="greaterThan" stopIfTrue="1">
      <formula>0</formula>
    </cfRule>
  </conditionalFormatting>
  <conditionalFormatting sqref="AC55">
    <cfRule type="cellIs" priority="202" dxfId="2" operator="greaterThan" stopIfTrue="1">
      <formula>0</formula>
    </cfRule>
  </conditionalFormatting>
  <conditionalFormatting sqref="I57">
    <cfRule type="expression" priority="203" dxfId="5" stopIfTrue="1">
      <formula>$U$57&gt;0</formula>
    </cfRule>
  </conditionalFormatting>
  <conditionalFormatting sqref="U57">
    <cfRule type="cellIs" priority="204" dxfId="2" operator="greaterThan" stopIfTrue="1">
      <formula>0</formula>
    </cfRule>
  </conditionalFormatting>
  <conditionalFormatting sqref="AB57">
    <cfRule type="cellIs" priority="205" dxfId="2" operator="greaterThan" stopIfTrue="1">
      <formula>0</formula>
    </cfRule>
  </conditionalFormatting>
  <conditionalFormatting sqref="AC57">
    <cfRule type="cellIs" priority="206" dxfId="2" operator="greaterThan" stopIfTrue="1">
      <formula>0</formula>
    </cfRule>
  </conditionalFormatting>
  <conditionalFormatting sqref="I58">
    <cfRule type="expression" priority="207" dxfId="5" stopIfTrue="1">
      <formula>$U$58&gt;0</formula>
    </cfRule>
  </conditionalFormatting>
  <conditionalFormatting sqref="U58">
    <cfRule type="cellIs" priority="208" dxfId="2" operator="greaterThan" stopIfTrue="1">
      <formula>0</formula>
    </cfRule>
  </conditionalFormatting>
  <conditionalFormatting sqref="J58">
    <cfRule type="expression" priority="209" dxfId="5" stopIfTrue="1">
      <formula>$V$58&gt;0</formula>
    </cfRule>
  </conditionalFormatting>
  <conditionalFormatting sqref="V58">
    <cfRule type="cellIs" priority="210" dxfId="2" operator="greaterThan" stopIfTrue="1">
      <formula>0</formula>
    </cfRule>
  </conditionalFormatting>
  <conditionalFormatting sqref="L58">
    <cfRule type="expression" priority="211" dxfId="5" stopIfTrue="1">
      <formula>$X$58&gt;0</formula>
    </cfRule>
  </conditionalFormatting>
  <conditionalFormatting sqref="X58">
    <cfRule type="cellIs" priority="212" dxfId="2" operator="greaterThan" stopIfTrue="1">
      <formula>0</formula>
    </cfRule>
  </conditionalFormatting>
  <conditionalFormatting sqref="AB58">
    <cfRule type="cellIs" priority="213" dxfId="2" operator="greaterThan" stopIfTrue="1">
      <formula>0</formula>
    </cfRule>
  </conditionalFormatting>
  <conditionalFormatting sqref="AC58">
    <cfRule type="cellIs" priority="214" dxfId="2" operator="greaterThan" stopIfTrue="1">
      <formula>0</formula>
    </cfRule>
  </conditionalFormatting>
  <conditionalFormatting sqref="I59">
    <cfRule type="expression" priority="215" dxfId="5" stopIfTrue="1">
      <formula>$U$59&gt;0</formula>
    </cfRule>
  </conditionalFormatting>
  <conditionalFormatting sqref="U59">
    <cfRule type="cellIs" priority="216" dxfId="2" operator="greaterThan" stopIfTrue="1">
      <formula>0</formula>
    </cfRule>
  </conditionalFormatting>
  <conditionalFormatting sqref="L59">
    <cfRule type="expression" priority="217" dxfId="5" stopIfTrue="1">
      <formula>$X$59&gt;0</formula>
    </cfRule>
  </conditionalFormatting>
  <conditionalFormatting sqref="X59">
    <cfRule type="cellIs" priority="218" dxfId="2" operator="greaterThan" stopIfTrue="1">
      <formula>0</formula>
    </cfRule>
  </conditionalFormatting>
  <conditionalFormatting sqref="AB59">
    <cfRule type="cellIs" priority="219" dxfId="2" operator="greaterThan" stopIfTrue="1">
      <formula>0</formula>
    </cfRule>
  </conditionalFormatting>
  <conditionalFormatting sqref="AC59">
    <cfRule type="cellIs" priority="220" dxfId="2" operator="greaterThan" stopIfTrue="1">
      <formula>0</formula>
    </cfRule>
  </conditionalFormatting>
  <conditionalFormatting sqref="H61">
    <cfRule type="expression" priority="221" dxfId="5" stopIfTrue="1">
      <formula>$T$61&gt;0</formula>
    </cfRule>
  </conditionalFormatting>
  <conditionalFormatting sqref="T61">
    <cfRule type="cellIs" priority="222" dxfId="2" operator="greaterThan" stopIfTrue="1">
      <formula>0</formula>
    </cfRule>
  </conditionalFormatting>
  <conditionalFormatting sqref="I61">
    <cfRule type="expression" priority="223" dxfId="5" stopIfTrue="1">
      <formula>$U$61&gt;0</formula>
    </cfRule>
  </conditionalFormatting>
  <conditionalFormatting sqref="U61">
    <cfRule type="cellIs" priority="224" dxfId="2" operator="greaterThan" stopIfTrue="1">
      <formula>0</formula>
    </cfRule>
  </conditionalFormatting>
  <conditionalFormatting sqref="J61">
    <cfRule type="expression" priority="225" dxfId="5" stopIfTrue="1">
      <formula>$V$61&gt;0</formula>
    </cfRule>
  </conditionalFormatting>
  <conditionalFormatting sqref="V61">
    <cfRule type="cellIs" priority="226" dxfId="2" operator="greaterThan" stopIfTrue="1">
      <formula>0</formula>
    </cfRule>
  </conditionalFormatting>
  <conditionalFormatting sqref="K61">
    <cfRule type="expression" priority="227" dxfId="5" stopIfTrue="1">
      <formula>$W$61&gt;0</formula>
    </cfRule>
  </conditionalFormatting>
  <conditionalFormatting sqref="W61">
    <cfRule type="cellIs" priority="228" dxfId="2" operator="greaterThan" stopIfTrue="1">
      <formula>0</formula>
    </cfRule>
  </conditionalFormatting>
  <conditionalFormatting sqref="L61">
    <cfRule type="expression" priority="229" dxfId="5" stopIfTrue="1">
      <formula>$X$61&gt;0</formula>
    </cfRule>
  </conditionalFormatting>
  <conditionalFormatting sqref="X61">
    <cfRule type="cellIs" priority="230" dxfId="2" operator="greaterThan" stopIfTrue="1">
      <formula>0</formula>
    </cfRule>
  </conditionalFormatting>
  <conditionalFormatting sqref="AB61">
    <cfRule type="cellIs" priority="231" dxfId="2" operator="greaterThan" stopIfTrue="1">
      <formula>0</formula>
    </cfRule>
  </conditionalFormatting>
  <conditionalFormatting sqref="AC61">
    <cfRule type="cellIs" priority="232" dxfId="2" operator="greaterThan" stopIfTrue="1">
      <formula>0</formula>
    </cfRule>
  </conditionalFormatting>
  <conditionalFormatting sqref="I62">
    <cfRule type="expression" priority="233" dxfId="5" stopIfTrue="1">
      <formula>$U$62&gt;0</formula>
    </cfRule>
  </conditionalFormatting>
  <conditionalFormatting sqref="U62">
    <cfRule type="cellIs" priority="234" dxfId="2" operator="greaterThan" stopIfTrue="1">
      <formula>0</formula>
    </cfRule>
  </conditionalFormatting>
  <conditionalFormatting sqref="J62">
    <cfRule type="expression" priority="235" dxfId="5" stopIfTrue="1">
      <formula>$V$62&gt;0</formula>
    </cfRule>
  </conditionalFormatting>
  <conditionalFormatting sqref="V62">
    <cfRule type="cellIs" priority="236" dxfId="2" operator="greaterThan" stopIfTrue="1">
      <formula>0</formula>
    </cfRule>
  </conditionalFormatting>
  <conditionalFormatting sqref="K62">
    <cfRule type="expression" priority="237" dxfId="5" stopIfTrue="1">
      <formula>$W$62&gt;0</formula>
    </cfRule>
  </conditionalFormatting>
  <conditionalFormatting sqref="W62">
    <cfRule type="cellIs" priority="238" dxfId="2" operator="greaterThan" stopIfTrue="1">
      <formula>0</formula>
    </cfRule>
  </conditionalFormatting>
  <conditionalFormatting sqref="AB62">
    <cfRule type="cellIs" priority="239" dxfId="2" operator="greaterThan" stopIfTrue="1">
      <formula>0</formula>
    </cfRule>
  </conditionalFormatting>
  <conditionalFormatting sqref="AC62">
    <cfRule type="cellIs" priority="240" dxfId="2" operator="greaterThan" stopIfTrue="1">
      <formula>0</formula>
    </cfRule>
  </conditionalFormatting>
  <conditionalFormatting sqref="G64">
    <cfRule type="expression" priority="241" dxfId="5" stopIfTrue="1">
      <formula>$S$64&gt;0</formula>
    </cfRule>
  </conditionalFormatting>
  <conditionalFormatting sqref="S64">
    <cfRule type="cellIs" priority="242" dxfId="2" operator="greaterThan" stopIfTrue="1">
      <formula>0</formula>
    </cfRule>
  </conditionalFormatting>
  <conditionalFormatting sqref="H64">
    <cfRule type="expression" priority="243" dxfId="5" stopIfTrue="1">
      <formula>$T$64&gt;0</formula>
    </cfRule>
  </conditionalFormatting>
  <conditionalFormatting sqref="T64">
    <cfRule type="cellIs" priority="244" dxfId="2" operator="greaterThan" stopIfTrue="1">
      <formula>0</formula>
    </cfRule>
  </conditionalFormatting>
  <conditionalFormatting sqref="AB64">
    <cfRule type="cellIs" priority="245" dxfId="2" operator="greaterThan" stopIfTrue="1">
      <formula>0</formula>
    </cfRule>
  </conditionalFormatting>
  <conditionalFormatting sqref="AC64">
    <cfRule type="cellIs" priority="246" dxfId="2" operator="greaterThan" stopIfTrue="1">
      <formula>0</formula>
    </cfRule>
  </conditionalFormatting>
  <conditionalFormatting sqref="G65">
    <cfRule type="expression" priority="247" dxfId="5" stopIfTrue="1">
      <formula>$S$65&gt;0</formula>
    </cfRule>
  </conditionalFormatting>
  <conditionalFormatting sqref="S65">
    <cfRule type="cellIs" priority="248" dxfId="2" operator="greaterThan" stopIfTrue="1">
      <formula>0</formula>
    </cfRule>
  </conditionalFormatting>
  <conditionalFormatting sqref="I65">
    <cfRule type="expression" priority="249" dxfId="5" stopIfTrue="1">
      <formula>$U$65&gt;0</formula>
    </cfRule>
  </conditionalFormatting>
  <conditionalFormatting sqref="U65">
    <cfRule type="cellIs" priority="250" dxfId="2" operator="greaterThan" stopIfTrue="1">
      <formula>0</formula>
    </cfRule>
  </conditionalFormatting>
  <conditionalFormatting sqref="AB65">
    <cfRule type="cellIs" priority="251" dxfId="2" operator="greaterThan" stopIfTrue="1">
      <formula>0</formula>
    </cfRule>
  </conditionalFormatting>
  <conditionalFormatting sqref="AC65">
    <cfRule type="cellIs" priority="252" dxfId="2" operator="greaterThan" stopIfTrue="1">
      <formula>0</formula>
    </cfRule>
  </conditionalFormatting>
  <conditionalFormatting sqref="E67">
    <cfRule type="expression" priority="253" dxfId="5" stopIfTrue="1">
      <formula>$Q$67&gt;0</formula>
    </cfRule>
  </conditionalFormatting>
  <conditionalFormatting sqref="Q67">
    <cfRule type="cellIs" priority="254" dxfId="2" operator="greaterThan" stopIfTrue="1">
      <formula>0</formula>
    </cfRule>
  </conditionalFormatting>
  <conditionalFormatting sqref="AB67">
    <cfRule type="cellIs" priority="255" dxfId="2" operator="greaterThan" stopIfTrue="1">
      <formula>0</formula>
    </cfRule>
  </conditionalFormatting>
  <conditionalFormatting sqref="AC67">
    <cfRule type="cellIs" priority="256" dxfId="2" operator="greaterThan" stopIfTrue="1">
      <formula>0</formula>
    </cfRule>
  </conditionalFormatting>
  <conditionalFormatting sqref="E69">
    <cfRule type="expression" priority="257" dxfId="5" stopIfTrue="1">
      <formula>$Q$69&gt;0</formula>
    </cfRule>
  </conditionalFormatting>
  <conditionalFormatting sqref="Q69">
    <cfRule type="cellIs" priority="258" dxfId="2" operator="greaterThan" stopIfTrue="1">
      <formula>0</formula>
    </cfRule>
  </conditionalFormatting>
  <conditionalFormatting sqref="F69">
    <cfRule type="expression" priority="259" dxfId="5" stopIfTrue="1">
      <formula>$R$69&gt;0</formula>
    </cfRule>
  </conditionalFormatting>
  <conditionalFormatting sqref="R69">
    <cfRule type="cellIs" priority="260" dxfId="2" operator="greaterThan" stopIfTrue="1">
      <formula>0</formula>
    </cfRule>
  </conditionalFormatting>
  <conditionalFormatting sqref="AB69">
    <cfRule type="cellIs" priority="261" dxfId="2" operator="greaterThan" stopIfTrue="1">
      <formula>0</formula>
    </cfRule>
  </conditionalFormatting>
  <conditionalFormatting sqref="AC69">
    <cfRule type="cellIs" priority="262" dxfId="2" operator="greaterThan" stopIfTrue="1">
      <formula>0</formula>
    </cfRule>
  </conditionalFormatting>
  <conditionalFormatting sqref="E70">
    <cfRule type="expression" priority="263" dxfId="5" stopIfTrue="1">
      <formula>$Q$70&gt;0</formula>
    </cfRule>
  </conditionalFormatting>
  <conditionalFormatting sqref="Q70">
    <cfRule type="cellIs" priority="264" dxfId="2" operator="greaterThan" stopIfTrue="1">
      <formula>0</formula>
    </cfRule>
  </conditionalFormatting>
  <conditionalFormatting sqref="AB70">
    <cfRule type="cellIs" priority="265" dxfId="2" operator="greaterThan" stopIfTrue="1">
      <formula>0</formula>
    </cfRule>
  </conditionalFormatting>
  <conditionalFormatting sqref="AC70">
    <cfRule type="cellIs" priority="266" dxfId="2" operator="greaterThan" stopIfTrue="1">
      <formula>0</formula>
    </cfRule>
  </conditionalFormatting>
  <conditionalFormatting sqref="G71">
    <cfRule type="expression" priority="267" dxfId="5" stopIfTrue="1">
      <formula>$S$71&gt;0</formula>
    </cfRule>
  </conditionalFormatting>
  <conditionalFormatting sqref="S71">
    <cfRule type="cellIs" priority="268" dxfId="2" operator="greaterThan" stopIfTrue="1">
      <formula>0</formula>
    </cfRule>
  </conditionalFormatting>
  <conditionalFormatting sqref="AB71">
    <cfRule type="cellIs" priority="269" dxfId="2" operator="greaterThan" stopIfTrue="1">
      <formula>0</formula>
    </cfRule>
  </conditionalFormatting>
  <conditionalFormatting sqref="AC71">
    <cfRule type="cellIs" priority="270" dxfId="2" operator="greaterThan" stopIfTrue="1">
      <formula>0</formula>
    </cfRule>
  </conditionalFormatting>
  <conditionalFormatting sqref="G72">
    <cfRule type="expression" priority="271" dxfId="5" stopIfTrue="1">
      <formula>$S$72&gt;0</formula>
    </cfRule>
  </conditionalFormatting>
  <conditionalFormatting sqref="S72">
    <cfRule type="cellIs" priority="272" dxfId="2" operator="greaterThan" stopIfTrue="1">
      <formula>0</formula>
    </cfRule>
  </conditionalFormatting>
  <conditionalFormatting sqref="AB72">
    <cfRule type="cellIs" priority="273" dxfId="2" operator="greaterThan" stopIfTrue="1">
      <formula>0</formula>
    </cfRule>
  </conditionalFormatting>
  <conditionalFormatting sqref="AC72">
    <cfRule type="cellIs" priority="274" dxfId="2" operator="greaterThan" stopIfTrue="1">
      <formula>0</formula>
    </cfRule>
  </conditionalFormatting>
  <conditionalFormatting sqref="G73">
    <cfRule type="expression" priority="275" dxfId="5" stopIfTrue="1">
      <formula>$S$73&gt;0</formula>
    </cfRule>
  </conditionalFormatting>
  <conditionalFormatting sqref="S73">
    <cfRule type="cellIs" priority="276" dxfId="2" operator="greaterThan" stopIfTrue="1">
      <formula>0</formula>
    </cfRule>
  </conditionalFormatting>
  <conditionalFormatting sqref="AB73">
    <cfRule type="cellIs" priority="277" dxfId="2" operator="greaterThan" stopIfTrue="1">
      <formula>0</formula>
    </cfRule>
  </conditionalFormatting>
  <conditionalFormatting sqref="AC73">
    <cfRule type="cellIs" priority="278" dxfId="2" operator="greaterThan" stopIfTrue="1">
      <formula>0</formula>
    </cfRule>
  </conditionalFormatting>
  <conditionalFormatting sqref="F75">
    <cfRule type="expression" priority="279" dxfId="5" stopIfTrue="1">
      <formula>$R$75&gt;0</formula>
    </cfRule>
  </conditionalFormatting>
  <conditionalFormatting sqref="R75">
    <cfRule type="cellIs" priority="280" dxfId="2" operator="greaterThan" stopIfTrue="1">
      <formula>0</formula>
    </cfRule>
  </conditionalFormatting>
  <conditionalFormatting sqref="AB75">
    <cfRule type="cellIs" priority="281" dxfId="2" operator="greaterThan" stopIfTrue="1">
      <formula>0</formula>
    </cfRule>
  </conditionalFormatting>
  <conditionalFormatting sqref="AC75">
    <cfRule type="cellIs" priority="282" dxfId="2" operator="greaterThan" stopIfTrue="1">
      <formula>0</formula>
    </cfRule>
  </conditionalFormatting>
  <conditionalFormatting sqref="E77">
    <cfRule type="expression" priority="283" dxfId="5" stopIfTrue="1">
      <formula>$Q$77&gt;0</formula>
    </cfRule>
  </conditionalFormatting>
  <conditionalFormatting sqref="Q77">
    <cfRule type="cellIs" priority="284" dxfId="2" operator="greaterThan" stopIfTrue="1">
      <formula>0</formula>
    </cfRule>
  </conditionalFormatting>
  <conditionalFormatting sqref="F77">
    <cfRule type="expression" priority="285" dxfId="5" stopIfTrue="1">
      <formula>$R$77&gt;0</formula>
    </cfRule>
  </conditionalFormatting>
  <conditionalFormatting sqref="R77">
    <cfRule type="cellIs" priority="286" dxfId="2" operator="greaterThan" stopIfTrue="1">
      <formula>0</formula>
    </cfRule>
  </conditionalFormatting>
  <conditionalFormatting sqref="AB77">
    <cfRule type="cellIs" priority="287" dxfId="2" operator="greaterThan" stopIfTrue="1">
      <formula>0</formula>
    </cfRule>
  </conditionalFormatting>
  <conditionalFormatting sqref="AC77">
    <cfRule type="cellIs" priority="288" dxfId="2" operator="greaterThan" stopIfTrue="1">
      <formula>0</formula>
    </cfRule>
  </conditionalFormatting>
  <conditionalFormatting sqref="E79">
    <cfRule type="expression" priority="289" dxfId="5" stopIfTrue="1">
      <formula>$Q$79&gt;0</formula>
    </cfRule>
  </conditionalFormatting>
  <conditionalFormatting sqref="Q79">
    <cfRule type="cellIs" priority="290" dxfId="2" operator="greaterThan" stopIfTrue="1">
      <formula>0</formula>
    </cfRule>
  </conditionalFormatting>
  <conditionalFormatting sqref="AB79">
    <cfRule type="cellIs" priority="291" dxfId="2" operator="greaterThan" stopIfTrue="1">
      <formula>0</formula>
    </cfRule>
  </conditionalFormatting>
  <conditionalFormatting sqref="AC79">
    <cfRule type="cellIs" priority="292" dxfId="2" operator="greaterThan" stopIfTrue="1">
      <formula>0</formula>
    </cfRule>
  </conditionalFormatting>
  <conditionalFormatting sqref="E81">
    <cfRule type="expression" priority="293" dxfId="5" stopIfTrue="1">
      <formula>$Q$81&gt;0</formula>
    </cfRule>
  </conditionalFormatting>
  <conditionalFormatting sqref="Q81">
    <cfRule type="cellIs" priority="294" dxfId="2" operator="greaterThan" stopIfTrue="1">
      <formula>0</formula>
    </cfRule>
  </conditionalFormatting>
  <conditionalFormatting sqref="AB81">
    <cfRule type="cellIs" priority="295" dxfId="2" operator="greaterThan" stopIfTrue="1">
      <formula>0</formula>
    </cfRule>
  </conditionalFormatting>
  <conditionalFormatting sqref="AC81">
    <cfRule type="cellIs" priority="296" dxfId="2" operator="greaterThan" stopIfTrue="1">
      <formula>0</formula>
    </cfRule>
  </conditionalFormatting>
  <conditionalFormatting sqref="E82">
    <cfRule type="expression" priority="297" dxfId="5" stopIfTrue="1">
      <formula>$Q$82&gt;0</formula>
    </cfRule>
  </conditionalFormatting>
  <conditionalFormatting sqref="Q82">
    <cfRule type="cellIs" priority="298" dxfId="2" operator="greaterThan" stopIfTrue="1">
      <formula>0</formula>
    </cfRule>
  </conditionalFormatting>
  <conditionalFormatting sqref="AB82">
    <cfRule type="cellIs" priority="299" dxfId="2" operator="greaterThan" stopIfTrue="1">
      <formula>0</formula>
    </cfRule>
  </conditionalFormatting>
  <conditionalFormatting sqref="AC82">
    <cfRule type="cellIs" priority="300" dxfId="2" operator="greaterThan" stopIfTrue="1">
      <formula>0</formula>
    </cfRule>
  </conditionalFormatting>
  <conditionalFormatting sqref="F84">
    <cfRule type="expression" priority="301" dxfId="5" stopIfTrue="1">
      <formula>$R$84&gt;0</formula>
    </cfRule>
  </conditionalFormatting>
  <conditionalFormatting sqref="R84">
    <cfRule type="cellIs" priority="302" dxfId="2" operator="greaterThan" stopIfTrue="1">
      <formula>0</formula>
    </cfRule>
  </conditionalFormatting>
  <conditionalFormatting sqref="AB84">
    <cfRule type="cellIs" priority="303" dxfId="2" operator="greaterThan" stopIfTrue="1">
      <formula>0</formula>
    </cfRule>
  </conditionalFormatting>
  <conditionalFormatting sqref="AC84">
    <cfRule type="cellIs" priority="304" dxfId="2" operator="greaterThan" stopIfTrue="1">
      <formula>0</formula>
    </cfRule>
  </conditionalFormatting>
  <conditionalFormatting sqref="E86">
    <cfRule type="expression" priority="305" dxfId="5" stopIfTrue="1">
      <formula>$Q$86&gt;0</formula>
    </cfRule>
  </conditionalFormatting>
  <conditionalFormatting sqref="Q86">
    <cfRule type="cellIs" priority="306" dxfId="2" operator="greaterThan" stopIfTrue="1">
      <formula>0</formula>
    </cfRule>
  </conditionalFormatting>
  <conditionalFormatting sqref="G86">
    <cfRule type="expression" priority="307" dxfId="5" stopIfTrue="1">
      <formula>$S$86&gt;0</formula>
    </cfRule>
  </conditionalFormatting>
  <conditionalFormatting sqref="S86">
    <cfRule type="cellIs" priority="308" dxfId="2" operator="greaterThan" stopIfTrue="1">
      <formula>0</formula>
    </cfRule>
  </conditionalFormatting>
  <conditionalFormatting sqref="AB86">
    <cfRule type="cellIs" priority="309" dxfId="2" operator="greaterThan" stopIfTrue="1">
      <formula>0</formula>
    </cfRule>
  </conditionalFormatting>
  <conditionalFormatting sqref="AC86">
    <cfRule type="cellIs" priority="310" dxfId="2" operator="greaterThan" stopIfTrue="1">
      <formula>0</formula>
    </cfRule>
  </conditionalFormatting>
  <conditionalFormatting sqref="E87">
    <cfRule type="expression" priority="311" dxfId="5" stopIfTrue="1">
      <formula>$Q$87&gt;0</formula>
    </cfRule>
  </conditionalFormatting>
  <conditionalFormatting sqref="Q87">
    <cfRule type="cellIs" priority="312" dxfId="2" operator="greaterThan" stopIfTrue="1">
      <formula>0</formula>
    </cfRule>
  </conditionalFormatting>
  <conditionalFormatting sqref="F87">
    <cfRule type="expression" priority="313" dxfId="5" stopIfTrue="1">
      <formula>$R$87&gt;0</formula>
    </cfRule>
  </conditionalFormatting>
  <conditionalFormatting sqref="R87">
    <cfRule type="cellIs" priority="314" dxfId="2" operator="greaterThan" stopIfTrue="1">
      <formula>0</formula>
    </cfRule>
  </conditionalFormatting>
  <conditionalFormatting sqref="G87">
    <cfRule type="expression" priority="315" dxfId="5" stopIfTrue="1">
      <formula>$S$87&gt;0</formula>
    </cfRule>
  </conditionalFormatting>
  <conditionalFormatting sqref="S87">
    <cfRule type="cellIs" priority="316" dxfId="2" operator="greaterThan" stopIfTrue="1">
      <formula>0</formula>
    </cfRule>
  </conditionalFormatting>
  <conditionalFormatting sqref="AB87">
    <cfRule type="cellIs" priority="317" dxfId="2" operator="greaterThan" stopIfTrue="1">
      <formula>0</formula>
    </cfRule>
  </conditionalFormatting>
  <conditionalFormatting sqref="AC87">
    <cfRule type="cellIs" priority="318" dxfId="2" operator="greaterThan" stopIfTrue="1">
      <formula>0</formula>
    </cfRule>
  </conditionalFormatting>
  <conditionalFormatting sqref="F88">
    <cfRule type="expression" priority="319" dxfId="5" stopIfTrue="1">
      <formula>$R$88&gt;0</formula>
    </cfRule>
  </conditionalFormatting>
  <conditionalFormatting sqref="R88">
    <cfRule type="cellIs" priority="320" dxfId="2" operator="greaterThan" stopIfTrue="1">
      <formula>0</formula>
    </cfRule>
  </conditionalFormatting>
  <conditionalFormatting sqref="G88">
    <cfRule type="expression" priority="321" dxfId="5" stopIfTrue="1">
      <formula>$S$88&gt;0</formula>
    </cfRule>
  </conditionalFormatting>
  <conditionalFormatting sqref="S88">
    <cfRule type="cellIs" priority="322" dxfId="2" operator="greaterThan" stopIfTrue="1">
      <formula>0</formula>
    </cfRule>
  </conditionalFormatting>
  <conditionalFormatting sqref="AB88">
    <cfRule type="cellIs" priority="323" dxfId="2" operator="greaterThan" stopIfTrue="1">
      <formula>0</formula>
    </cfRule>
  </conditionalFormatting>
  <conditionalFormatting sqref="AC88">
    <cfRule type="cellIs" priority="324" dxfId="2" operator="greaterThan" stopIfTrue="1">
      <formula>0</formula>
    </cfRule>
  </conditionalFormatting>
  <conditionalFormatting sqref="E90">
    <cfRule type="expression" priority="325" dxfId="5" stopIfTrue="1">
      <formula>$Q$90&gt;0</formula>
    </cfRule>
  </conditionalFormatting>
  <conditionalFormatting sqref="Q90">
    <cfRule type="cellIs" priority="326" dxfId="2" operator="greaterThan" stopIfTrue="1">
      <formula>0</formula>
    </cfRule>
  </conditionalFormatting>
  <conditionalFormatting sqref="AB90">
    <cfRule type="cellIs" priority="327" dxfId="2" operator="greaterThan" stopIfTrue="1">
      <formula>0</formula>
    </cfRule>
  </conditionalFormatting>
  <conditionalFormatting sqref="AC90">
    <cfRule type="cellIs" priority="328" dxfId="2" operator="greaterThan" stopIfTrue="1">
      <formula>0</formula>
    </cfRule>
  </conditionalFormatting>
  <conditionalFormatting sqref="E92">
    <cfRule type="expression" priority="329" dxfId="5" stopIfTrue="1">
      <formula>$Q$92&gt;0</formula>
    </cfRule>
  </conditionalFormatting>
  <conditionalFormatting sqref="Q92">
    <cfRule type="cellIs" priority="330" dxfId="2" operator="greaterThan" stopIfTrue="1">
      <formula>0</formula>
    </cfRule>
  </conditionalFormatting>
  <conditionalFormatting sqref="F92">
    <cfRule type="expression" priority="331" dxfId="5" stopIfTrue="1">
      <formula>$R$92&gt;0</formula>
    </cfRule>
  </conditionalFormatting>
  <conditionalFormatting sqref="R92">
    <cfRule type="cellIs" priority="332" dxfId="2" operator="greaterThan" stopIfTrue="1">
      <formula>0</formula>
    </cfRule>
  </conditionalFormatting>
  <conditionalFormatting sqref="AB92">
    <cfRule type="cellIs" priority="333" dxfId="2" operator="greaterThan" stopIfTrue="1">
      <formula>0</formula>
    </cfRule>
  </conditionalFormatting>
  <conditionalFormatting sqref="AC92">
    <cfRule type="cellIs" priority="334" dxfId="2" operator="greaterThan" stopIfTrue="1">
      <formula>0</formula>
    </cfRule>
  </conditionalFormatting>
  <conditionalFormatting sqref="E93">
    <cfRule type="expression" priority="335" dxfId="5" stopIfTrue="1">
      <formula>$Q$93&gt;0</formula>
    </cfRule>
  </conditionalFormatting>
  <conditionalFormatting sqref="Q93">
    <cfRule type="cellIs" priority="336" dxfId="2" operator="greaterThan" stopIfTrue="1">
      <formula>0</formula>
    </cfRule>
  </conditionalFormatting>
  <conditionalFormatting sqref="AB93">
    <cfRule type="cellIs" priority="337" dxfId="2" operator="greaterThan" stopIfTrue="1">
      <formula>0</formula>
    </cfRule>
  </conditionalFormatting>
  <conditionalFormatting sqref="AC93">
    <cfRule type="cellIs" priority="338" dxfId="2" operator="greaterThan" stopIfTrue="1">
      <formula>0</formula>
    </cfRule>
  </conditionalFormatting>
  <conditionalFormatting sqref="E95">
    <cfRule type="expression" priority="339" dxfId="5" stopIfTrue="1">
      <formula>$Q$95&gt;0</formula>
    </cfRule>
  </conditionalFormatting>
  <conditionalFormatting sqref="Q95">
    <cfRule type="cellIs" priority="340" dxfId="2" operator="greaterThan" stopIfTrue="1">
      <formula>0</formula>
    </cfRule>
  </conditionalFormatting>
  <conditionalFormatting sqref="G95">
    <cfRule type="expression" priority="341" dxfId="5" stopIfTrue="1">
      <formula>$S$95&gt;0</formula>
    </cfRule>
  </conditionalFormatting>
  <conditionalFormatting sqref="S95">
    <cfRule type="cellIs" priority="342" dxfId="2" operator="greaterThan" stopIfTrue="1">
      <formula>0</formula>
    </cfRule>
  </conditionalFormatting>
  <conditionalFormatting sqref="AB95">
    <cfRule type="cellIs" priority="343" dxfId="2" operator="greaterThan" stopIfTrue="1">
      <formula>0</formula>
    </cfRule>
  </conditionalFormatting>
  <conditionalFormatting sqref="AC95">
    <cfRule type="cellIs" priority="344" dxfId="2" operator="greaterThan" stopIfTrue="1">
      <formula>0</formula>
    </cfRule>
  </conditionalFormatting>
  <conditionalFormatting sqref="F97">
    <cfRule type="expression" priority="345" dxfId="5" stopIfTrue="1">
      <formula>$R$97&gt;0</formula>
    </cfRule>
  </conditionalFormatting>
  <conditionalFormatting sqref="R97">
    <cfRule type="cellIs" priority="346" dxfId="2" operator="greaterThan" stopIfTrue="1">
      <formula>0</formula>
    </cfRule>
  </conditionalFormatting>
  <conditionalFormatting sqref="G97">
    <cfRule type="expression" priority="347" dxfId="5" stopIfTrue="1">
      <formula>$S$97&gt;0</formula>
    </cfRule>
  </conditionalFormatting>
  <conditionalFormatting sqref="S97">
    <cfRule type="cellIs" priority="348" dxfId="2" operator="greaterThan" stopIfTrue="1">
      <formula>0</formula>
    </cfRule>
  </conditionalFormatting>
  <conditionalFormatting sqref="AB97">
    <cfRule type="cellIs" priority="349" dxfId="2" operator="greaterThan" stopIfTrue="1">
      <formula>0</formula>
    </cfRule>
  </conditionalFormatting>
  <conditionalFormatting sqref="AC97">
    <cfRule type="cellIs" priority="350" dxfId="2" operator="greaterThan" stopIfTrue="1">
      <formula>0</formula>
    </cfRule>
  </conditionalFormatting>
  <conditionalFormatting sqref="G99">
    <cfRule type="expression" priority="351" dxfId="5" stopIfTrue="1">
      <formula>$S$99&gt;0</formula>
    </cfRule>
  </conditionalFormatting>
  <conditionalFormatting sqref="S99">
    <cfRule type="cellIs" priority="352" dxfId="2" operator="greaterThan" stopIfTrue="1">
      <formula>0</formula>
    </cfRule>
  </conditionalFormatting>
  <conditionalFormatting sqref="AB99">
    <cfRule type="cellIs" priority="353" dxfId="2" operator="greaterThan" stopIfTrue="1">
      <formula>0</formula>
    </cfRule>
  </conditionalFormatting>
  <conditionalFormatting sqref="AC99">
    <cfRule type="cellIs" priority="354" dxfId="2" operator="greaterThan" stopIfTrue="1">
      <formula>0</formula>
    </cfRule>
  </conditionalFormatting>
  <conditionalFormatting sqref="AB100">
    <cfRule type="cellIs" priority="355" dxfId="356" operator="greaterThan" stopIfTrue="1">
      <formula>0</formula>
    </cfRule>
  </conditionalFormatting>
  <conditionalFormatting sqref="AC100">
    <cfRule type="cellIs" priority="356" dxfId="356" operator="greaterThan" stopIfTrue="1">
      <formula>0</formula>
    </cfRule>
  </conditionalFormatting>
  <dataValidations count="114">
    <dataValidation type="custom" allowBlank="1" showInputMessage="1" showErrorMessage="1" error="Количество должно быть больше или равно 0." sqref="S5">
      <formula1>$S$5&gt;=0</formula1>
    </dataValidation>
    <dataValidation type="custom" allowBlank="1" showInputMessage="1" showErrorMessage="1" error="Количество должно быть больше или равно 0." sqref="S7">
      <formula1>$S$7&gt;=0</formula1>
    </dataValidation>
    <dataValidation type="custom" allowBlank="1" showInputMessage="1" showErrorMessage="1" error="Количество должно быть больше или равно 0." sqref="R9">
      <formula1>$R$9&gt;=0</formula1>
    </dataValidation>
    <dataValidation type="custom" allowBlank="1" showInputMessage="1" showErrorMessage="1" error="Количество должно быть больше или равно 0." sqref="V11">
      <formula1>$V$11&gt;=0</formula1>
    </dataValidation>
    <dataValidation type="custom" allowBlank="1" showInputMessage="1" showErrorMessage="1" error="Количество должно быть больше или равно 0." sqref="W13">
      <formula1>$W$13&gt;=0</formula1>
    </dataValidation>
    <dataValidation type="custom" allowBlank="1" showInputMessage="1" showErrorMessage="1" error="Количество должно быть больше или равно 0." sqref="T15">
      <formula1>$T$15&gt;=0</formula1>
    </dataValidation>
    <dataValidation type="custom" allowBlank="1" showInputMessage="1" showErrorMessage="1" error="Количество должно быть больше или равно 0." sqref="W15">
      <formula1>$W$15&gt;=0</formula1>
    </dataValidation>
    <dataValidation type="custom" allowBlank="1" showInputMessage="1" showErrorMessage="1" error="Количество должно быть больше или равно 0." sqref="V16">
      <formula1>$V$16&gt;=0</formula1>
    </dataValidation>
    <dataValidation type="custom" allowBlank="1" showInputMessage="1" showErrorMessage="1" error="Количество должно быть больше или равно 0." sqref="S18">
      <formula1>$S$18&gt;=0</formula1>
    </dataValidation>
    <dataValidation type="custom" allowBlank="1" showInputMessage="1" showErrorMessage="1" error="Количество должно быть больше или равно 0." sqref="T18">
      <formula1>$T$18&gt;=0</formula1>
    </dataValidation>
    <dataValidation type="custom" allowBlank="1" showInputMessage="1" showErrorMessage="1" error="Количество должно быть больше или равно 0." sqref="T19">
      <formula1>$T$19&gt;=0</formula1>
    </dataValidation>
    <dataValidation type="custom" allowBlank="1" showInputMessage="1" showErrorMessage="1" error="Количество должно быть больше или равно 0." sqref="U19">
      <formula1>$U$19&gt;=0</formula1>
    </dataValidation>
    <dataValidation type="custom" allowBlank="1" showInputMessage="1" showErrorMessage="1" error="Количество должно быть больше или равно 0." sqref="U20">
      <formula1>$U$20&gt;=0</formula1>
    </dataValidation>
    <dataValidation type="custom" allowBlank="1" showInputMessage="1" showErrorMessage="1" error="Количество должно быть больше или равно 0." sqref="R21">
      <formula1>$R$21&gt;=0</formula1>
    </dataValidation>
    <dataValidation type="custom" allowBlank="1" showInputMessage="1" showErrorMessage="1" error="Количество должно быть больше или равно 0." sqref="S21">
      <formula1>$S$21&gt;=0</formula1>
    </dataValidation>
    <dataValidation type="custom" allowBlank="1" showInputMessage="1" showErrorMessage="1" error="Количество должно быть больше или равно 0." sqref="S22">
      <formula1>$S$22&gt;=0</formula1>
    </dataValidation>
    <dataValidation type="custom" allowBlank="1" showInputMessage="1" showErrorMessage="1" error="Количество должно быть больше или равно 0." sqref="S24">
      <formula1>$S$24&gt;=0</formula1>
    </dataValidation>
    <dataValidation type="custom" allowBlank="1" showInputMessage="1" showErrorMessage="1" error="Количество должно быть больше или равно 0." sqref="T24">
      <formula1>$T$24&gt;=0</formula1>
    </dataValidation>
    <dataValidation type="custom" allowBlank="1" showInputMessage="1" showErrorMessage="1" error="Количество должно быть больше или равно 0." sqref="Q25">
      <formula1>$Q$25&gt;=0</formula1>
    </dataValidation>
    <dataValidation type="custom" allowBlank="1" showInputMessage="1" showErrorMessage="1" error="Количество должно быть больше или равно 0." sqref="S25">
      <formula1>$S$25&gt;=0</formula1>
    </dataValidation>
    <dataValidation type="custom" allowBlank="1" showInputMessage="1" showErrorMessage="1" error="Количество должно быть больше или равно 0." sqref="R26">
      <formula1>$R$26&gt;=0</formula1>
    </dataValidation>
    <dataValidation type="custom" allowBlank="1" showInputMessage="1" showErrorMessage="1" error="Количество должно быть больше или равно 0." sqref="S27">
      <formula1>$S$27&gt;=0</formula1>
    </dataValidation>
    <dataValidation type="custom" allowBlank="1" showInputMessage="1" showErrorMessage="1" error="Количество должно быть больше или равно 0." sqref="T29">
      <formula1>$T$29&gt;=0</formula1>
    </dataValidation>
    <dataValidation type="custom" allowBlank="1" showInputMessage="1" showErrorMessage="1" error="Количество должно быть больше или равно 0." sqref="S30">
      <formula1>$S$30&gt;=0</formula1>
    </dataValidation>
    <dataValidation type="custom" allowBlank="1" showInputMessage="1" showErrorMessage="1" error="Количество должно быть больше или равно 0." sqref="Q32">
      <formula1>$Q$32&gt;=0</formula1>
    </dataValidation>
    <dataValidation type="custom" allowBlank="1" showInputMessage="1" showErrorMessage="1" error="Количество должно быть больше или равно 0." sqref="R32">
      <formula1>$R$32&gt;=0</formula1>
    </dataValidation>
    <dataValidation type="custom" allowBlank="1" showInputMessage="1" showErrorMessage="1" error="Количество должно быть больше или равно 0." sqref="S32">
      <formula1>$S$32&gt;=0</formula1>
    </dataValidation>
    <dataValidation type="custom" allowBlank="1" showInputMessage="1" showErrorMessage="1" error="Количество должно быть больше или равно 0." sqref="Q34">
      <formula1>$Q$34&gt;=0</formula1>
    </dataValidation>
    <dataValidation type="custom" allowBlank="1" showInputMessage="1" showErrorMessage="1" error="Количество должно быть больше или равно 0." sqref="R34">
      <formula1>$R$34&gt;=0</formula1>
    </dataValidation>
    <dataValidation type="custom" allowBlank="1" showInputMessage="1" showErrorMessage="1" error="Количество должно быть больше или равно 0." sqref="S34">
      <formula1>$S$34&gt;=0</formula1>
    </dataValidation>
    <dataValidation type="custom" allowBlank="1" showInputMessage="1" showErrorMessage="1" error="Количество должно быть больше или равно 0." sqref="T34">
      <formula1>$T$34&gt;=0</formula1>
    </dataValidation>
    <dataValidation type="custom" allowBlank="1" showInputMessage="1" showErrorMessage="1" error="Количество должно быть больше или равно 0." sqref="Q35">
      <formula1>$Q$35&gt;=0</formula1>
    </dataValidation>
    <dataValidation type="custom" allowBlank="1" showInputMessage="1" showErrorMessage="1" error="Количество должно быть больше или равно 0." sqref="R35">
      <formula1>$R$35&gt;=0</formula1>
    </dataValidation>
    <dataValidation type="custom" allowBlank="1" showInputMessage="1" showErrorMessage="1" error="Количество должно быть больше или равно 0." sqref="S35">
      <formula1>$S$35&gt;=0</formula1>
    </dataValidation>
    <dataValidation type="custom" allowBlank="1" showInputMessage="1" showErrorMessage="1" error="Количество должно быть больше или равно 0." sqref="T37">
      <formula1>$T$37&gt;=0</formula1>
    </dataValidation>
    <dataValidation type="custom" allowBlank="1" showInputMessage="1" showErrorMessage="1" error="Количество должно быть больше или равно 0." sqref="W37">
      <formula1>$W$37&gt;=0</formula1>
    </dataValidation>
    <dataValidation type="custom" allowBlank="1" showInputMessage="1" showErrorMessage="1" error="Количество должно быть больше или равно 0." sqref="T39">
      <formula1>$T$39&gt;=0</formula1>
    </dataValidation>
    <dataValidation type="custom" allowBlank="1" showInputMessage="1" showErrorMessage="1" error="Количество должно быть больше или равно 0." sqref="U39">
      <formula1>$U$39&gt;=0</formula1>
    </dataValidation>
    <dataValidation type="custom" allowBlank="1" showInputMessage="1" showErrorMessage="1" error="Количество должно быть больше или равно 0." sqref="W39">
      <formula1>$W$39&gt;=0</formula1>
    </dataValidation>
    <dataValidation type="custom" allowBlank="1" showInputMessage="1" showErrorMessage="1" error="Количество должно быть больше или равно 0." sqref="V40">
      <formula1>$V$40&gt;=0</formula1>
    </dataValidation>
    <dataValidation type="custom" allowBlank="1" showInputMessage="1" showErrorMessage="1" error="Количество должно быть больше или равно 0." sqref="W40">
      <formula1>$W$40&gt;=0</formula1>
    </dataValidation>
    <dataValidation type="custom" allowBlank="1" showInputMessage="1" showErrorMessage="1" error="Количество должно быть больше или равно 0." sqref="V41">
      <formula1>$V$41&gt;=0</formula1>
    </dataValidation>
    <dataValidation type="custom" allowBlank="1" showInputMessage="1" showErrorMessage="1" error="Количество должно быть больше или равно 0." sqref="W41">
      <formula1>$W$41&gt;=0</formula1>
    </dataValidation>
    <dataValidation type="custom" allowBlank="1" showInputMessage="1" showErrorMessage="1" error="Количество должно быть больше или равно 0." sqref="T43">
      <formula1>$T$43&gt;=0</formula1>
    </dataValidation>
    <dataValidation type="custom" allowBlank="1" showInputMessage="1" showErrorMessage="1" error="Количество должно быть больше или равно 0." sqref="U43">
      <formula1>$U$43&gt;=0</formula1>
    </dataValidation>
    <dataValidation type="custom" allowBlank="1" showInputMessage="1" showErrorMessage="1" error="Количество должно быть больше или равно 0." sqref="V43">
      <formula1>$V$43&gt;=0</formula1>
    </dataValidation>
    <dataValidation type="custom" allowBlank="1" showInputMessage="1" showErrorMessage="1" error="Количество должно быть больше или равно 0." sqref="W43">
      <formula1>$W$43&gt;=0</formula1>
    </dataValidation>
    <dataValidation type="custom" allowBlank="1" showInputMessage="1" showErrorMessage="1" error="Количество должно быть больше или равно 0." sqref="T44">
      <formula1>$T$44&gt;=0</formula1>
    </dataValidation>
    <dataValidation type="custom" allowBlank="1" showInputMessage="1" showErrorMessage="1" error="Количество должно быть больше или равно 0." sqref="U44">
      <formula1>$U$44&gt;=0</formula1>
    </dataValidation>
    <dataValidation type="custom" allowBlank="1" showInputMessage="1" showErrorMessage="1" error="Количество должно быть больше или равно 0." sqref="V44">
      <formula1>$V$44&gt;=0</formula1>
    </dataValidation>
    <dataValidation type="custom" allowBlank="1" showInputMessage="1" showErrorMessage="1" error="Количество должно быть больше или равно 0." sqref="U45">
      <formula1>$U$45&gt;=0</formula1>
    </dataValidation>
    <dataValidation type="custom" allowBlank="1" showInputMessage="1" showErrorMessage="1" error="Количество должно быть больше или равно 0." sqref="V45">
      <formula1>$V$45&gt;=0</formula1>
    </dataValidation>
    <dataValidation type="custom" allowBlank="1" showInputMessage="1" showErrorMessage="1" error="Количество должно быть больше или равно 0." sqref="T47">
      <formula1>$T$47&gt;=0</formula1>
    </dataValidation>
    <dataValidation type="custom" allowBlank="1" showInputMessage="1" showErrorMessage="1" error="Количество должно быть больше или равно 0." sqref="U47">
      <formula1>$U$47&gt;=0</formula1>
    </dataValidation>
    <dataValidation type="custom" allowBlank="1" showInputMessage="1" showErrorMessage="1" error="Количество должно быть больше или равно 0." sqref="V47">
      <formula1>$V$47&gt;=0</formula1>
    </dataValidation>
    <dataValidation type="custom" allowBlank="1" showInputMessage="1" showErrorMessage="1" error="Количество должно быть больше или равно 0." sqref="W47">
      <formula1>$W$47&gt;=0</formula1>
    </dataValidation>
    <dataValidation type="custom" allowBlank="1" showInputMessage="1" showErrorMessage="1" error="Количество должно быть больше или равно 0." sqref="T48">
      <formula1>$T$48&gt;=0</formula1>
    </dataValidation>
    <dataValidation type="custom" allowBlank="1" showInputMessage="1" showErrorMessage="1" error="Количество должно быть больше или равно 0." sqref="U48">
      <formula1>$U$48&gt;=0</formula1>
    </dataValidation>
    <dataValidation type="custom" allowBlank="1" showInputMessage="1" showErrorMessage="1" error="Количество должно быть больше или равно 0." sqref="W48">
      <formula1>$W$48&gt;=0</formula1>
    </dataValidation>
    <dataValidation type="custom" allowBlank="1" showInputMessage="1" showErrorMessage="1" error="Количество должно быть больше или равно 0." sqref="W49">
      <formula1>$W$49&gt;=0</formula1>
    </dataValidation>
    <dataValidation type="custom" allowBlank="1" showInputMessage="1" showErrorMessage="1" error="Количество должно быть больше или равно 0." sqref="S51">
      <formula1>$S$51&gt;=0</formula1>
    </dataValidation>
    <dataValidation type="custom" allowBlank="1" showInputMessage="1" showErrorMessage="1" error="Количество должно быть больше или равно 0." sqref="V51">
      <formula1>$V$51&gt;=0</formula1>
    </dataValidation>
    <dataValidation type="custom" allowBlank="1" showInputMessage="1" showErrorMessage="1" error="Количество должно быть больше или равно 0." sqref="W51">
      <formula1>$W$51&gt;=0</formula1>
    </dataValidation>
    <dataValidation type="custom" allowBlank="1" showInputMessage="1" showErrorMessage="1" error="Количество должно быть больше или равно 0." sqref="W53">
      <formula1>$W$53&gt;=0</formula1>
    </dataValidation>
    <dataValidation type="custom" allowBlank="1" showInputMessage="1" showErrorMessage="1" error="Количество должно быть больше или равно 0." sqref="W54">
      <formula1>$W$54&gt;=0</formula1>
    </dataValidation>
    <dataValidation type="custom" allowBlank="1" showInputMessage="1" showErrorMessage="1" error="Количество должно быть больше или равно 0." sqref="X55">
      <formula1>$X$55&gt;=0</formula1>
    </dataValidation>
    <dataValidation type="custom" allowBlank="1" showInputMessage="1" showErrorMessage="1" error="Количество должно быть больше или равно 0." sqref="U57">
      <formula1>$U$57&gt;=0</formula1>
    </dataValidation>
    <dataValidation type="custom" allowBlank="1" showInputMessage="1" showErrorMessage="1" error="Количество должно быть больше или равно 0." sqref="U58">
      <formula1>$U$58&gt;=0</formula1>
    </dataValidation>
    <dataValidation type="custom" allowBlank="1" showInputMessage="1" showErrorMessage="1" error="Количество должно быть больше или равно 0." sqref="V58">
      <formula1>$V$58&gt;=0</formula1>
    </dataValidation>
    <dataValidation type="custom" allowBlank="1" showInputMessage="1" showErrorMessage="1" error="Количество должно быть больше или равно 0." sqref="X58">
      <formula1>$X$58&gt;=0</formula1>
    </dataValidation>
    <dataValidation type="custom" allowBlank="1" showInputMessage="1" showErrorMessage="1" error="Количество должно быть больше или равно 0." sqref="U59">
      <formula1>$U$59&gt;=0</formula1>
    </dataValidation>
    <dataValidation type="custom" allowBlank="1" showInputMessage="1" showErrorMessage="1" error="Количество должно быть больше или равно 0." sqref="X59">
      <formula1>$X$59&gt;=0</formula1>
    </dataValidation>
    <dataValidation type="custom" allowBlank="1" showInputMessage="1" showErrorMessage="1" error="Количество должно быть больше или равно 0." sqref="T61">
      <formula1>$T$61&gt;=0</formula1>
    </dataValidation>
    <dataValidation type="custom" allowBlank="1" showInputMessage="1" showErrorMessage="1" error="Количество должно быть больше или равно 0." sqref="U61">
      <formula1>$U$61&gt;=0</formula1>
    </dataValidation>
    <dataValidation type="custom" allowBlank="1" showInputMessage="1" showErrorMessage="1" error="Количество должно быть больше или равно 0." sqref="V61">
      <formula1>$V$61&gt;=0</formula1>
    </dataValidation>
    <dataValidation type="custom" allowBlank="1" showInputMessage="1" showErrorMessage="1" error="Количество должно быть больше или равно 0." sqref="W61">
      <formula1>$W$61&gt;=0</formula1>
    </dataValidation>
    <dataValidation type="custom" allowBlank="1" showInputMessage="1" showErrorMessage="1" error="Количество должно быть больше или равно 0." sqref="X61">
      <formula1>$X$61&gt;=0</formula1>
    </dataValidation>
    <dataValidation type="custom" allowBlank="1" showInputMessage="1" showErrorMessage="1" error="Количество должно быть больше или равно 0." sqref="U62">
      <formula1>$U$62&gt;=0</formula1>
    </dataValidation>
    <dataValidation type="custom" allowBlank="1" showInputMessage="1" showErrorMessage="1" error="Количество должно быть больше или равно 0." sqref="V62">
      <formula1>$V$62&gt;=0</formula1>
    </dataValidation>
    <dataValidation type="custom" allowBlank="1" showInputMessage="1" showErrorMessage="1" error="Количество должно быть больше или равно 0." sqref="W62">
      <formula1>$W$62&gt;=0</formula1>
    </dataValidation>
    <dataValidation type="custom" allowBlank="1" showInputMessage="1" showErrorMessage="1" error="Количество должно быть больше или равно 0." sqref="S64">
      <formula1>$S$64&gt;=0</formula1>
    </dataValidation>
    <dataValidation type="custom" allowBlank="1" showInputMessage="1" showErrorMessage="1" error="Количество должно быть больше или равно 0." sqref="T64">
      <formula1>$T$64&gt;=0</formula1>
    </dataValidation>
    <dataValidation type="custom" allowBlank="1" showInputMessage="1" showErrorMessage="1" error="Количество должно быть больше или равно 0." sqref="S65">
      <formula1>$S$65&gt;=0</formula1>
    </dataValidation>
    <dataValidation type="custom" allowBlank="1" showInputMessage="1" showErrorMessage="1" error="Количество должно быть больше или равно 0." sqref="U65">
      <formula1>$U$65&gt;=0</formula1>
    </dataValidation>
    <dataValidation type="custom" allowBlank="1" showInputMessage="1" showErrorMessage="1" error="Количество должно быть больше или равно 0." sqref="Q67">
      <formula1>$Q$67&gt;=0</formula1>
    </dataValidation>
    <dataValidation type="custom" allowBlank="1" showInputMessage="1" showErrorMessage="1" error="Количество должно быть больше или равно 0." sqref="Q69">
      <formula1>$Q$69&gt;=0</formula1>
    </dataValidation>
    <dataValidation type="custom" allowBlank="1" showInputMessage="1" showErrorMessage="1" error="Количество должно быть больше или равно 0." sqref="R69">
      <formula1>$R$69&gt;=0</formula1>
    </dataValidation>
    <dataValidation type="custom" allowBlank="1" showInputMessage="1" showErrorMessage="1" error="Количество должно быть больше или равно 0." sqref="Q70">
      <formula1>$Q$70&gt;=0</formula1>
    </dataValidation>
    <dataValidation type="custom" allowBlank="1" showInputMessage="1" showErrorMessage="1" error="Количество должно быть больше или равно 0." sqref="S71">
      <formula1>$S$71&gt;=0</formula1>
    </dataValidation>
    <dataValidation type="custom" allowBlank="1" showInputMessage="1" showErrorMessage="1" error="Количество должно быть больше или равно 0." sqref="S72">
      <formula1>$S$72&gt;=0</formula1>
    </dataValidation>
    <dataValidation type="custom" allowBlank="1" showInputMessage="1" showErrorMessage="1" error="Количество должно быть больше или равно 0." sqref="S73">
      <formula1>$S$73&gt;=0</formula1>
    </dataValidation>
    <dataValidation type="custom" allowBlank="1" showInputMessage="1" showErrorMessage="1" error="Количество должно быть больше или равно 0." sqref="R75">
      <formula1>$R$75&gt;=0</formula1>
    </dataValidation>
    <dataValidation type="custom" allowBlank="1" showInputMessage="1" showErrorMessage="1" error="Количество должно быть больше или равно 0." sqref="Q77">
      <formula1>$Q$77&gt;=0</formula1>
    </dataValidation>
    <dataValidation type="custom" allowBlank="1" showInputMessage="1" showErrorMessage="1" error="Количество должно быть больше или равно 0." sqref="R77">
      <formula1>$R$77&gt;=0</formula1>
    </dataValidation>
    <dataValidation type="custom" allowBlank="1" showInputMessage="1" showErrorMessage="1" error="Количество должно быть больше или равно 0." sqref="Q79">
      <formula1>$Q$79&gt;=0</formula1>
    </dataValidation>
    <dataValidation type="custom" allowBlank="1" showInputMessage="1" showErrorMessage="1" error="Количество должно быть больше или равно 0." sqref="Q81">
      <formula1>$Q$81&gt;=0</formula1>
    </dataValidation>
    <dataValidation type="custom" allowBlank="1" showInputMessage="1" showErrorMessage="1" error="Количество должно быть больше или равно 0." sqref="Q82">
      <formula1>$Q$82&gt;=0</formula1>
    </dataValidation>
    <dataValidation type="custom" allowBlank="1" showInputMessage="1" showErrorMessage="1" error="Количество должно быть больше или равно 0." sqref="R84">
      <formula1>$R$84&gt;=0</formula1>
    </dataValidation>
    <dataValidation type="custom" allowBlank="1" showInputMessage="1" showErrorMessage="1" error="Количество должно быть больше или равно 0." sqref="Q86">
      <formula1>$Q$86&gt;=0</formula1>
    </dataValidation>
    <dataValidation type="custom" allowBlank="1" showInputMessage="1" showErrorMessage="1" error="Количество должно быть больше или равно 0." sqref="S86">
      <formula1>$S$86&gt;=0</formula1>
    </dataValidation>
    <dataValidation type="custom" allowBlank="1" showInputMessage="1" showErrorMessage="1" error="Количество должно быть больше или равно 0." sqref="Q87">
      <formula1>$Q$87&gt;=0</formula1>
    </dataValidation>
    <dataValidation type="custom" allowBlank="1" showInputMessage="1" showErrorMessage="1" error="Количество должно быть больше или равно 0." sqref="R87">
      <formula1>$R$87&gt;=0</formula1>
    </dataValidation>
    <dataValidation type="custom" allowBlank="1" showInputMessage="1" showErrorMessage="1" error="Количество должно быть больше или равно 0." sqref="S87">
      <formula1>$S$87&gt;=0</formula1>
    </dataValidation>
    <dataValidation type="custom" allowBlank="1" showInputMessage="1" showErrorMessage="1" error="Количество должно быть больше или равно 0." sqref="R88">
      <formula1>$R$88&gt;=0</formula1>
    </dataValidation>
    <dataValidation type="custom" allowBlank="1" showInputMessage="1" showErrorMessage="1" error="Количество должно быть больше или равно 0." sqref="S88">
      <formula1>$S$88&gt;=0</formula1>
    </dataValidation>
    <dataValidation type="custom" allowBlank="1" showInputMessage="1" showErrorMessage="1" error="Количество должно быть больше или равно 0." sqref="Q90">
      <formula1>$Q$90&gt;=0</formula1>
    </dataValidation>
    <dataValidation type="custom" allowBlank="1" showInputMessage="1" showErrorMessage="1" error="Количество должно быть больше или равно 0." sqref="Q92">
      <formula1>$Q$92&gt;=0</formula1>
    </dataValidation>
    <dataValidation type="custom" allowBlank="1" showInputMessage="1" showErrorMessage="1" error="Количество должно быть больше или равно 0." sqref="R92">
      <formula1>$R$92&gt;=0</formula1>
    </dataValidation>
    <dataValidation type="custom" allowBlank="1" showInputMessage="1" showErrorMessage="1" error="Количество должно быть больше или равно 0." sqref="Q93">
      <formula1>$Q$93&gt;=0</formula1>
    </dataValidation>
    <dataValidation type="custom" allowBlank="1" showInputMessage="1" showErrorMessage="1" error="Количество должно быть больше или равно 0." sqref="Q95">
      <formula1>$Q$95&gt;=0</formula1>
    </dataValidation>
    <dataValidation type="custom" allowBlank="1" showInputMessage="1" showErrorMessage="1" error="Количество должно быть больше или равно 0." sqref="S95">
      <formula1>$S$95&gt;=0</formula1>
    </dataValidation>
    <dataValidation type="custom" allowBlank="1" showInputMessage="1" showErrorMessage="1" error="Количество должно быть больше или равно 0." sqref="R97">
      <formula1>$R$97&gt;=0</formula1>
    </dataValidation>
    <dataValidation type="custom" allowBlank="1" showInputMessage="1" showErrorMessage="1" error="Количество должно быть больше или равно 0." sqref="S97">
      <formula1>$S$97&gt;=0</formula1>
    </dataValidation>
    <dataValidation type="custom" allowBlank="1" showInputMessage="1" showErrorMessage="1" error="Количество должно быть больше или равно 0." sqref="S99">
      <formula1>$S$99&gt;=0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5.7109375" style="0" customWidth="1"/>
  </cols>
  <sheetData>
    <row r="1" ht="15.75">
      <c r="A1" s="89" t="s">
        <v>153</v>
      </c>
    </row>
    <row r="2" ht="26.25">
      <c r="A2" s="90" t="s">
        <v>173</v>
      </c>
    </row>
    <row r="3" ht="15">
      <c r="A3" s="91"/>
    </row>
    <row r="4" ht="15">
      <c r="A4" s="92" t="s">
        <v>154</v>
      </c>
    </row>
    <row r="5" ht="39">
      <c r="A5" s="90" t="s">
        <v>155</v>
      </c>
    </row>
    <row r="6" ht="26.25">
      <c r="A6" s="90" t="s">
        <v>156</v>
      </c>
    </row>
    <row r="7" ht="15">
      <c r="A7" s="90" t="s">
        <v>157</v>
      </c>
    </row>
    <row r="8" ht="15">
      <c r="A8" s="93" t="s">
        <v>158</v>
      </c>
    </row>
    <row r="9" ht="15">
      <c r="A9" s="91"/>
    </row>
    <row r="10" ht="15">
      <c r="A10" s="92" t="s">
        <v>159</v>
      </c>
    </row>
    <row r="11" ht="15">
      <c r="A11" s="90" t="s">
        <v>160</v>
      </c>
    </row>
    <row r="12" ht="39">
      <c r="A12" s="90" t="s">
        <v>161</v>
      </c>
    </row>
    <row r="13" ht="15">
      <c r="A13" s="94" t="s">
        <v>162</v>
      </c>
    </row>
    <row r="14" ht="15">
      <c r="A14" s="91"/>
    </row>
    <row r="15" ht="15">
      <c r="A15" s="92" t="s">
        <v>163</v>
      </c>
    </row>
    <row r="16" ht="51.75">
      <c r="A16" s="90" t="s">
        <v>164</v>
      </c>
    </row>
    <row r="17" ht="15">
      <c r="A17" s="94" t="s">
        <v>165</v>
      </c>
    </row>
    <row r="18" ht="15">
      <c r="A18" s="91"/>
    </row>
    <row r="19" ht="15">
      <c r="A19" s="92" t="s">
        <v>166</v>
      </c>
    </row>
    <row r="20" ht="15">
      <c r="A20" s="90" t="s">
        <v>167</v>
      </c>
    </row>
    <row r="21" ht="26.25">
      <c r="A21" s="90" t="s">
        <v>168</v>
      </c>
    </row>
    <row r="22" ht="26.25">
      <c r="A22" s="90" t="s">
        <v>174</v>
      </c>
    </row>
    <row r="23" ht="26.25">
      <c r="A23" s="90" t="s">
        <v>169</v>
      </c>
    </row>
    <row r="24" ht="15">
      <c r="A24" s="91"/>
    </row>
    <row r="25" ht="15">
      <c r="A25" s="92" t="s">
        <v>170</v>
      </c>
    </row>
    <row r="26" ht="15">
      <c r="A26" s="90" t="s">
        <v>171</v>
      </c>
    </row>
    <row r="27" ht="15">
      <c r="A27" s="93" t="s">
        <v>172</v>
      </c>
    </row>
  </sheetData>
  <sheetProtection password="EEEC" sheet="1" objects="1" scenarios="1"/>
  <hyperlinks>
    <hyperlink ref="A8" r:id="rId1" display="&lt;как работать с бланком заказа&gt;"/>
    <hyperlink ref="A27" r:id="rId2" display="direct@opttorgline.ru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00390625" style="0" bestFit="1" customWidth="1"/>
    <col min="2" max="2" width="12.00390625" style="0" bestFit="1" customWidth="1"/>
    <col min="3" max="3" width="10.00390625" style="0" bestFit="1" customWidth="1"/>
    <col min="4" max="5" width="14.00390625" style="0" bestFit="1" customWidth="1"/>
    <col min="6" max="8" width="15.140625" style="0" bestFit="1" customWidth="1"/>
    <col min="9" max="9" width="16.28125" style="0" bestFit="1" customWidth="1"/>
  </cols>
  <sheetData>
    <row r="1" spans="1:9" ht="15">
      <c r="A1" s="98"/>
      <c r="B1" s="99"/>
      <c r="C1" s="99" t="s">
        <v>175</v>
      </c>
      <c r="D1" s="99" t="s">
        <v>176</v>
      </c>
      <c r="E1" s="99" t="s">
        <v>177</v>
      </c>
      <c r="F1" s="99" t="s">
        <v>178</v>
      </c>
      <c r="G1" s="99" t="s">
        <v>179</v>
      </c>
      <c r="H1" s="99" t="s">
        <v>180</v>
      </c>
      <c r="I1" s="100" t="s">
        <v>181</v>
      </c>
    </row>
    <row r="2" spans="1:9" ht="15">
      <c r="A2" s="101">
        <v>1</v>
      </c>
      <c r="B2" s="95" t="s">
        <v>182</v>
      </c>
      <c r="C2" s="96" t="s">
        <v>183</v>
      </c>
      <c r="D2" s="96"/>
      <c r="E2" s="96"/>
      <c r="F2" s="97">
        <v>0.03</v>
      </c>
      <c r="G2" s="97">
        <v>0.05</v>
      </c>
      <c r="H2" s="97">
        <v>0.07</v>
      </c>
      <c r="I2" s="102">
        <v>0.1</v>
      </c>
    </row>
    <row r="3" spans="1:9" ht="15">
      <c r="A3" s="101">
        <v>2</v>
      </c>
      <c r="B3" s="95" t="s">
        <v>184</v>
      </c>
      <c r="C3" s="96" t="s">
        <v>183</v>
      </c>
      <c r="D3" s="96"/>
      <c r="E3" s="97">
        <v>0.03</v>
      </c>
      <c r="F3" s="97">
        <v>0.05</v>
      </c>
      <c r="G3" s="97">
        <v>0.07</v>
      </c>
      <c r="H3" s="97">
        <v>0.09</v>
      </c>
      <c r="I3" s="102">
        <v>0.12</v>
      </c>
    </row>
    <row r="4" spans="1:9" ht="15">
      <c r="A4" s="101">
        <v>3</v>
      </c>
      <c r="B4" s="95" t="s">
        <v>185</v>
      </c>
      <c r="C4" s="96" t="s">
        <v>183</v>
      </c>
      <c r="D4" s="96"/>
      <c r="E4" s="97">
        <v>0.05</v>
      </c>
      <c r="F4" s="97">
        <v>0.07</v>
      </c>
      <c r="G4" s="97">
        <v>0.09</v>
      </c>
      <c r="H4" s="97">
        <v>0.12</v>
      </c>
      <c r="I4" s="102">
        <v>0.15</v>
      </c>
    </row>
    <row r="5" spans="1:9" ht="15">
      <c r="A5" s="101">
        <v>4</v>
      </c>
      <c r="B5" s="95" t="s">
        <v>186</v>
      </c>
      <c r="C5" s="96" t="s">
        <v>183</v>
      </c>
      <c r="D5" s="96"/>
      <c r="E5" s="97">
        <v>0.05</v>
      </c>
      <c r="F5" s="97">
        <v>0.07</v>
      </c>
      <c r="G5" s="97">
        <v>0.09</v>
      </c>
      <c r="H5" s="97">
        <v>0.12</v>
      </c>
      <c r="I5" s="102">
        <v>0.15</v>
      </c>
    </row>
    <row r="6" spans="1:9" ht="15">
      <c r="A6" s="101">
        <v>5</v>
      </c>
      <c r="B6" s="95" t="s">
        <v>187</v>
      </c>
      <c r="C6" s="96"/>
      <c r="D6" s="97">
        <v>0.03</v>
      </c>
      <c r="E6" s="97">
        <v>0.05</v>
      </c>
      <c r="F6" s="97">
        <v>0.07</v>
      </c>
      <c r="G6" s="96"/>
      <c r="H6" s="96"/>
      <c r="I6" s="103"/>
    </row>
    <row r="7" spans="1:9" ht="15">
      <c r="A7" s="101">
        <v>6</v>
      </c>
      <c r="B7" s="95" t="s">
        <v>188</v>
      </c>
      <c r="C7" s="96"/>
      <c r="D7" s="97">
        <v>0.03</v>
      </c>
      <c r="E7" s="97">
        <v>0.05</v>
      </c>
      <c r="F7" s="97">
        <v>0.07</v>
      </c>
      <c r="G7" s="96"/>
      <c r="H7" s="96"/>
      <c r="I7" s="103"/>
    </row>
    <row r="8" spans="1:9" ht="15.75" thickBot="1">
      <c r="A8" s="104">
        <v>7</v>
      </c>
      <c r="B8" s="105" t="s">
        <v>189</v>
      </c>
      <c r="C8" s="106"/>
      <c r="D8" s="107">
        <v>0.03</v>
      </c>
      <c r="E8" s="107">
        <v>0.05</v>
      </c>
      <c r="F8" s="107">
        <v>0.07</v>
      </c>
      <c r="G8" s="106"/>
      <c r="H8" s="106"/>
      <c r="I8" s="108"/>
    </row>
  </sheetData>
  <sheetProtection password="EEEC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Garibaldi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2012-07-06T05:52:31Z</dcterms:created>
  <dcterms:modified xsi:type="dcterms:W3CDTF">2012-07-06T05:52:38Z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