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20115" windowHeight="7485" activeTab="1"/>
  </bookViews>
  <sheets>
    <sheet name="Сводная общая" sheetId="1" r:id="rId1"/>
    <sheet name="Списком по артикулам" sheetId="2" r:id="rId2"/>
  </sheets>
  <definedNames>
    <definedName name="_xlnm._FilterDatabase" localSheetId="1" hidden="1">'Списком по артикулам'!$B$1:$I$664</definedName>
  </definedNames>
  <calcPr fullCalcOnLoad="1"/>
  <pivotCaches>
    <pivotCache cacheId="2" r:id="rId3"/>
  </pivotCaches>
</workbook>
</file>

<file path=xl/sharedStrings.xml><?xml version="1.0" encoding="utf-8"?>
<sst xmlns="http://schemas.openxmlformats.org/spreadsheetml/2006/main" count="1748" uniqueCount="648">
  <si>
    <t>ТМ</t>
  </si>
  <si>
    <t>ЦВЕТ</t>
  </si>
  <si>
    <t>РАЗМЕР</t>
  </si>
  <si>
    <t>НИК</t>
  </si>
  <si>
    <t>Цена</t>
  </si>
  <si>
    <t>с орг%</t>
  </si>
  <si>
    <t>Adagio Туфли</t>
  </si>
  <si>
    <t>черн</t>
  </si>
  <si>
    <t>Niedobrula</t>
  </si>
  <si>
    <t>Santa-Barbara</t>
  </si>
  <si>
    <t>svetkur</t>
  </si>
  <si>
    <t>Lisenoknn</t>
  </si>
  <si>
    <t>moroza</t>
  </si>
  <si>
    <t>oksi1</t>
  </si>
  <si>
    <t xml:space="preserve">Santa-Barbara </t>
  </si>
  <si>
    <t>lunapark</t>
  </si>
  <si>
    <t>Olga V</t>
  </si>
  <si>
    <t>BUDDY DOG Сапоги</t>
  </si>
  <si>
    <t>белый</t>
  </si>
  <si>
    <t xml:space="preserve"> EkaterinaV</t>
  </si>
  <si>
    <t xml:space="preserve">Анастасия28 </t>
  </si>
  <si>
    <t>СВОБОДНО</t>
  </si>
  <si>
    <t>Данилко</t>
  </si>
  <si>
    <t>Л@ска</t>
  </si>
  <si>
    <t>Светл</t>
  </si>
  <si>
    <t>Зажигалк@</t>
  </si>
  <si>
    <t>olenka.t</t>
  </si>
  <si>
    <t>Angel-zen</t>
  </si>
  <si>
    <t>Глэйдис</t>
  </si>
  <si>
    <t xml:space="preserve">tysha </t>
  </si>
  <si>
    <t>Demar Сапоги резиновые</t>
  </si>
  <si>
    <t>сердечки</t>
  </si>
  <si>
    <t>28-29</t>
  </si>
  <si>
    <t>fyt</t>
  </si>
  <si>
    <t>maryy-nka</t>
  </si>
  <si>
    <t>30-31</t>
  </si>
  <si>
    <t>ИРА Б</t>
  </si>
  <si>
    <t>32-33</t>
  </si>
  <si>
    <t>Муна</t>
  </si>
  <si>
    <t>yanina15</t>
  </si>
  <si>
    <t>34-35</t>
  </si>
  <si>
    <t>milocka</t>
  </si>
  <si>
    <t>olga83</t>
  </si>
  <si>
    <t>EASILY Полуботинки</t>
  </si>
  <si>
    <t>роз</t>
  </si>
  <si>
    <t>pashabarasha</t>
  </si>
  <si>
    <t xml:space="preserve"> маруся1980 </t>
  </si>
  <si>
    <t>медвежа</t>
  </si>
  <si>
    <t>Риорита</t>
  </si>
  <si>
    <t>синий</t>
  </si>
  <si>
    <t>Mama Lilia</t>
  </si>
  <si>
    <t>МАМА МУСЯ</t>
  </si>
  <si>
    <t xml:space="preserve">prisrak </t>
  </si>
  <si>
    <t xml:space="preserve">ленкуст </t>
  </si>
  <si>
    <t>SKristy</t>
  </si>
  <si>
    <t>Markus1</t>
  </si>
  <si>
    <t>аноним</t>
  </si>
  <si>
    <t>*кошка*</t>
  </si>
  <si>
    <t>kid123</t>
  </si>
  <si>
    <t>Luba77</t>
  </si>
  <si>
    <t xml:space="preserve">Галк@ </t>
  </si>
  <si>
    <t>Oksikk</t>
  </si>
  <si>
    <t>VITACCI Ботинки</t>
  </si>
  <si>
    <t>Эолин</t>
  </si>
  <si>
    <t>Шахусь</t>
  </si>
  <si>
    <t xml:space="preserve">Эолин </t>
  </si>
  <si>
    <t>svetysik1984</t>
  </si>
  <si>
    <t xml:space="preserve">покровка </t>
  </si>
  <si>
    <t>nata_923</t>
  </si>
  <si>
    <t>Барракуда Сапоги</t>
  </si>
  <si>
    <t>беж</t>
  </si>
  <si>
    <t>shuneshok</t>
  </si>
  <si>
    <t>maaariasha</t>
  </si>
  <si>
    <t>Яночка М</t>
  </si>
  <si>
    <t>Вера :)</t>
  </si>
  <si>
    <t>Gulyaka</t>
  </si>
  <si>
    <t>ilintatyan</t>
  </si>
  <si>
    <t>lora72</t>
  </si>
  <si>
    <t>Фуджи</t>
  </si>
  <si>
    <t>Валерьевна27</t>
  </si>
  <si>
    <t>nata09</t>
  </si>
  <si>
    <t>Зебра Туфли</t>
  </si>
  <si>
    <t>кнопочка)</t>
  </si>
  <si>
    <t>delfinchik</t>
  </si>
  <si>
    <t>олечкаа</t>
  </si>
  <si>
    <t>Сленчик</t>
  </si>
  <si>
    <t>marlenka</t>
  </si>
  <si>
    <t>kamasha</t>
  </si>
  <si>
    <t>marsik</t>
  </si>
  <si>
    <t>олякап</t>
  </si>
  <si>
    <t>ТаМа</t>
  </si>
  <si>
    <t>jylya</t>
  </si>
  <si>
    <t>PUMA2877</t>
  </si>
  <si>
    <t>mds-33</t>
  </si>
  <si>
    <t>Innchen</t>
  </si>
  <si>
    <t>Зебра Сандалии</t>
  </si>
  <si>
    <t>бел</t>
  </si>
  <si>
    <t>Маркина</t>
  </si>
  <si>
    <t>Зла</t>
  </si>
  <si>
    <t>Osen</t>
  </si>
  <si>
    <t>oliaf</t>
  </si>
  <si>
    <t>asya_26</t>
  </si>
  <si>
    <t>mart@</t>
  </si>
  <si>
    <t>Arietti</t>
  </si>
  <si>
    <t>тигриция</t>
  </si>
  <si>
    <t xml:space="preserve"> solominka</t>
  </si>
  <si>
    <t>Котофей Сноубутсы</t>
  </si>
  <si>
    <t>серебр</t>
  </si>
  <si>
    <t>muzh4ina</t>
  </si>
  <si>
    <t>IREN37</t>
  </si>
  <si>
    <t>zemfir@</t>
  </si>
  <si>
    <t>Викторина</t>
  </si>
  <si>
    <t>puh</t>
  </si>
  <si>
    <t>vlasveta</t>
  </si>
  <si>
    <t>LES82</t>
  </si>
  <si>
    <t>Oleandra</t>
  </si>
  <si>
    <t>нифитири217</t>
  </si>
  <si>
    <t>Умница-НН</t>
  </si>
  <si>
    <t>Котофей Туфли открытые</t>
  </si>
  <si>
    <t>tysha</t>
  </si>
  <si>
    <t>Анна0304</t>
  </si>
  <si>
    <t>Кэтринка</t>
  </si>
  <si>
    <t>sitnikovo59</t>
  </si>
  <si>
    <t>ЯЮлия</t>
  </si>
  <si>
    <t>ssvetik</t>
  </si>
  <si>
    <t>Fkbtdf</t>
  </si>
  <si>
    <t>Янчик)</t>
  </si>
  <si>
    <t>Котофей Ботинки</t>
  </si>
  <si>
    <t>margos</t>
  </si>
  <si>
    <t>mitruska</t>
  </si>
  <si>
    <t>LenM</t>
  </si>
  <si>
    <t>якутк@</t>
  </si>
  <si>
    <t>Gyga</t>
  </si>
  <si>
    <t>kapus</t>
  </si>
  <si>
    <t>Анастасия28</t>
  </si>
  <si>
    <t>shkolina</t>
  </si>
  <si>
    <t>крас</t>
  </si>
  <si>
    <t>chu4undra</t>
  </si>
  <si>
    <t>verulya</t>
  </si>
  <si>
    <t>777dasha777</t>
  </si>
  <si>
    <t>nellina</t>
  </si>
  <si>
    <t>ксюля</t>
  </si>
  <si>
    <t>annbril</t>
  </si>
  <si>
    <t>иррунчик</t>
  </si>
  <si>
    <t>Frosi@</t>
  </si>
  <si>
    <t>Анастасия Жирнова</t>
  </si>
  <si>
    <t>Котофей Туфли</t>
  </si>
  <si>
    <t>фиолетовый/розовый/фуксия</t>
  </si>
  <si>
    <t>alpengold777</t>
  </si>
  <si>
    <t>wall-e</t>
  </si>
  <si>
    <t>veroku</t>
  </si>
  <si>
    <t>burma </t>
  </si>
  <si>
    <t xml:space="preserve"> ириссса</t>
  </si>
  <si>
    <t xml:space="preserve"> NatkaRabinovicha</t>
  </si>
  <si>
    <t>мамасан</t>
  </si>
  <si>
    <t xml:space="preserve"> dashulj </t>
  </si>
  <si>
    <t>helenb</t>
  </si>
  <si>
    <t xml:space="preserve"> Натаська2010</t>
  </si>
  <si>
    <t>Наталья*</t>
  </si>
  <si>
    <t>WfBlack</t>
  </si>
  <si>
    <t>Супермама</t>
  </si>
  <si>
    <t>ТОМ.М Туфли</t>
  </si>
  <si>
    <t>lenok30</t>
  </si>
  <si>
    <t>симпатюлька</t>
  </si>
  <si>
    <t>Элен Шелл</t>
  </si>
  <si>
    <t>Другая Светулек</t>
  </si>
  <si>
    <t>Свинцовая</t>
  </si>
  <si>
    <t>Sun_glow</t>
  </si>
  <si>
    <t>ЛенокЦветок</t>
  </si>
  <si>
    <t>ТОМ.М Ботинки</t>
  </si>
  <si>
    <t>фиол</t>
  </si>
  <si>
    <t>Карина 2605</t>
  </si>
  <si>
    <t>sema_t</t>
  </si>
  <si>
    <t>Катрин =)</t>
  </si>
  <si>
    <t>yulia.zima</t>
  </si>
  <si>
    <t>mamagalya</t>
  </si>
  <si>
    <t>работница</t>
  </si>
  <si>
    <t>Фламинго Туфли</t>
  </si>
  <si>
    <t>nasta23</t>
  </si>
  <si>
    <t>zatl</t>
  </si>
  <si>
    <t>Фламинго Ботинки</t>
  </si>
  <si>
    <t>темн</t>
  </si>
  <si>
    <t>Медовая</t>
  </si>
  <si>
    <t>Османтус</t>
  </si>
  <si>
    <t>KATENOCHKA</t>
  </si>
  <si>
    <t>bata</t>
  </si>
  <si>
    <t>Анниполь</t>
  </si>
  <si>
    <t>ленкуст</t>
  </si>
  <si>
    <t>umochka</t>
  </si>
  <si>
    <t>Н.М</t>
  </si>
  <si>
    <t>красн</t>
  </si>
  <si>
    <t>Баетта</t>
  </si>
  <si>
    <t>mila52</t>
  </si>
  <si>
    <t>mulan</t>
  </si>
  <si>
    <t>panterra26</t>
  </si>
  <si>
    <t>Митара</t>
  </si>
  <si>
    <t>ириссса</t>
  </si>
  <si>
    <t>olga.v</t>
  </si>
  <si>
    <t xml:space="preserve">Фламинго Босоножки </t>
  </si>
  <si>
    <t>серебр с зол</t>
  </si>
  <si>
    <t>Hausfrau</t>
  </si>
  <si>
    <t>Ленарик</t>
  </si>
  <si>
    <t>Любовь л</t>
  </si>
  <si>
    <t>НеБлондинка</t>
  </si>
  <si>
    <t>catochka</t>
  </si>
  <si>
    <t>alenasham</t>
  </si>
  <si>
    <t>galia1986</t>
  </si>
  <si>
    <t>AnastasievaN</t>
  </si>
  <si>
    <t>Шалунишка Туфли</t>
  </si>
  <si>
    <t>бел.роз</t>
  </si>
  <si>
    <t>svetik7cv</t>
  </si>
  <si>
    <t>uzik</t>
  </si>
  <si>
    <t>Лёля_Я</t>
  </si>
  <si>
    <t>hellenna</t>
  </si>
  <si>
    <t>Ванюша*</t>
  </si>
  <si>
    <t>1971malinka1971</t>
  </si>
  <si>
    <t>Чешки</t>
  </si>
  <si>
    <t>зол</t>
  </si>
  <si>
    <t>Demar Сапоги 0р</t>
  </si>
  <si>
    <t>зел</t>
  </si>
  <si>
    <t>20-21</t>
  </si>
  <si>
    <t>kivi2010</t>
  </si>
  <si>
    <t>Джулай (приват)</t>
  </si>
  <si>
    <t>22-23</t>
  </si>
  <si>
    <t>я из НН</t>
  </si>
  <si>
    <t>marina-52</t>
  </si>
  <si>
    <t>24-25</t>
  </si>
  <si>
    <t>cjkysirj-82</t>
  </si>
  <si>
    <t>Бяруся</t>
  </si>
  <si>
    <t>26-27</t>
  </si>
  <si>
    <t>irinka-maksim</t>
  </si>
  <si>
    <t>Esteelle</t>
  </si>
  <si>
    <t>Капика Пляжная обувь</t>
  </si>
  <si>
    <t xml:space="preserve"> желтый/розовый/сиреневый/белый</t>
  </si>
  <si>
    <t>kimilena</t>
  </si>
  <si>
    <t>Hrustale</t>
  </si>
  <si>
    <t>dashulj</t>
  </si>
  <si>
    <t>Skristy</t>
  </si>
  <si>
    <t>Ксения Славная</t>
  </si>
  <si>
    <t xml:space="preserve"> Матусик </t>
  </si>
  <si>
    <t xml:space="preserve"> gukta101</t>
  </si>
  <si>
    <t>Счастик</t>
  </si>
  <si>
    <t>valentina83</t>
  </si>
  <si>
    <t xml:space="preserve"> tosina</t>
  </si>
  <si>
    <t>Natalya81</t>
  </si>
  <si>
    <t>Анна К</t>
  </si>
  <si>
    <t>Marina68</t>
  </si>
  <si>
    <t>golub</t>
  </si>
  <si>
    <t>Yolka-Violka</t>
  </si>
  <si>
    <t>alena1705</t>
  </si>
  <si>
    <t xml:space="preserve"> chu4undra</t>
  </si>
  <si>
    <t>Капика Сапоги резиновые</t>
  </si>
  <si>
    <t>Ksuha</t>
  </si>
  <si>
    <t>Kolbacka</t>
  </si>
  <si>
    <t>anusha21</t>
  </si>
  <si>
    <t>rerecbr</t>
  </si>
  <si>
    <t>натэлочка</t>
  </si>
  <si>
    <t>ГОЛУБИК@</t>
  </si>
  <si>
    <t>ОЛЬГАЕЛ</t>
  </si>
  <si>
    <t>Антилопа</t>
  </si>
  <si>
    <t>strelecnn</t>
  </si>
  <si>
    <t>parrot</t>
  </si>
  <si>
    <t>Riza</t>
  </si>
  <si>
    <t>tigro</t>
  </si>
  <si>
    <t>milenusa</t>
  </si>
  <si>
    <t>Меншикова</t>
  </si>
  <si>
    <t>CrashLady</t>
  </si>
  <si>
    <t>бел.малин</t>
  </si>
  <si>
    <t>adameva</t>
  </si>
  <si>
    <t>Krasotka</t>
  </si>
  <si>
    <t>kseniya@zar</t>
  </si>
  <si>
    <t>olja-maksimova</t>
  </si>
  <si>
    <t>katya7</t>
  </si>
  <si>
    <t>ElenaSmeernowa</t>
  </si>
  <si>
    <t>МарияМ</t>
  </si>
  <si>
    <t>Марина-Аня</t>
  </si>
  <si>
    <t>Парижская коммуна</t>
  </si>
  <si>
    <t>св.сер</t>
  </si>
  <si>
    <t>Я-Я</t>
  </si>
  <si>
    <t xml:space="preserve"> Ir4ik</t>
  </si>
  <si>
    <t xml:space="preserve"> Кэтринка</t>
  </si>
  <si>
    <t>фроська</t>
  </si>
  <si>
    <t xml:space="preserve">Викторина </t>
  </si>
  <si>
    <t xml:space="preserve">*Три сыночка* </t>
  </si>
  <si>
    <t>OLGA2202</t>
  </si>
  <si>
    <t xml:space="preserve">Людмила(*) </t>
  </si>
  <si>
    <t xml:space="preserve"> Riza</t>
  </si>
  <si>
    <t>Чаплин</t>
  </si>
  <si>
    <t>АДАЖИО</t>
  </si>
  <si>
    <t>nahalka.84</t>
  </si>
  <si>
    <t xml:space="preserve"> *tane4ka*</t>
  </si>
  <si>
    <t xml:space="preserve"> Эолин</t>
  </si>
  <si>
    <t xml:space="preserve"> *tane4ka</t>
  </si>
  <si>
    <t xml:space="preserve"> svetysik1984</t>
  </si>
  <si>
    <t>каляка-маляка</t>
  </si>
  <si>
    <t xml:space="preserve"> shuneshok </t>
  </si>
  <si>
    <t xml:space="preserve"> kazna </t>
  </si>
  <si>
    <t xml:space="preserve"> alenhik</t>
  </si>
  <si>
    <t xml:space="preserve">  valia-sarov</t>
  </si>
  <si>
    <t>BUDDY DOG Туфли</t>
  </si>
  <si>
    <t>Джамбо</t>
  </si>
  <si>
    <t>ТуласиДеви</t>
  </si>
  <si>
    <t>tatyankavip</t>
  </si>
  <si>
    <t>Муся Мурзиковна</t>
  </si>
  <si>
    <t>sonyshka</t>
  </si>
  <si>
    <t>illariya</t>
  </si>
  <si>
    <t>зверюшка</t>
  </si>
  <si>
    <t>koshiksv</t>
  </si>
  <si>
    <t>Natalya78</t>
  </si>
  <si>
    <t>okapi</t>
  </si>
  <si>
    <t>lerunn</t>
  </si>
  <si>
    <t>hebe</t>
  </si>
  <si>
    <t>26НАТУСЯ</t>
  </si>
  <si>
    <t>еирика</t>
  </si>
  <si>
    <t>mamanasti</t>
  </si>
  <si>
    <t>irinanovikovasarov@yandex.ru</t>
  </si>
  <si>
    <t xml:space="preserve">Фламинго </t>
  </si>
  <si>
    <t>сирен</t>
  </si>
  <si>
    <t>buka_77</t>
  </si>
  <si>
    <t>ksm816</t>
  </si>
  <si>
    <t>МариТа</t>
  </si>
  <si>
    <t>tosina</t>
  </si>
  <si>
    <t>velur </t>
  </si>
  <si>
    <t>goldinka </t>
  </si>
  <si>
    <t>вадимчюк</t>
  </si>
  <si>
    <t>Полянка</t>
  </si>
  <si>
    <t>ОленькаС</t>
  </si>
  <si>
    <t>Любовь52</t>
  </si>
  <si>
    <t>krina</t>
  </si>
  <si>
    <t>Mosh</t>
  </si>
  <si>
    <t>enterr</t>
  </si>
  <si>
    <t>babytop</t>
  </si>
  <si>
    <t>Larik</t>
  </si>
  <si>
    <t>sonataol</t>
  </si>
  <si>
    <t>туттибрутти</t>
  </si>
  <si>
    <t>lyud_mila</t>
  </si>
  <si>
    <t>mamadochki </t>
  </si>
  <si>
    <t>kontra79 </t>
  </si>
  <si>
    <t>АнютаКарамелька </t>
  </si>
  <si>
    <t>Фламинго</t>
  </si>
  <si>
    <t>лилов</t>
  </si>
  <si>
    <t>millena-81</t>
  </si>
  <si>
    <t>lucid</t>
  </si>
  <si>
    <t>MixiX</t>
  </si>
  <si>
    <t>Лёна </t>
  </si>
  <si>
    <t>Sea-cat</t>
  </si>
  <si>
    <t>May@B</t>
  </si>
  <si>
    <t>ЦР</t>
  </si>
  <si>
    <t>Итого к оплате</t>
  </si>
  <si>
    <t>Названия строк</t>
  </si>
  <si>
    <t>Общий итог</t>
  </si>
  <si>
    <t>Сумма по полю Итого к оплате</t>
  </si>
  <si>
    <t>MnogoDetka</t>
  </si>
  <si>
    <t>Бамбини</t>
  </si>
  <si>
    <t>синий/серый/красный</t>
  </si>
  <si>
    <t>Asya08</t>
  </si>
  <si>
    <t>svl</t>
  </si>
  <si>
    <t>skorpik</t>
  </si>
  <si>
    <t xml:space="preserve"> УМеняИхДвое</t>
  </si>
  <si>
    <t>*tane4ka*</t>
  </si>
  <si>
    <t>dashulj </t>
  </si>
  <si>
    <t>EkaterinaV</t>
  </si>
  <si>
    <t>gukta101</t>
  </si>
  <si>
    <t>Ir4ik</t>
  </si>
  <si>
    <t>alenhik</t>
  </si>
  <si>
    <t>valia-sarov</t>
  </si>
  <si>
    <t xml:space="preserve">kazna </t>
  </si>
  <si>
    <t>NatkaRabinovicha</t>
  </si>
  <si>
    <t xml:space="preserve">shuneshok </t>
  </si>
  <si>
    <t>solominka</t>
  </si>
  <si>
    <t xml:space="preserve">маруся1980 </t>
  </si>
  <si>
    <t xml:space="preserve">Матусик </t>
  </si>
  <si>
    <t>Натаська2010</t>
  </si>
  <si>
    <t>УМеняИхДвое</t>
  </si>
  <si>
    <t>транспорт</t>
  </si>
  <si>
    <t>2222222222 Итог</t>
  </si>
  <si>
    <t>*tane4ka* Итог</t>
  </si>
  <si>
    <t>*кошка* Итог</t>
  </si>
  <si>
    <t>*Три сыночка*  Итог</t>
  </si>
  <si>
    <t>1971malinka1971 Итог</t>
  </si>
  <si>
    <t>26НАТУСЯ Итог</t>
  </si>
  <si>
    <t>777dasha777 Итог</t>
  </si>
  <si>
    <t>adameva Итог</t>
  </si>
  <si>
    <t>alena1705 Итог</t>
  </si>
  <si>
    <t>alenasham Итог</t>
  </si>
  <si>
    <t>alenhik Итог</t>
  </si>
  <si>
    <t>alpengold777 Итог</t>
  </si>
  <si>
    <t>AnastasievaN Итог</t>
  </si>
  <si>
    <t>Angel-zen Итог</t>
  </si>
  <si>
    <t>annbril Итог</t>
  </si>
  <si>
    <t>anusha21 Итог</t>
  </si>
  <si>
    <t>Arietti Итог</t>
  </si>
  <si>
    <t>asya_26 Итог</t>
  </si>
  <si>
    <t>Asya08 Итог</t>
  </si>
  <si>
    <t>babytop Итог</t>
  </si>
  <si>
    <t>bata Итог</t>
  </si>
  <si>
    <t>buka_77 Итог</t>
  </si>
  <si>
    <t>burma  Итог</t>
  </si>
  <si>
    <t>catochka Итог</t>
  </si>
  <si>
    <t>chu4undra Итог</t>
  </si>
  <si>
    <t>cjkysirj-82 Итог</t>
  </si>
  <si>
    <t>CrashLady Итог</t>
  </si>
  <si>
    <t>dashulj Итог</t>
  </si>
  <si>
    <t>dashulj  Итог</t>
  </si>
  <si>
    <t>delfinchik Итог</t>
  </si>
  <si>
    <t>EkaterinaV Итог</t>
  </si>
  <si>
    <t>ElenaSmeernowa Итог</t>
  </si>
  <si>
    <t>enterr Итог</t>
  </si>
  <si>
    <t>Esteelle Итог</t>
  </si>
  <si>
    <t>Fkbtdf Итог</t>
  </si>
  <si>
    <t>Frosi@ Итог</t>
  </si>
  <si>
    <t>fyt Итог</t>
  </si>
  <si>
    <t>galia1986 Итог</t>
  </si>
  <si>
    <t>goldinka  Итог</t>
  </si>
  <si>
    <t>golub Итог</t>
  </si>
  <si>
    <t>gukta101 Итог</t>
  </si>
  <si>
    <t>Gulyaka Итог</t>
  </si>
  <si>
    <t>Gyga Итог</t>
  </si>
  <si>
    <t>Hausfrau Итог</t>
  </si>
  <si>
    <t>hebe Итог</t>
  </si>
  <si>
    <t>helenb Итог</t>
  </si>
  <si>
    <t>hellenna Итог</t>
  </si>
  <si>
    <t>Hrustale Итог</t>
  </si>
  <si>
    <t>ilintatyan Итог</t>
  </si>
  <si>
    <t>illariya Итог</t>
  </si>
  <si>
    <t>Innchen Итог</t>
  </si>
  <si>
    <t>Ir4ik Итог</t>
  </si>
  <si>
    <t>IREN37 Итог</t>
  </si>
  <si>
    <t>irinanovikovasarov@yandex.ru Итог</t>
  </si>
  <si>
    <t>irinka-maksim Итог</t>
  </si>
  <si>
    <t>jylya Итог</t>
  </si>
  <si>
    <t>kamasha Итог</t>
  </si>
  <si>
    <t>kapus Итог</t>
  </si>
  <si>
    <t>KATENOCHKA Итог</t>
  </si>
  <si>
    <t>katya7 Итог</t>
  </si>
  <si>
    <t>kazna  Итог</t>
  </si>
  <si>
    <t>kid123 Итог</t>
  </si>
  <si>
    <t>kimilena Итог</t>
  </si>
  <si>
    <t>kivi2010 Итог</t>
  </si>
  <si>
    <t>Kolbacka Итог</t>
  </si>
  <si>
    <t>kontra79  Итог</t>
  </si>
  <si>
    <t>koshiksv Итог</t>
  </si>
  <si>
    <t>Krasotka Итог</t>
  </si>
  <si>
    <t>krina Итог</t>
  </si>
  <si>
    <t>kseniya@zar Итог</t>
  </si>
  <si>
    <t>ksm816 Итог</t>
  </si>
  <si>
    <t>Ksuha Итог</t>
  </si>
  <si>
    <t>Larik Итог</t>
  </si>
  <si>
    <t>LenM Итог</t>
  </si>
  <si>
    <t>lenok30 Итог</t>
  </si>
  <si>
    <t>lerunn Итог</t>
  </si>
  <si>
    <t>LES82 Итог</t>
  </si>
  <si>
    <t>Lisenoknn Итог</t>
  </si>
  <si>
    <t>lora72 Итог</t>
  </si>
  <si>
    <t>Luba77 Итог</t>
  </si>
  <si>
    <t>lucid Итог</t>
  </si>
  <si>
    <t>lunapark Итог</t>
  </si>
  <si>
    <t>lyud_mila Итог</t>
  </si>
  <si>
    <t>maaariasha Итог</t>
  </si>
  <si>
    <t>Mama Lilia Итог</t>
  </si>
  <si>
    <t>mamadochki  Итог</t>
  </si>
  <si>
    <t>mamagalya Итог</t>
  </si>
  <si>
    <t>mamanasti Итог</t>
  </si>
  <si>
    <t>margos Итог</t>
  </si>
  <si>
    <t>marina-52 Итог</t>
  </si>
  <si>
    <t>Marina68 Итог</t>
  </si>
  <si>
    <t>Markus1 Итог</t>
  </si>
  <si>
    <t>marlenka Итог</t>
  </si>
  <si>
    <t>marsik Итог</t>
  </si>
  <si>
    <t>mart@ Итог</t>
  </si>
  <si>
    <t>maryy-nka Итог</t>
  </si>
  <si>
    <t>May@B Итог</t>
  </si>
  <si>
    <t>mds-33 Итог</t>
  </si>
  <si>
    <t>mila52 Итог</t>
  </si>
  <si>
    <t>milenusa Итог</t>
  </si>
  <si>
    <t>millena-81 Итог</t>
  </si>
  <si>
    <t>milocka Итог</t>
  </si>
  <si>
    <t>mitruska Итог</t>
  </si>
  <si>
    <t>MixiX Итог</t>
  </si>
  <si>
    <t>MnogoDetka Итог</t>
  </si>
  <si>
    <t>moroza Итог</t>
  </si>
  <si>
    <t>Mosh Итог</t>
  </si>
  <si>
    <t>mulan Итог</t>
  </si>
  <si>
    <t>muzh4ina Итог</t>
  </si>
  <si>
    <t>nahalka.84 Итог</t>
  </si>
  <si>
    <t>nasta23 Итог</t>
  </si>
  <si>
    <t>nata_923 Итог</t>
  </si>
  <si>
    <t>nata09 Итог</t>
  </si>
  <si>
    <t>Natalya78 Итог</t>
  </si>
  <si>
    <t>Natalya81 Итог</t>
  </si>
  <si>
    <t>NatkaRabinovicha Итог</t>
  </si>
  <si>
    <t>nellina Итог</t>
  </si>
  <si>
    <t>Niedobrula Итог</t>
  </si>
  <si>
    <t>okapi Итог</t>
  </si>
  <si>
    <t>oksi1 Итог</t>
  </si>
  <si>
    <t>Oksikk Итог</t>
  </si>
  <si>
    <t>Oleandra Итог</t>
  </si>
  <si>
    <t>olenka.t Итог</t>
  </si>
  <si>
    <t>Olga V Итог</t>
  </si>
  <si>
    <t>olga.v Итог</t>
  </si>
  <si>
    <t>OLGA2202 Итог</t>
  </si>
  <si>
    <t>olga83 Итог</t>
  </si>
  <si>
    <t>oliaf Итог</t>
  </si>
  <si>
    <t>olja-maksimova Итог</t>
  </si>
  <si>
    <t>Osen Итог</t>
  </si>
  <si>
    <t>panterra26 Итог</t>
  </si>
  <si>
    <t>parrot Итог</t>
  </si>
  <si>
    <t>pashabarasha Итог</t>
  </si>
  <si>
    <t>prisrak  Итог</t>
  </si>
  <si>
    <t>puh Итог</t>
  </si>
  <si>
    <t>PUMA2877 Итог</t>
  </si>
  <si>
    <t>rerecbr Итог</t>
  </si>
  <si>
    <t>Riza Итог</t>
  </si>
  <si>
    <t>Santa-Barbara Итог</t>
  </si>
  <si>
    <t>Sea-cat Итог</t>
  </si>
  <si>
    <t>sema_t Итог</t>
  </si>
  <si>
    <t>shkolina Итог</t>
  </si>
  <si>
    <t>shuneshok Итог</t>
  </si>
  <si>
    <t>sitnikovo59 Итог</t>
  </si>
  <si>
    <t>skorpik Итог</t>
  </si>
  <si>
    <t>SKristy Итог</t>
  </si>
  <si>
    <t>solominka Итог</t>
  </si>
  <si>
    <t>sonataol Итог</t>
  </si>
  <si>
    <t>sonyshka Итог</t>
  </si>
  <si>
    <t>ssvetik Итог</t>
  </si>
  <si>
    <t>strelecnn Итог</t>
  </si>
  <si>
    <t>Sun_glow Итог</t>
  </si>
  <si>
    <t>svetik7cv Итог</t>
  </si>
  <si>
    <t>svetkur Итог</t>
  </si>
  <si>
    <t>svetysik1984 Итог</t>
  </si>
  <si>
    <t>svl Итог</t>
  </si>
  <si>
    <t>tatyankavip Итог</t>
  </si>
  <si>
    <t>tigro Итог</t>
  </si>
  <si>
    <t>tosina Итог</t>
  </si>
  <si>
    <t>tysha Итог</t>
  </si>
  <si>
    <t>umochka Итог</t>
  </si>
  <si>
    <t>uzik Итог</t>
  </si>
  <si>
    <t>valentina83 Итог</t>
  </si>
  <si>
    <t>valia-sarov Итог</t>
  </si>
  <si>
    <t>velur  Итог</t>
  </si>
  <si>
    <t>veroku Итог</t>
  </si>
  <si>
    <t>verulya Итог</t>
  </si>
  <si>
    <t>vlasveta Итог</t>
  </si>
  <si>
    <t>wall-e Итог</t>
  </si>
  <si>
    <t>WfBlack Итог</t>
  </si>
  <si>
    <t>yanina15 Итог</t>
  </si>
  <si>
    <t>Yolka-Violka Итог</t>
  </si>
  <si>
    <t>yulia.zima Итог</t>
  </si>
  <si>
    <t>zatl Итог</t>
  </si>
  <si>
    <t>zemfir@ Итог</t>
  </si>
  <si>
    <t>Анастасия Жирнова Итог</t>
  </si>
  <si>
    <t>Анастасия28 Итог</t>
  </si>
  <si>
    <t>Анна К Итог</t>
  </si>
  <si>
    <t>Анна0304 Итог</t>
  </si>
  <si>
    <t>Анниполь Итог</t>
  </si>
  <si>
    <t>аноним Итог</t>
  </si>
  <si>
    <t>АнютаКарамелька  Итог</t>
  </si>
  <si>
    <t>Баетта Итог</t>
  </si>
  <si>
    <t>Бяруся Итог</t>
  </si>
  <si>
    <t>вадимчюк Итог</t>
  </si>
  <si>
    <t>Валерьевна27 Итог</t>
  </si>
  <si>
    <t>Ванюша* Итог</t>
  </si>
  <si>
    <t>Вера :) Итог</t>
  </si>
  <si>
    <t>Викторина Итог</t>
  </si>
  <si>
    <t>Галк@  Итог</t>
  </si>
  <si>
    <t>Глэйдис Итог</t>
  </si>
  <si>
    <t>ГОЛУБИК@ Итог</t>
  </si>
  <si>
    <t>Данилко Итог</t>
  </si>
  <si>
    <t>Джамбо Итог</t>
  </si>
  <si>
    <t>Джулай (приват) Итог</t>
  </si>
  <si>
    <t>Другая Светулек Итог</t>
  </si>
  <si>
    <t>еирика Итог</t>
  </si>
  <si>
    <t>Зажигалк@ Итог</t>
  </si>
  <si>
    <t>зверюшка Итог</t>
  </si>
  <si>
    <t>Зла Итог</t>
  </si>
  <si>
    <t>ИРА Б Итог</t>
  </si>
  <si>
    <t>ириссса Итог</t>
  </si>
  <si>
    <t>иррунчик Итог</t>
  </si>
  <si>
    <t>каляка-маляка Итог</t>
  </si>
  <si>
    <t>Карина 2605 Итог</t>
  </si>
  <si>
    <t>Катрин =) Итог</t>
  </si>
  <si>
    <t>кнопочка) Итог</t>
  </si>
  <si>
    <t>Ксения Славная Итог</t>
  </si>
  <si>
    <t>ксюля Итог</t>
  </si>
  <si>
    <t>Кэтринка Итог</t>
  </si>
  <si>
    <t>Л@ска Итог</t>
  </si>
  <si>
    <t>Лёля_Я Итог</t>
  </si>
  <si>
    <t>Лёна  Итог</t>
  </si>
  <si>
    <t>Ленарик Итог</t>
  </si>
  <si>
    <t>ленкуст Итог</t>
  </si>
  <si>
    <t>ЛенокЦветок Итог</t>
  </si>
  <si>
    <t>Любовь л Итог</t>
  </si>
  <si>
    <t>Любовь52 Итог</t>
  </si>
  <si>
    <t>Людмила(*)  Итог</t>
  </si>
  <si>
    <t>МАМА МУСЯ Итог</t>
  </si>
  <si>
    <t>мамасан Итог</t>
  </si>
  <si>
    <t>Марина-Аня Итог</t>
  </si>
  <si>
    <t>МариТа Итог</t>
  </si>
  <si>
    <t>МарияМ Итог</t>
  </si>
  <si>
    <t>Маркина Итог</t>
  </si>
  <si>
    <t>маруся1980  Итог</t>
  </si>
  <si>
    <t>Матусик  Итог</t>
  </si>
  <si>
    <t>медвежа Итог</t>
  </si>
  <si>
    <t>Медовая Итог</t>
  </si>
  <si>
    <t>Меншикова Итог</t>
  </si>
  <si>
    <t>Митара Итог</t>
  </si>
  <si>
    <t>Муна Итог</t>
  </si>
  <si>
    <t>Муся Мурзиковна Итог</t>
  </si>
  <si>
    <t>Н.М Итог</t>
  </si>
  <si>
    <t>Наталья* Итог</t>
  </si>
  <si>
    <t>Натаська2010 Итог</t>
  </si>
  <si>
    <t>натэлочка Итог</t>
  </si>
  <si>
    <t>НеБлондинка Итог</t>
  </si>
  <si>
    <t>нифитири217 Итог</t>
  </si>
  <si>
    <t>ОленькаС Итог</t>
  </si>
  <si>
    <t>олечкаа Итог</t>
  </si>
  <si>
    <t>ОЛЬГАЕЛ Итог</t>
  </si>
  <si>
    <t>олякап Итог</t>
  </si>
  <si>
    <t>Османтус Итог</t>
  </si>
  <si>
    <t>покровка  Итог</t>
  </si>
  <si>
    <t>Полянка Итог</t>
  </si>
  <si>
    <t>работница Итог</t>
  </si>
  <si>
    <t>Риорита Итог</t>
  </si>
  <si>
    <t>Светл Итог</t>
  </si>
  <si>
    <t>Свинцовая Итог</t>
  </si>
  <si>
    <t>СВОБОДНО Итог</t>
  </si>
  <si>
    <t>симпатюлька Итог</t>
  </si>
  <si>
    <t>Сленчик Итог</t>
  </si>
  <si>
    <t>Супермама Итог</t>
  </si>
  <si>
    <t>Счастик Итог</t>
  </si>
  <si>
    <t>ТаМа Итог</t>
  </si>
  <si>
    <t>тигриция Итог</t>
  </si>
  <si>
    <t>ТуласиДеви Итог</t>
  </si>
  <si>
    <t>туттибрутти Итог</t>
  </si>
  <si>
    <t>УМеняИхДвое Итог</t>
  </si>
  <si>
    <t>Умница-НН Итог</t>
  </si>
  <si>
    <t>фроська Итог</t>
  </si>
  <si>
    <t>Фуджи Итог</t>
  </si>
  <si>
    <t>Чаплин Итог</t>
  </si>
  <si>
    <t>Шахусь Итог</t>
  </si>
  <si>
    <t>Элен Шелл Итог</t>
  </si>
  <si>
    <t>Эолин Итог</t>
  </si>
  <si>
    <t>я из НН Итог</t>
  </si>
  <si>
    <t>якутк@ Итог</t>
  </si>
  <si>
    <t>Яночка М Итог</t>
  </si>
  <si>
    <t>Янчик) Итог</t>
  </si>
  <si>
    <t>ЯЮлия Итог</t>
  </si>
  <si>
    <t>Я-Я Итог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</si>
</sst>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5">
    <font>
      <sz val="14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10"/>
      <name val="Times New Roman"/>
      <family val="1"/>
    </font>
    <font>
      <b/>
      <u val="single"/>
      <sz val="10"/>
      <color indexed="12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56"/>
      <name val="Times New Roman"/>
      <family val="1"/>
    </font>
    <font>
      <b/>
      <sz val="12"/>
      <color indexed="56"/>
      <name val="Times New Roman"/>
      <family val="1"/>
    </font>
    <font>
      <sz val="8"/>
      <name val="Tahoma"/>
      <family val="2"/>
    </font>
    <font>
      <b/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2"/>
      <color theme="3"/>
      <name val="Times New Roman"/>
      <family val="1"/>
    </font>
    <font>
      <b/>
      <sz val="12"/>
      <color theme="3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1" fillId="9" borderId="0" applyNumberFormat="0" applyBorder="0" applyAlignment="0" applyProtection="0"/>
    <xf numFmtId="0" fontId="32" fillId="21" borderId="0" applyNumberFormat="0" applyBorder="0" applyAlignment="0" applyProtection="0"/>
    <xf numFmtId="0" fontId="1" fillId="15" borderId="0" applyNumberFormat="0" applyBorder="0" applyAlignment="0" applyProtection="0"/>
    <xf numFmtId="0" fontId="32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4" fillId="25" borderId="0" applyNumberFormat="0" applyBorder="0" applyAlignment="0" applyProtection="0"/>
    <xf numFmtId="0" fontId="33" fillId="26" borderId="0" applyNumberFormat="0" applyBorder="0" applyAlignment="0" applyProtection="0"/>
    <xf numFmtId="0" fontId="4" fillId="17" borderId="0" applyNumberFormat="0" applyBorder="0" applyAlignment="0" applyProtection="0"/>
    <xf numFmtId="0" fontId="33" fillId="27" borderId="0" applyNumberFormat="0" applyBorder="0" applyAlignment="0" applyProtection="0"/>
    <xf numFmtId="0" fontId="4" fillId="19" borderId="0" applyNumberFormat="0" applyBorder="0" applyAlignment="0" applyProtection="0"/>
    <xf numFmtId="0" fontId="33" fillId="28" borderId="0" applyNumberFormat="0" applyBorder="0" applyAlignment="0" applyProtection="0"/>
    <xf numFmtId="0" fontId="4" fillId="29" borderId="0" applyNumberFormat="0" applyBorder="0" applyAlignment="0" applyProtection="0"/>
    <xf numFmtId="0" fontId="33" fillId="30" borderId="0" applyNumberFormat="0" applyBorder="0" applyAlignment="0" applyProtection="0"/>
    <xf numFmtId="0" fontId="4" fillId="31" borderId="0" applyNumberFormat="0" applyBorder="0" applyAlignment="0" applyProtection="0"/>
    <xf numFmtId="0" fontId="33" fillId="32" borderId="0" applyNumberFormat="0" applyBorder="0" applyAlignment="0" applyProtection="0"/>
    <xf numFmtId="0" fontId="4" fillId="33" borderId="0" applyNumberFormat="0" applyBorder="0" applyAlignment="0" applyProtection="0"/>
    <xf numFmtId="0" fontId="33" fillId="34" borderId="0" applyNumberFormat="0" applyBorder="0" applyAlignment="0" applyProtection="0"/>
    <xf numFmtId="0" fontId="4" fillId="35" borderId="0" applyNumberFormat="0" applyBorder="0" applyAlignment="0" applyProtection="0"/>
    <xf numFmtId="0" fontId="33" fillId="36" borderId="0" applyNumberFormat="0" applyBorder="0" applyAlignment="0" applyProtection="0"/>
    <xf numFmtId="0" fontId="4" fillId="37" borderId="0" applyNumberFormat="0" applyBorder="0" applyAlignment="0" applyProtection="0"/>
    <xf numFmtId="0" fontId="33" fillId="38" borderId="0" applyNumberFormat="0" applyBorder="0" applyAlignment="0" applyProtection="0"/>
    <xf numFmtId="0" fontId="4" fillId="39" borderId="0" applyNumberFormat="0" applyBorder="0" applyAlignment="0" applyProtection="0"/>
    <xf numFmtId="0" fontId="33" fillId="40" borderId="0" applyNumberFormat="0" applyBorder="0" applyAlignment="0" applyProtection="0"/>
    <xf numFmtId="0" fontId="4" fillId="29" borderId="0" applyNumberFormat="0" applyBorder="0" applyAlignment="0" applyProtection="0"/>
    <xf numFmtId="0" fontId="33" fillId="41" borderId="0" applyNumberFormat="0" applyBorder="0" applyAlignment="0" applyProtection="0"/>
    <xf numFmtId="0" fontId="4" fillId="31" borderId="0" applyNumberFormat="0" applyBorder="0" applyAlignment="0" applyProtection="0"/>
    <xf numFmtId="0" fontId="33" fillId="42" borderId="0" applyNumberFormat="0" applyBorder="0" applyAlignment="0" applyProtection="0"/>
    <xf numFmtId="0" fontId="4" fillId="43" borderId="0" applyNumberFormat="0" applyBorder="0" applyAlignment="0" applyProtection="0"/>
    <xf numFmtId="0" fontId="34" fillId="44" borderId="1" applyNumberFormat="0" applyAlignment="0" applyProtection="0"/>
    <xf numFmtId="0" fontId="5" fillId="13" borderId="2" applyNumberFormat="0" applyAlignment="0" applyProtection="0"/>
    <xf numFmtId="0" fontId="35" fillId="45" borderId="3" applyNumberFormat="0" applyAlignment="0" applyProtection="0"/>
    <xf numFmtId="0" fontId="6" fillId="46" borderId="4" applyNumberFormat="0" applyAlignment="0" applyProtection="0"/>
    <xf numFmtId="0" fontId="36" fillId="45" borderId="1" applyNumberFormat="0" applyAlignment="0" applyProtection="0"/>
    <xf numFmtId="0" fontId="7" fillId="46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8" fillId="0" borderId="6" applyNumberFormat="0" applyFill="0" applyAlignment="0" applyProtection="0"/>
    <xf numFmtId="0" fontId="38" fillId="0" borderId="7" applyNumberFormat="0" applyFill="0" applyAlignment="0" applyProtection="0"/>
    <xf numFmtId="0" fontId="9" fillId="0" borderId="8" applyNumberFormat="0" applyFill="0" applyAlignment="0" applyProtection="0"/>
    <xf numFmtId="0" fontId="39" fillId="0" borderId="9" applyNumberFormat="0" applyFill="0" applyAlignment="0" applyProtection="0"/>
    <xf numFmtId="0" fontId="10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11" fillId="0" borderId="12" applyNumberFormat="0" applyFill="0" applyAlignment="0" applyProtection="0"/>
    <xf numFmtId="0" fontId="41" fillId="47" borderId="13" applyNumberFormat="0" applyAlignment="0" applyProtection="0"/>
    <xf numFmtId="0" fontId="12" fillId="48" borderId="14" applyNumberFormat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14" fillId="50" borderId="0" applyNumberFormat="0" applyBorder="0" applyAlignment="0" applyProtection="0"/>
    <xf numFmtId="0" fontId="2" fillId="0" borderId="0">
      <alignment/>
      <protection/>
    </xf>
    <xf numFmtId="0" fontId="44" fillId="51" borderId="0" applyNumberFormat="0" applyBorder="0" applyAlignment="0" applyProtection="0"/>
    <xf numFmtId="0" fontId="15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7" fillId="53" borderId="16" applyNumberFormat="0" applyFont="0" applyAlignment="0" applyProtection="0"/>
    <xf numFmtId="9" fontId="0" fillId="0" borderId="0" applyFont="0" applyFill="0" applyBorder="0" applyAlignment="0" applyProtection="0"/>
    <xf numFmtId="0" fontId="46" fillId="0" borderId="17" applyNumberFormat="0" applyFill="0" applyAlignment="0" applyProtection="0"/>
    <xf numFmtId="0" fontId="18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54" borderId="0" applyNumberFormat="0" applyBorder="0" applyAlignment="0" applyProtection="0"/>
    <xf numFmtId="0" fontId="20" fillId="7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88">
      <alignment/>
      <protection/>
    </xf>
    <xf numFmtId="0" fontId="2" fillId="0" borderId="0" xfId="88" applyFill="1">
      <alignment/>
      <protection/>
    </xf>
    <xf numFmtId="0" fontId="21" fillId="0" borderId="0" xfId="88" applyFont="1" applyFill="1">
      <alignment/>
      <protection/>
    </xf>
    <xf numFmtId="0" fontId="21" fillId="0" borderId="0" xfId="88" applyFont="1">
      <alignment/>
      <protection/>
    </xf>
    <xf numFmtId="0" fontId="21" fillId="0" borderId="19" xfId="88" applyFont="1" applyFill="1" applyBorder="1">
      <alignment/>
      <protection/>
    </xf>
    <xf numFmtId="0" fontId="21" fillId="0" borderId="19" xfId="88" applyFont="1" applyBorder="1">
      <alignment/>
      <protection/>
    </xf>
    <xf numFmtId="0" fontId="22" fillId="0" borderId="19" xfId="69" applyFont="1" applyBorder="1" applyAlignment="1" applyProtection="1">
      <alignment/>
      <protection/>
    </xf>
    <xf numFmtId="0" fontId="21" fillId="0" borderId="19" xfId="88" applyFont="1" applyBorder="1" applyAlignment="1">
      <alignment horizontal="left"/>
      <protection/>
    </xf>
    <xf numFmtId="0" fontId="49" fillId="0" borderId="19" xfId="0" applyFont="1" applyFill="1" applyBorder="1" applyAlignment="1">
      <alignment/>
    </xf>
    <xf numFmtId="0" fontId="49" fillId="0" borderId="19" xfId="0" applyFont="1" applyBorder="1" applyAlignment="1">
      <alignment/>
    </xf>
    <xf numFmtId="0" fontId="50" fillId="0" borderId="19" xfId="0" applyFont="1" applyBorder="1" applyAlignment="1">
      <alignment/>
    </xf>
    <xf numFmtId="0" fontId="49" fillId="0" borderId="19" xfId="0" applyFont="1" applyBorder="1" applyAlignment="1">
      <alignment horizontal="left"/>
    </xf>
    <xf numFmtId="0" fontId="2" fillId="0" borderId="0" xfId="88" applyAlignment="1">
      <alignment horizontal="center"/>
      <protection/>
    </xf>
    <xf numFmtId="0" fontId="3" fillId="0" borderId="19" xfId="69" applyBorder="1" applyAlignment="1" applyProtection="1">
      <alignment/>
      <protection/>
    </xf>
    <xf numFmtId="0" fontId="23" fillId="55" borderId="19" xfId="88" applyFont="1" applyFill="1" applyBorder="1" applyAlignment="1">
      <alignment horizontal="center"/>
      <protection/>
    </xf>
    <xf numFmtId="1" fontId="0" fillId="0" borderId="0" xfId="0" applyNumberFormat="1" applyAlignment="1">
      <alignment/>
    </xf>
    <xf numFmtId="1" fontId="0" fillId="0" borderId="19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19" xfId="0" applyNumberFormat="1" applyBorder="1" applyAlignment="1">
      <alignment horizontal="left"/>
    </xf>
    <xf numFmtId="0" fontId="23" fillId="0" borderId="19" xfId="88" applyFont="1" applyBorder="1">
      <alignment/>
      <protection/>
    </xf>
    <xf numFmtId="0" fontId="51" fillId="0" borderId="19" xfId="0" applyFont="1" applyBorder="1" applyAlignment="1">
      <alignment/>
    </xf>
    <xf numFmtId="0" fontId="52" fillId="0" borderId="19" xfId="0" applyFont="1" applyBorder="1" applyAlignment="1">
      <alignment/>
    </xf>
    <xf numFmtId="0" fontId="51" fillId="0" borderId="19" xfId="0" applyFont="1" applyFill="1" applyBorder="1" applyAlignment="1">
      <alignment/>
    </xf>
    <xf numFmtId="0" fontId="23" fillId="0" borderId="19" xfId="88" applyFont="1" applyFill="1" applyBorder="1">
      <alignment/>
      <protection/>
    </xf>
    <xf numFmtId="0" fontId="24" fillId="0" borderId="19" xfId="69" applyFont="1" applyBorder="1" applyAlignment="1" applyProtection="1">
      <alignment/>
      <protection/>
    </xf>
    <xf numFmtId="0" fontId="23" fillId="0" borderId="19" xfId="88" applyFont="1" applyBorder="1" applyAlignment="1">
      <alignment horizontal="left"/>
      <protection/>
    </xf>
    <xf numFmtId="0" fontId="21" fillId="0" borderId="0" xfId="88" applyFont="1" applyFill="1" applyBorder="1">
      <alignment/>
      <protection/>
    </xf>
    <xf numFmtId="0" fontId="23" fillId="0" borderId="0" xfId="88" applyFont="1" applyBorder="1">
      <alignment/>
      <protection/>
    </xf>
    <xf numFmtId="0" fontId="53" fillId="55" borderId="19" xfId="88" applyFont="1" applyFill="1" applyBorder="1" applyAlignment="1">
      <alignment horizontal="center" wrapText="1"/>
      <protection/>
    </xf>
    <xf numFmtId="1" fontId="53" fillId="0" borderId="19" xfId="88" applyNumberFormat="1" applyFont="1" applyBorder="1" applyAlignment="1">
      <alignment horizontal="center"/>
      <protection/>
    </xf>
    <xf numFmtId="1" fontId="53" fillId="0" borderId="0" xfId="88" applyNumberFormat="1" applyFont="1" applyBorder="1" applyAlignment="1">
      <alignment horizontal="center"/>
      <protection/>
    </xf>
    <xf numFmtId="0" fontId="53" fillId="0" borderId="0" xfId="88" applyFont="1" applyAlignment="1">
      <alignment horizontal="center"/>
      <protection/>
    </xf>
    <xf numFmtId="1" fontId="51" fillId="0" borderId="19" xfId="0" applyNumberFormat="1" applyFont="1" applyBorder="1" applyAlignment="1">
      <alignment horizontal="left"/>
    </xf>
    <xf numFmtId="1" fontId="54" fillId="0" borderId="19" xfId="88" applyNumberFormat="1" applyFont="1" applyBorder="1" applyAlignment="1">
      <alignment horizontal="center"/>
      <protection/>
    </xf>
    <xf numFmtId="0" fontId="25" fillId="0" borderId="0" xfId="88" applyFont="1">
      <alignment/>
      <protection/>
    </xf>
    <xf numFmtId="0" fontId="25" fillId="0" borderId="0" xfId="88" applyFont="1" applyFill="1">
      <alignment/>
      <protection/>
    </xf>
    <xf numFmtId="0" fontId="23" fillId="0" borderId="0" xfId="88" applyFont="1" applyFill="1" applyBorder="1">
      <alignment/>
      <protection/>
    </xf>
    <xf numFmtId="1" fontId="54" fillId="0" borderId="0" xfId="88" applyNumberFormat="1" applyFont="1" applyBorder="1" applyAlignment="1">
      <alignment horizontal="center"/>
      <protection/>
    </xf>
    <xf numFmtId="0" fontId="31" fillId="55" borderId="19" xfId="88" applyFont="1" applyFill="1" applyBorder="1" applyAlignment="1">
      <alignment horizontal="center"/>
      <protection/>
    </xf>
    <xf numFmtId="1" fontId="21" fillId="0" borderId="19" xfId="88" applyNumberFormat="1" applyFont="1" applyBorder="1">
      <alignment/>
      <protection/>
    </xf>
    <xf numFmtId="1" fontId="23" fillId="0" borderId="19" xfId="88" applyNumberFormat="1" applyFont="1" applyBorder="1">
      <alignment/>
      <protection/>
    </xf>
    <xf numFmtId="1" fontId="23" fillId="0" borderId="0" xfId="88" applyNumberFormat="1" applyFont="1" applyBorder="1">
      <alignment/>
      <protection/>
    </xf>
    <xf numFmtId="0" fontId="21" fillId="0" borderId="0" xfId="88" applyFont="1" applyBorder="1">
      <alignment/>
      <protection/>
    </xf>
    <xf numFmtId="1" fontId="21" fillId="0" borderId="0" xfId="88" applyNumberFormat="1" applyFont="1" applyBorder="1">
      <alignment/>
      <protection/>
    </xf>
    <xf numFmtId="0" fontId="23" fillId="55" borderId="19" xfId="88" applyFont="1" applyFill="1" applyBorder="1" applyAlignment="1">
      <alignment horizontal="right"/>
      <protection/>
    </xf>
    <xf numFmtId="0" fontId="49" fillId="0" borderId="19" xfId="0" applyFont="1" applyFill="1" applyBorder="1" applyAlignment="1">
      <alignment horizontal="right"/>
    </xf>
    <xf numFmtId="0" fontId="51" fillId="0" borderId="19" xfId="0" applyFont="1" applyFill="1" applyBorder="1" applyAlignment="1">
      <alignment horizontal="right"/>
    </xf>
    <xf numFmtId="0" fontId="21" fillId="0" borderId="19" xfId="88" applyFont="1" applyFill="1" applyBorder="1" applyAlignment="1">
      <alignment horizontal="right"/>
      <protection/>
    </xf>
    <xf numFmtId="0" fontId="23" fillId="0" borderId="19" xfId="88" applyFont="1" applyFill="1" applyBorder="1" applyAlignment="1">
      <alignment horizontal="right"/>
      <protection/>
    </xf>
    <xf numFmtId="0" fontId="23" fillId="0" borderId="0" xfId="88" applyFont="1" applyFill="1" applyBorder="1" applyAlignment="1">
      <alignment horizontal="right"/>
      <protection/>
    </xf>
    <xf numFmtId="0" fontId="21" fillId="0" borderId="0" xfId="88" applyFont="1" applyFill="1" applyBorder="1" applyAlignment="1">
      <alignment horizontal="right"/>
      <protection/>
    </xf>
    <xf numFmtId="0" fontId="21" fillId="0" borderId="0" xfId="88" applyFont="1" applyFill="1" applyAlignment="1">
      <alignment horizontal="right"/>
      <protection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dxfs count="2">
    <dxf>
      <border>
        <left style="thin"/>
        <right style="thin"/>
        <top style="thin"/>
        <bottom style="thin"/>
      </border>
    </dxf>
    <dxf>
      <numFmt numFmtId="1" formatCode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I664" sheet="Списком по артикулам"/>
  </cacheSource>
  <cacheFields count="8">
    <cacheField name="ТМ">
      <sharedItems containsMixedTypes="0"/>
    </cacheField>
    <cacheField name="ЦВЕТ">
      <sharedItems containsMixedTypes="0"/>
    </cacheField>
    <cacheField name="РАЗМЕР">
      <sharedItems containsMixedTypes="1" containsNumber="1"/>
    </cacheField>
    <cacheField name="НИК">
      <sharedItems containsBlank="1" containsMixedTypes="1" containsNumber="1" containsInteger="1" count="289">
        <n v="2222222222"/>
        <s v="  valia-sarov"/>
        <s v=" *tane4ka"/>
        <s v=" *tane4ka*"/>
        <s v=" alenhik"/>
        <s v=" chu4undra"/>
        <s v=" dashulj "/>
        <s v=" EkaterinaV"/>
        <s v=" gukta101"/>
        <s v=" Ir4ik"/>
        <s v=" kazna "/>
        <s v=" NatkaRabinovicha"/>
        <s v=" Riza"/>
        <s v=" shuneshok "/>
        <s v=" solominka"/>
        <s v=" svetysik1984"/>
        <s v=" tosina"/>
        <s v=" ириссса"/>
        <s v=" Кэтринка"/>
        <s v=" маруся1980 "/>
        <s v=" Матусик "/>
        <s v=" Натаська2010"/>
        <s v=" УМеняИхДвое"/>
        <s v=" Эолин"/>
        <s v="*кошка*"/>
        <s v="*Три сыночка* "/>
        <s v="1971malinka1971"/>
        <s v="26НАТУСЯ"/>
        <s v="777dasha777"/>
        <s v="adameva"/>
        <s v="alena1705"/>
        <s v="alenasham"/>
        <s v="alpengold777"/>
        <s v="AnastasievaN"/>
        <s v="Angel-zen"/>
        <s v="annbril"/>
        <s v="anusha21"/>
        <s v="Arietti"/>
        <s v="asya_26"/>
        <s v="Asya08"/>
        <s v="babytop"/>
        <s v="bata"/>
        <s v="buka_77"/>
        <s v="burma "/>
        <s v="catochka"/>
        <s v="chu4undra"/>
        <s v="cjkysirj-82"/>
        <s v="CrashLady"/>
        <s v="dashulj"/>
        <s v="delfinchik"/>
        <s v="ElenaSmeernowa"/>
        <s v="enterr"/>
        <s v="Esteelle"/>
        <s v="Fkbtdf"/>
        <s v="Frosi@"/>
        <s v="fyt"/>
        <s v="galia1986"/>
        <s v="goldinka "/>
        <s v="golub"/>
        <s v="Gulyaka"/>
        <s v="Gyga"/>
        <s v="Hausfrau"/>
        <s v="hebe"/>
        <s v="helenb"/>
        <s v="hellenna"/>
        <s v="Hrustale"/>
        <s v="ilintatyan"/>
        <s v="illariya"/>
        <s v="Innchen"/>
        <s v="IREN37"/>
        <s v="irinanovikovasarov@yandex.ru"/>
        <s v="irinka-maksim"/>
        <s v="jylya"/>
        <s v="kamasha"/>
        <s v="kapus"/>
        <s v="KATENOCHKA"/>
        <s v="katya7"/>
        <s v="kid123"/>
        <s v="kimilena"/>
        <s v="kivi2010"/>
        <s v="Kolbacka"/>
        <s v="kontra79 "/>
        <s v="koshiksv"/>
        <s v="Krasotka"/>
        <s v="krina"/>
        <s v="kseniya@zar"/>
        <s v="ksm816"/>
        <s v="Ksuha"/>
        <s v="Larik"/>
        <s v="LenM"/>
        <s v="lenok30"/>
        <s v="lerunn"/>
        <s v="LES82"/>
        <s v="Lisenoknn"/>
        <s v="lora72"/>
        <s v="Luba77"/>
        <s v="lucid"/>
        <s v="lunapark"/>
        <s v="lyud_mila"/>
        <s v="maaariasha"/>
        <s v="Mama Lilia"/>
        <s v="mamadochki "/>
        <s v="mamagalya"/>
        <s v="mamanasti"/>
        <s v="margos"/>
        <s v="marina-52"/>
        <s v="Marina68"/>
        <s v="Markus1"/>
        <s v="marlenka"/>
        <s v="marsik"/>
        <s v="mart@"/>
        <s v="maryy-nka"/>
        <s v="May@B"/>
        <s v="mds-33"/>
        <s v="mila52"/>
        <s v="milenusa"/>
        <s v="millena-81"/>
        <s v="milocka"/>
        <s v="mitruska"/>
        <s v="MixiX"/>
        <s v="MnogoDetka"/>
        <s v="moroza"/>
        <s v="Mosh"/>
        <s v="mulan"/>
        <s v="muzh4ina"/>
        <s v="nahalka.84"/>
        <s v="nasta23"/>
        <s v="nata_923"/>
        <s v="nata09"/>
        <s v="Natalya78"/>
        <s v="Natalya81"/>
        <s v="nellina"/>
        <s v="Niedobrula"/>
        <s v="okapi"/>
        <s v="oksi1"/>
        <s v="Oksikk"/>
        <s v="Oleandra"/>
        <s v="olenka.t"/>
        <s v="Olga V"/>
        <s v="olga.v"/>
        <s v="OLGA2202"/>
        <s v="olga83"/>
        <s v="oliaf"/>
        <s v="olja-maksimova"/>
        <s v="Osen"/>
        <s v="panterra26"/>
        <s v="parrot"/>
        <s v="pashabarasha"/>
        <s v="prisrak "/>
        <s v="puh"/>
        <s v="PUMA2877"/>
        <s v="rerecbr"/>
        <s v="Riza"/>
        <s v="Santa-Barbara"/>
        <s v="Santa-Barbara "/>
        <s v="Sea-cat"/>
        <s v="sema_t"/>
        <s v="shkolina"/>
        <s v="shuneshok"/>
        <s v="sitnikovo59"/>
        <s v="skorpik"/>
        <s v="SKristy"/>
        <s v="sonataol"/>
        <s v="sonyshka"/>
        <s v="ssvetik"/>
        <s v="strelecnn"/>
        <s v="Sun_glow"/>
        <s v="svetik7cv"/>
        <s v="svetkur"/>
        <s v="svetysik1984"/>
        <s v="svl"/>
        <s v="tatyankavip"/>
        <s v="tigro"/>
        <s v="tosina"/>
        <s v="tysha"/>
        <s v="tysha "/>
        <s v="umochka"/>
        <s v="uzik"/>
        <s v="valentina83"/>
        <s v="velur "/>
        <s v="veroku"/>
        <s v="verulya"/>
        <s v="vlasveta"/>
        <s v="wall-e"/>
        <s v="WfBlack"/>
        <s v="yanina15"/>
        <s v="Yolka-Violka"/>
        <s v="yulia.zima"/>
        <s v="zatl"/>
        <s v="zemfir@"/>
        <s v="Анастасия Жирнова"/>
        <s v="Анастасия28"/>
        <s v="Анастасия28 "/>
        <s v="Анна К"/>
        <s v="Анна0304"/>
        <s v="Анниполь"/>
        <s v="аноним"/>
        <s v="АнютаКарамелька "/>
        <s v="Баетта"/>
        <s v="Бяруся"/>
        <s v="вадимчюк"/>
        <s v="Валерьевна27"/>
        <s v="Ванюша*"/>
        <s v="Вера :)"/>
        <s v="Викторина"/>
        <s v="Викторина "/>
        <s v="Галк@ "/>
        <s v="Глэйдис"/>
        <s v="ГОЛУБИК@"/>
        <s v="Данилко"/>
        <s v="Джамбо"/>
        <s v="Джулай (приват)"/>
        <s v="Другая Светулек"/>
        <s v="еирика"/>
        <s v="Зажигалк@"/>
        <s v="зверюшка"/>
        <s v="Зла"/>
        <s v="ИРА Б"/>
        <s v="ириссса"/>
        <s v="иррунчик"/>
        <s v="каляка-маляка"/>
        <s v="Карина 2605"/>
        <s v="Катрин =)"/>
        <s v="кнопочка)"/>
        <s v="Ксения Славная"/>
        <s v="ксюля"/>
        <s v="Кэтринка"/>
        <s v="Л@ска"/>
        <s v="Лёля_Я"/>
        <s v="Лёна "/>
        <s v="Ленарик"/>
        <s v="ленкуст"/>
        <s v="ленкуст "/>
        <s v="ЛенокЦветок"/>
        <s v="Любовь л"/>
        <s v="Любовь52"/>
        <s v="Людмила(*) "/>
        <s v="МАМА МУСЯ"/>
        <s v="мамасан"/>
        <s v="Марина-Аня"/>
        <s v="МариТа"/>
        <s v="МарияМ"/>
        <s v="Маркина"/>
        <s v="медвежа"/>
        <s v="Медовая"/>
        <s v="Меншикова"/>
        <s v="Митара"/>
        <s v="Муна"/>
        <s v="Муся Мурзиковна"/>
        <s v="Н.М"/>
        <s v="Наталья*"/>
        <s v="натэлочка"/>
        <s v="НеБлондинка"/>
        <s v="нифитири217"/>
        <s v="ОленькаС"/>
        <s v="олечкаа"/>
        <s v="ОЛЬГАЕЛ"/>
        <s v="олякап"/>
        <s v="Османтус"/>
        <s v="покровка "/>
        <s v="Полянка"/>
        <s v="работница"/>
        <s v="Риорита"/>
        <s v="Светл"/>
        <s v="Свинцовая"/>
        <s v="СВОБОДНО"/>
        <s v="симпатюлька"/>
        <s v="Сленчик"/>
        <s v="Супермама"/>
        <s v="Счастик"/>
        <s v="ТаМа"/>
        <s v="тигриция"/>
        <s v="ТуласиДеви"/>
        <s v="туттибрутти"/>
        <s v="Умница-НН"/>
        <s v="фроська"/>
        <s v="Фуджи"/>
        <s v="Чаплин"/>
        <s v="Шахусь"/>
        <s v="Элен Шелл"/>
        <s v="Эолин"/>
        <s v="Эолин "/>
        <s v="я из НН"/>
        <s v="якутк@"/>
        <s v="Яночка М"/>
        <s v="Янчик)"/>
        <s v="ЯЮлия"/>
        <s v="Я-Я"/>
        <m/>
      </sharedItems>
    </cacheField>
    <cacheField name="Цена">
      <sharedItems containsSemiMixedTypes="0" containsString="0" containsMixedTypes="0" containsNumber="1" containsInteger="1"/>
    </cacheField>
    <cacheField name="с орг%">
      <sharedItems containsMixedTypes="1" containsNumber="1"/>
    </cacheField>
    <cacheField name="ЦР">
      <sharedItems containsMixedTypes="1" containsNumber="1" containsInteger="1"/>
    </cacheField>
    <cacheField name="Итого к оплате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4" cacheId="2" applyNumberFormats="0" applyBorderFormats="0" applyFontFormats="0" applyPatternFormats="0" applyAlignmentFormats="0" applyWidthHeightFormats="0" dataCaption="Значения" showMissing="1" preserveFormatting="1" useAutoFormatting="1" itemPrintTitles="1" compactData="0" updatedVersion="2" indent="0" showMemberPropertyTips="1">
  <location ref="A3:B292" firstHeaderRow="1" firstDataRow="1" firstDataCol="1"/>
  <pivotFields count="8">
    <pivotField showAll="0"/>
    <pivotField showAll="0"/>
    <pivotField showAll="0"/>
    <pivotField axis="axisRow" showAll="0">
      <items count="29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h="1" x="288"/>
        <item t="default"/>
      </items>
    </pivotField>
    <pivotField showAll="0"/>
    <pivotField showAll="0"/>
    <pivotField showAll="0"/>
    <pivotField dataField="1" showAll="0" numFmtId="1"/>
  </pivotFields>
  <rowFields count="1">
    <field x="3"/>
  </rowFields>
  <rowItems count="28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 t="grand">
      <x/>
    </i>
  </rowItems>
  <colItems count="1">
    <i/>
  </colItems>
  <dataFields count="1">
    <dataField name="Сумма по полю Итого к оплате" fld="7" baseField="0" baseItem="0"/>
  </dataFields>
  <formats count="2">
    <format dxfId="0">
      <pivotArea outline="0" fieldPosition="0" dataOnly="0" type="all"/>
    </format>
    <format dxfId="1">
      <pivotArea outline="0" fieldPosition="0" dataOnly="0" type="all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93"/>
  <sheetViews>
    <sheetView zoomScalePageLayoutView="0" workbookViewId="0" topLeftCell="A272">
      <selection activeCell="D13" sqref="D13"/>
    </sheetView>
  </sheetViews>
  <sheetFormatPr defaultColWidth="8.796875" defaultRowHeight="18.75"/>
  <cols>
    <col min="1" max="1" width="25.3984375" style="0" bestFit="1" customWidth="1"/>
    <col min="2" max="2" width="26.3984375" style="0" bestFit="1" customWidth="1"/>
  </cols>
  <sheetData>
    <row r="3" spans="1:2" ht="18.75">
      <c r="A3" s="18" t="s">
        <v>349</v>
      </c>
      <c r="B3" s="17" t="s">
        <v>351</v>
      </c>
    </row>
    <row r="4" spans="1:2" ht="18.75">
      <c r="A4" s="19">
        <v>2222222222</v>
      </c>
      <c r="B4" s="17">
        <v>491.6</v>
      </c>
    </row>
    <row r="5" spans="1:2" ht="18.75">
      <c r="A5" s="19" t="s">
        <v>298</v>
      </c>
      <c r="B5" s="17">
        <v>458.00000000000006</v>
      </c>
    </row>
    <row r="6" spans="1:2" ht="18.75">
      <c r="A6" s="19" t="s">
        <v>292</v>
      </c>
      <c r="B6" s="17">
        <v>458.00000000000006</v>
      </c>
    </row>
    <row r="7" spans="1:2" ht="18.75">
      <c r="A7" s="19" t="s">
        <v>290</v>
      </c>
      <c r="B7" s="17">
        <v>448.00000000000006</v>
      </c>
    </row>
    <row r="8" spans="1:2" ht="18.75">
      <c r="A8" s="19" t="s">
        <v>297</v>
      </c>
      <c r="B8" s="17">
        <v>458.00000000000006</v>
      </c>
    </row>
    <row r="9" spans="1:2" ht="18.75">
      <c r="A9" s="19" t="s">
        <v>250</v>
      </c>
      <c r="B9" s="17">
        <v>346.00000000000006</v>
      </c>
    </row>
    <row r="10" spans="1:2" ht="18.75">
      <c r="A10" s="19" t="s">
        <v>155</v>
      </c>
      <c r="B10" s="17">
        <v>827.6</v>
      </c>
    </row>
    <row r="11" spans="1:2" ht="18.75">
      <c r="A11" s="19" t="s">
        <v>19</v>
      </c>
      <c r="B11" s="17">
        <v>614.8000000000001</v>
      </c>
    </row>
    <row r="12" spans="1:2" ht="18.75">
      <c r="A12" s="19" t="s">
        <v>240</v>
      </c>
      <c r="B12" s="17">
        <v>346.00000000000006</v>
      </c>
    </row>
    <row r="13" spans="1:2" ht="18.75">
      <c r="A13" s="19" t="s">
        <v>279</v>
      </c>
      <c r="B13" s="17">
        <v>542</v>
      </c>
    </row>
    <row r="14" spans="1:2" ht="18.75">
      <c r="A14" s="19" t="s">
        <v>296</v>
      </c>
      <c r="B14" s="17">
        <v>458.00000000000006</v>
      </c>
    </row>
    <row r="15" spans="1:2" ht="18.75">
      <c r="A15" s="19" t="s">
        <v>153</v>
      </c>
      <c r="B15" s="17">
        <v>827.6</v>
      </c>
    </row>
    <row r="16" spans="1:2" ht="18.75">
      <c r="A16" s="19" t="s">
        <v>286</v>
      </c>
      <c r="B16" s="17">
        <v>542</v>
      </c>
    </row>
    <row r="17" spans="1:2" ht="18.75">
      <c r="A17" s="19" t="s">
        <v>295</v>
      </c>
      <c r="B17" s="17">
        <v>458.00000000000006</v>
      </c>
    </row>
    <row r="18" spans="1:2" ht="18.75">
      <c r="A18" s="19" t="s">
        <v>105</v>
      </c>
      <c r="B18" s="17">
        <v>547.6</v>
      </c>
    </row>
    <row r="19" spans="1:2" ht="18.75">
      <c r="A19" s="19" t="s">
        <v>293</v>
      </c>
      <c r="B19" s="17">
        <v>458.00000000000006</v>
      </c>
    </row>
    <row r="20" spans="1:2" ht="18.75">
      <c r="A20" s="19" t="s">
        <v>243</v>
      </c>
      <c r="B20" s="17">
        <v>346.00000000000006</v>
      </c>
    </row>
    <row r="21" spans="1:2" ht="18.75">
      <c r="A21" s="19" t="s">
        <v>152</v>
      </c>
      <c r="B21" s="17">
        <v>827.6</v>
      </c>
    </row>
    <row r="22" spans="1:2" ht="18.75">
      <c r="A22" s="19" t="s">
        <v>280</v>
      </c>
      <c r="B22" s="17">
        <v>542</v>
      </c>
    </row>
    <row r="23" spans="1:2" ht="18.75">
      <c r="A23" s="19" t="s">
        <v>46</v>
      </c>
      <c r="B23" s="17">
        <v>221.68</v>
      </c>
    </row>
    <row r="24" spans="1:2" ht="18.75">
      <c r="A24" s="19" t="s">
        <v>239</v>
      </c>
      <c r="B24" s="17">
        <v>346.00000000000006</v>
      </c>
    </row>
    <row r="25" spans="1:2" ht="18.75">
      <c r="A25" s="19" t="s">
        <v>157</v>
      </c>
      <c r="B25" s="17">
        <v>827.6</v>
      </c>
    </row>
    <row r="26" spans="1:2" ht="18.75">
      <c r="A26" s="19" t="s">
        <v>358</v>
      </c>
      <c r="B26" s="17">
        <v>610.4000000000001</v>
      </c>
    </row>
    <row r="27" spans="1:2" ht="18.75">
      <c r="A27" s="19" t="s">
        <v>291</v>
      </c>
      <c r="B27" s="17">
        <v>458.00000000000006</v>
      </c>
    </row>
    <row r="28" spans="1:2" ht="18.75">
      <c r="A28" s="19" t="s">
        <v>57</v>
      </c>
      <c r="B28" s="17">
        <v>221.68</v>
      </c>
    </row>
    <row r="29" spans="1:2" ht="18.75">
      <c r="A29" s="19" t="s">
        <v>283</v>
      </c>
      <c r="B29" s="17">
        <v>1074</v>
      </c>
    </row>
    <row r="30" spans="1:2" ht="18.75">
      <c r="A30" s="19" t="s">
        <v>215</v>
      </c>
      <c r="B30" s="17">
        <v>1235.2800000000002</v>
      </c>
    </row>
    <row r="31" spans="1:2" ht="18.75">
      <c r="A31" s="19" t="s">
        <v>312</v>
      </c>
      <c r="B31" s="17">
        <v>592.4000000000001</v>
      </c>
    </row>
    <row r="32" spans="1:2" ht="18.75">
      <c r="A32" s="19" t="s">
        <v>139</v>
      </c>
      <c r="B32" s="17">
        <v>682.0000000000001</v>
      </c>
    </row>
    <row r="33" spans="1:2" ht="18.75">
      <c r="A33" s="19" t="s">
        <v>268</v>
      </c>
      <c r="B33" s="17">
        <v>738.0000000000001</v>
      </c>
    </row>
    <row r="34" spans="1:2" ht="18.75">
      <c r="A34" s="19" t="s">
        <v>249</v>
      </c>
      <c r="B34" s="17">
        <v>928.4000000000001</v>
      </c>
    </row>
    <row r="35" spans="1:2" ht="18.75">
      <c r="A35" s="19" t="s">
        <v>205</v>
      </c>
      <c r="B35" s="17">
        <v>402.00000000000006</v>
      </c>
    </row>
    <row r="36" spans="1:2" ht="18.75">
      <c r="A36" s="19" t="s">
        <v>148</v>
      </c>
      <c r="B36" s="17">
        <v>827.6</v>
      </c>
    </row>
    <row r="37" spans="1:2" ht="18.75">
      <c r="A37" s="19" t="s">
        <v>207</v>
      </c>
      <c r="B37" s="17">
        <v>1275.6000000000001</v>
      </c>
    </row>
    <row r="38" spans="1:2" ht="18.75">
      <c r="A38" s="19" t="s">
        <v>27</v>
      </c>
      <c r="B38" s="17">
        <v>290</v>
      </c>
    </row>
    <row r="39" spans="1:2" ht="18.75">
      <c r="A39" s="19" t="s">
        <v>142</v>
      </c>
      <c r="B39" s="17">
        <v>682.0000000000001</v>
      </c>
    </row>
    <row r="40" spans="1:2" ht="18.75">
      <c r="A40" s="19" t="s">
        <v>254</v>
      </c>
      <c r="B40" s="17">
        <v>2538.9600000000005</v>
      </c>
    </row>
    <row r="41" spans="1:2" ht="18.75">
      <c r="A41" s="19" t="s">
        <v>103</v>
      </c>
      <c r="B41" s="17">
        <v>1365.2</v>
      </c>
    </row>
    <row r="42" spans="1:2" ht="18.75">
      <c r="A42" s="19" t="s">
        <v>101</v>
      </c>
      <c r="B42" s="17">
        <v>1365.2</v>
      </c>
    </row>
    <row r="43" spans="1:2" ht="18.75">
      <c r="A43" s="19" t="s">
        <v>355</v>
      </c>
      <c r="B43" s="17">
        <v>1841.2000000000003</v>
      </c>
    </row>
    <row r="44" spans="1:2" ht="18.75">
      <c r="A44" s="19" t="s">
        <v>331</v>
      </c>
      <c r="B44" s="17">
        <v>368.40000000000003</v>
      </c>
    </row>
    <row r="45" spans="1:2" ht="18.75">
      <c r="A45" s="19" t="s">
        <v>185</v>
      </c>
      <c r="B45" s="17">
        <v>1415.6000000000001</v>
      </c>
    </row>
    <row r="46" spans="1:2" ht="18.75">
      <c r="A46" s="19" t="s">
        <v>318</v>
      </c>
      <c r="B46" s="17">
        <v>150</v>
      </c>
    </row>
    <row r="47" spans="1:2" ht="18.75">
      <c r="A47" s="19" t="s">
        <v>151</v>
      </c>
      <c r="B47" s="17">
        <v>827.6</v>
      </c>
    </row>
    <row r="48" spans="1:2" ht="18.75">
      <c r="A48" s="19" t="s">
        <v>204</v>
      </c>
      <c r="B48" s="17">
        <v>402.00000000000006</v>
      </c>
    </row>
    <row r="49" spans="1:2" ht="18.75">
      <c r="A49" s="19" t="s">
        <v>137</v>
      </c>
      <c r="B49" s="17">
        <v>682.0000000000001</v>
      </c>
    </row>
    <row r="50" spans="1:2" ht="18.75">
      <c r="A50" s="19" t="s">
        <v>227</v>
      </c>
      <c r="B50" s="17">
        <v>480.40000000000003</v>
      </c>
    </row>
    <row r="51" spans="1:2" ht="18.75">
      <c r="A51" s="19" t="s">
        <v>266</v>
      </c>
      <c r="B51" s="17">
        <v>676.4000000000001</v>
      </c>
    </row>
    <row r="52" spans="1:2" ht="18.75">
      <c r="A52" s="19" t="s">
        <v>236</v>
      </c>
      <c r="B52" s="17">
        <v>346.00000000000006</v>
      </c>
    </row>
    <row r="53" spans="1:2" ht="18.75">
      <c r="A53" s="19" t="s">
        <v>83</v>
      </c>
      <c r="B53" s="17">
        <v>1298</v>
      </c>
    </row>
    <row r="54" spans="1:2" ht="18.75">
      <c r="A54" s="19" t="s">
        <v>273</v>
      </c>
      <c r="B54" s="17">
        <v>738.0000000000001</v>
      </c>
    </row>
    <row r="55" spans="1:2" ht="18.75">
      <c r="A55" s="19" t="s">
        <v>330</v>
      </c>
      <c r="B55" s="17">
        <v>491.6</v>
      </c>
    </row>
    <row r="56" spans="1:2" ht="18.75">
      <c r="A56" s="19" t="s">
        <v>231</v>
      </c>
      <c r="B56" s="17">
        <v>480.40000000000003</v>
      </c>
    </row>
    <row r="57" spans="1:2" ht="18.75">
      <c r="A57" s="19" t="s">
        <v>125</v>
      </c>
      <c r="B57" s="17">
        <v>2429.2000000000003</v>
      </c>
    </row>
    <row r="58" spans="1:2" ht="18.75">
      <c r="A58" s="19" t="s">
        <v>144</v>
      </c>
      <c r="B58" s="17">
        <v>682.0000000000001</v>
      </c>
    </row>
    <row r="59" spans="1:2" ht="18.75">
      <c r="A59" s="19" t="s">
        <v>33</v>
      </c>
      <c r="B59" s="17">
        <v>480.40000000000003</v>
      </c>
    </row>
    <row r="60" spans="1:2" ht="18.75">
      <c r="A60" s="19" t="s">
        <v>206</v>
      </c>
      <c r="B60" s="17">
        <v>794.0000000000001</v>
      </c>
    </row>
    <row r="61" spans="1:2" ht="18.75">
      <c r="A61" s="19" t="s">
        <v>323</v>
      </c>
      <c r="B61" s="17">
        <v>973.2</v>
      </c>
    </row>
    <row r="62" spans="1:2" ht="18.75">
      <c r="A62" s="19" t="s">
        <v>247</v>
      </c>
      <c r="B62" s="17">
        <v>346.00000000000006</v>
      </c>
    </row>
    <row r="63" spans="1:2" ht="18.75">
      <c r="A63" s="19" t="s">
        <v>75</v>
      </c>
      <c r="B63" s="17">
        <v>794.0000000000001</v>
      </c>
    </row>
    <row r="64" spans="1:2" ht="18.75">
      <c r="A64" s="19" t="s">
        <v>132</v>
      </c>
      <c r="B64" s="17">
        <v>1908.4000000000003</v>
      </c>
    </row>
    <row r="65" spans="1:2" ht="18.75">
      <c r="A65" s="19" t="s">
        <v>200</v>
      </c>
      <c r="B65" s="17">
        <v>402.00000000000006</v>
      </c>
    </row>
    <row r="66" spans="1:2" ht="18.75">
      <c r="A66" s="19" t="s">
        <v>311</v>
      </c>
      <c r="B66" s="17">
        <v>592.4000000000001</v>
      </c>
    </row>
    <row r="67" spans="1:2" ht="18.75">
      <c r="A67" s="19" t="s">
        <v>156</v>
      </c>
      <c r="B67" s="17">
        <v>827.6</v>
      </c>
    </row>
    <row r="68" spans="1:2" ht="18.75">
      <c r="A68" s="19" t="s">
        <v>213</v>
      </c>
      <c r="B68" s="17">
        <v>622.6400000000001</v>
      </c>
    </row>
    <row r="69" spans="1:2" ht="18.75">
      <c r="A69" s="19" t="s">
        <v>235</v>
      </c>
      <c r="B69" s="17">
        <v>346.00000000000006</v>
      </c>
    </row>
    <row r="70" spans="1:2" ht="18.75">
      <c r="A70" s="19" t="s">
        <v>76</v>
      </c>
      <c r="B70" s="17">
        <v>402.00000000000006</v>
      </c>
    </row>
    <row r="71" spans="1:2" ht="18.75">
      <c r="A71" s="19" t="s">
        <v>305</v>
      </c>
      <c r="B71" s="17">
        <v>592.4000000000001</v>
      </c>
    </row>
    <row r="72" spans="1:2" ht="18.75">
      <c r="A72" s="19" t="s">
        <v>94</v>
      </c>
      <c r="B72" s="17">
        <v>816.4000000000001</v>
      </c>
    </row>
    <row r="73" spans="1:2" ht="18.75">
      <c r="A73" s="19" t="s">
        <v>109</v>
      </c>
      <c r="B73" s="17">
        <v>827.6</v>
      </c>
    </row>
    <row r="74" spans="1:2" ht="18.75">
      <c r="A74" s="19" t="s">
        <v>315</v>
      </c>
      <c r="B74" s="17">
        <v>150</v>
      </c>
    </row>
    <row r="75" spans="1:2" ht="18.75">
      <c r="A75" s="19" t="s">
        <v>230</v>
      </c>
      <c r="B75" s="17">
        <v>480.40000000000003</v>
      </c>
    </row>
    <row r="76" spans="1:2" ht="18.75">
      <c r="A76" s="19" t="s">
        <v>91</v>
      </c>
      <c r="B76" s="17">
        <v>816.4000000000001</v>
      </c>
    </row>
    <row r="77" spans="1:2" ht="18.75">
      <c r="A77" s="19" t="s">
        <v>87</v>
      </c>
      <c r="B77" s="17">
        <v>816.4000000000001</v>
      </c>
    </row>
    <row r="78" spans="1:2" ht="18.75">
      <c r="A78" s="19" t="s">
        <v>133</v>
      </c>
      <c r="B78" s="17">
        <v>1034.8000000000002</v>
      </c>
    </row>
    <row r="79" spans="1:2" ht="18.75">
      <c r="A79" s="19" t="s">
        <v>184</v>
      </c>
      <c r="B79" s="17">
        <v>883.6000000000001</v>
      </c>
    </row>
    <row r="80" spans="1:2" ht="18.75">
      <c r="A80" s="19" t="s">
        <v>272</v>
      </c>
      <c r="B80" s="17">
        <v>738.0000000000001</v>
      </c>
    </row>
    <row r="81" spans="1:2" ht="18.75">
      <c r="A81" s="19" t="s">
        <v>58</v>
      </c>
      <c r="B81" s="17">
        <v>221.68</v>
      </c>
    </row>
    <row r="82" spans="1:2" ht="18.75">
      <c r="A82" s="19" t="s">
        <v>234</v>
      </c>
      <c r="B82" s="17">
        <v>682.0000000000001</v>
      </c>
    </row>
    <row r="83" spans="1:2" ht="18.75">
      <c r="A83" s="19" t="s">
        <v>221</v>
      </c>
      <c r="B83" s="17">
        <v>480.40000000000003</v>
      </c>
    </row>
    <row r="84" spans="1:2" ht="18.75">
      <c r="A84" s="19" t="s">
        <v>253</v>
      </c>
      <c r="B84" s="17">
        <v>1968.8800000000003</v>
      </c>
    </row>
    <row r="85" spans="1:2" ht="18.75">
      <c r="A85" s="19" t="s">
        <v>337</v>
      </c>
      <c r="B85" s="17">
        <v>368.40000000000003</v>
      </c>
    </row>
    <row r="86" spans="1:2" ht="18.75">
      <c r="A86" s="19" t="s">
        <v>307</v>
      </c>
      <c r="B86" s="17">
        <v>592.4000000000001</v>
      </c>
    </row>
    <row r="87" spans="1:2" ht="18.75">
      <c r="A87" s="19" t="s">
        <v>269</v>
      </c>
      <c r="B87" s="17">
        <v>738.0000000000001</v>
      </c>
    </row>
    <row r="88" spans="1:2" ht="18.75">
      <c r="A88" s="19" t="s">
        <v>328</v>
      </c>
      <c r="B88" s="17">
        <v>491.6</v>
      </c>
    </row>
    <row r="89" spans="1:2" ht="18.75">
      <c r="A89" s="19" t="s">
        <v>270</v>
      </c>
      <c r="B89" s="17">
        <v>738.0000000000001</v>
      </c>
    </row>
    <row r="90" spans="1:2" ht="18.75">
      <c r="A90" s="19" t="s">
        <v>319</v>
      </c>
      <c r="B90" s="17">
        <v>150</v>
      </c>
    </row>
    <row r="91" spans="1:2" ht="18.75">
      <c r="A91" s="19" t="s">
        <v>252</v>
      </c>
      <c r="B91" s="17">
        <v>1095.2800000000002</v>
      </c>
    </row>
    <row r="92" spans="1:2" ht="18.75">
      <c r="A92" s="19" t="s">
        <v>332</v>
      </c>
      <c r="B92" s="17">
        <v>368.40000000000003</v>
      </c>
    </row>
    <row r="93" spans="1:2" ht="18.75">
      <c r="A93" s="19" t="s">
        <v>130</v>
      </c>
      <c r="B93" s="17">
        <v>1034.8000000000002</v>
      </c>
    </row>
    <row r="94" spans="1:2" ht="18.75">
      <c r="A94" s="19" t="s">
        <v>162</v>
      </c>
      <c r="B94" s="17">
        <v>827.6</v>
      </c>
    </row>
    <row r="95" spans="1:2" ht="18.75">
      <c r="A95" s="19" t="s">
        <v>310</v>
      </c>
      <c r="B95" s="17">
        <v>592.4000000000001</v>
      </c>
    </row>
    <row r="96" spans="1:2" ht="18.75">
      <c r="A96" s="19" t="s">
        <v>114</v>
      </c>
      <c r="B96" s="17">
        <v>827.6</v>
      </c>
    </row>
    <row r="97" spans="1:2" ht="18.75">
      <c r="A97" s="19" t="s">
        <v>11</v>
      </c>
      <c r="B97" s="17">
        <v>614.8000000000001</v>
      </c>
    </row>
    <row r="98" spans="1:2" ht="18.75">
      <c r="A98" s="19" t="s">
        <v>77</v>
      </c>
      <c r="B98" s="17">
        <v>402.00000000000006</v>
      </c>
    </row>
    <row r="99" spans="1:2" ht="18.75">
      <c r="A99" s="19" t="s">
        <v>59</v>
      </c>
      <c r="B99" s="17">
        <v>221.68</v>
      </c>
    </row>
    <row r="100" spans="1:2" ht="18.75">
      <c r="A100" s="19" t="s">
        <v>342</v>
      </c>
      <c r="B100" s="17">
        <v>883.6000000000001</v>
      </c>
    </row>
    <row r="101" spans="1:2" ht="18.75">
      <c r="A101" s="19" t="s">
        <v>15</v>
      </c>
      <c r="B101" s="17">
        <v>614.8000000000001</v>
      </c>
    </row>
    <row r="102" spans="1:2" ht="18.75">
      <c r="A102" s="19" t="s">
        <v>335</v>
      </c>
      <c r="B102" s="17">
        <v>368.40000000000003</v>
      </c>
    </row>
    <row r="103" spans="1:2" ht="18.75">
      <c r="A103" s="19" t="s">
        <v>72</v>
      </c>
      <c r="B103" s="17">
        <v>402.00000000000006</v>
      </c>
    </row>
    <row r="104" spans="1:2" ht="18.75">
      <c r="A104" s="19" t="s">
        <v>50</v>
      </c>
      <c r="B104" s="17">
        <v>221.68</v>
      </c>
    </row>
    <row r="105" spans="1:2" ht="18.75">
      <c r="A105" s="19" t="s">
        <v>336</v>
      </c>
      <c r="B105" s="17">
        <v>368.40000000000003</v>
      </c>
    </row>
    <row r="106" spans="1:2" ht="18.75">
      <c r="A106" s="19" t="s">
        <v>175</v>
      </c>
      <c r="B106" s="17">
        <v>514</v>
      </c>
    </row>
    <row r="107" spans="1:2" ht="18.75">
      <c r="A107" s="19" t="s">
        <v>314</v>
      </c>
      <c r="B107" s="17">
        <v>290</v>
      </c>
    </row>
    <row r="108" spans="1:2" ht="18.75">
      <c r="A108" s="19" t="s">
        <v>128</v>
      </c>
      <c r="B108" s="17">
        <v>1034.8000000000002</v>
      </c>
    </row>
    <row r="109" spans="1:2" ht="18.75">
      <c r="A109" s="19" t="s">
        <v>225</v>
      </c>
      <c r="B109" s="17">
        <v>480.40000000000003</v>
      </c>
    </row>
    <row r="110" spans="1:2" ht="18.75">
      <c r="A110" s="19" t="s">
        <v>246</v>
      </c>
      <c r="B110" s="17">
        <v>346.00000000000006</v>
      </c>
    </row>
    <row r="111" spans="1:2" ht="18.75">
      <c r="A111" s="19" t="s">
        <v>55</v>
      </c>
      <c r="B111" s="17">
        <v>1306.96</v>
      </c>
    </row>
    <row r="112" spans="1:2" ht="18.75">
      <c r="A112" s="19" t="s">
        <v>86</v>
      </c>
      <c r="B112" s="17">
        <v>806.4000000000001</v>
      </c>
    </row>
    <row r="113" spans="1:2" ht="18.75">
      <c r="A113" s="19" t="s">
        <v>88</v>
      </c>
      <c r="B113" s="17">
        <v>816.4000000000001</v>
      </c>
    </row>
    <row r="114" spans="1:2" ht="18.75">
      <c r="A114" s="19" t="s">
        <v>102</v>
      </c>
      <c r="B114" s="17">
        <v>547.6</v>
      </c>
    </row>
    <row r="115" spans="1:2" ht="18.75">
      <c r="A115" s="19" t="s">
        <v>34</v>
      </c>
      <c r="B115" s="17">
        <v>480.40000000000003</v>
      </c>
    </row>
    <row r="116" spans="1:2" ht="18.75">
      <c r="A116" s="19" t="s">
        <v>346</v>
      </c>
      <c r="B116" s="17">
        <v>883.6000000000001</v>
      </c>
    </row>
    <row r="117" spans="1:2" ht="18.75">
      <c r="A117" s="19" t="s">
        <v>93</v>
      </c>
      <c r="B117" s="17">
        <v>816.4000000000001</v>
      </c>
    </row>
    <row r="118" spans="1:2" ht="18.75">
      <c r="A118" s="19" t="s">
        <v>192</v>
      </c>
      <c r="B118" s="17">
        <v>648.4000000000001</v>
      </c>
    </row>
    <row r="119" spans="1:2" ht="18.75">
      <c r="A119" s="19" t="s">
        <v>264</v>
      </c>
      <c r="B119" s="17">
        <v>676.4000000000001</v>
      </c>
    </row>
    <row r="120" spans="1:2" ht="18.75">
      <c r="A120" s="19" t="s">
        <v>341</v>
      </c>
      <c r="B120" s="17">
        <v>883.6000000000001</v>
      </c>
    </row>
    <row r="121" spans="1:2" ht="18.75">
      <c r="A121" s="19" t="s">
        <v>41</v>
      </c>
      <c r="B121" s="17">
        <v>838.8000000000001</v>
      </c>
    </row>
    <row r="122" spans="1:2" ht="18.75">
      <c r="A122" s="19" t="s">
        <v>129</v>
      </c>
      <c r="B122" s="17">
        <v>1034.8000000000002</v>
      </c>
    </row>
    <row r="123" spans="1:2" ht="18.75">
      <c r="A123" s="19" t="s">
        <v>343</v>
      </c>
      <c r="B123" s="17">
        <v>883.6000000000001</v>
      </c>
    </row>
    <row r="124" spans="1:2" ht="18.75">
      <c r="A124" s="19" t="s">
        <v>352</v>
      </c>
      <c r="B124" s="17">
        <v>827.6</v>
      </c>
    </row>
    <row r="125" spans="1:2" ht="18.75">
      <c r="A125" s="19" t="s">
        <v>12</v>
      </c>
      <c r="B125" s="17">
        <v>1146.8000000000002</v>
      </c>
    </row>
    <row r="126" spans="1:2" ht="18.75">
      <c r="A126" s="19" t="s">
        <v>329</v>
      </c>
      <c r="B126" s="17">
        <v>491.6</v>
      </c>
    </row>
    <row r="127" spans="1:2" ht="18.75">
      <c r="A127" s="19" t="s">
        <v>193</v>
      </c>
      <c r="B127" s="17">
        <v>648.4000000000001</v>
      </c>
    </row>
    <row r="128" spans="1:2" ht="18.75">
      <c r="A128" s="19" t="s">
        <v>108</v>
      </c>
      <c r="B128" s="17">
        <v>827.6</v>
      </c>
    </row>
    <row r="129" spans="1:2" ht="18.75">
      <c r="A129" s="19" t="s">
        <v>289</v>
      </c>
      <c r="B129" s="17">
        <v>458.00000000000006</v>
      </c>
    </row>
    <row r="130" spans="1:2" ht="18.75">
      <c r="A130" s="19" t="s">
        <v>178</v>
      </c>
      <c r="B130" s="17">
        <v>514</v>
      </c>
    </row>
    <row r="131" spans="1:2" ht="18.75">
      <c r="A131" s="19" t="s">
        <v>68</v>
      </c>
      <c r="B131" s="17">
        <v>978.8000000000001</v>
      </c>
    </row>
    <row r="132" spans="1:2" ht="18.75">
      <c r="A132" s="19" t="s">
        <v>80</v>
      </c>
      <c r="B132" s="17">
        <v>1578.0000000000002</v>
      </c>
    </row>
    <row r="133" spans="1:2" ht="18.75">
      <c r="A133" s="19" t="s">
        <v>308</v>
      </c>
      <c r="B133" s="17">
        <v>592.4000000000001</v>
      </c>
    </row>
    <row r="134" spans="1:2" ht="18.75">
      <c r="A134" s="19" t="s">
        <v>244</v>
      </c>
      <c r="B134" s="17">
        <v>346.00000000000006</v>
      </c>
    </row>
    <row r="135" spans="1:2" ht="18.75">
      <c r="A135" s="19" t="s">
        <v>140</v>
      </c>
      <c r="B135" s="17">
        <v>1354.0000000000002</v>
      </c>
    </row>
    <row r="136" spans="1:2" ht="18.75">
      <c r="A136" s="19" t="s">
        <v>8</v>
      </c>
      <c r="B136" s="17">
        <v>614.8000000000001</v>
      </c>
    </row>
    <row r="137" spans="1:2" ht="18.75">
      <c r="A137" s="19" t="s">
        <v>309</v>
      </c>
      <c r="B137" s="17">
        <v>592.4000000000001</v>
      </c>
    </row>
    <row r="138" spans="1:2" ht="18.75">
      <c r="A138" s="19" t="s">
        <v>13</v>
      </c>
      <c r="B138" s="17">
        <v>614.8000000000001</v>
      </c>
    </row>
    <row r="139" spans="1:2" ht="18.75">
      <c r="A139" s="19" t="s">
        <v>61</v>
      </c>
      <c r="B139" s="17">
        <v>221.68</v>
      </c>
    </row>
    <row r="140" spans="1:2" ht="18.75">
      <c r="A140" s="19" t="s">
        <v>115</v>
      </c>
      <c r="B140" s="17">
        <v>827.6</v>
      </c>
    </row>
    <row r="141" spans="1:2" ht="18.75">
      <c r="A141" s="19" t="s">
        <v>26</v>
      </c>
      <c r="B141" s="17">
        <v>290</v>
      </c>
    </row>
    <row r="142" spans="1:2" ht="18.75">
      <c r="A142" s="19" t="s">
        <v>16</v>
      </c>
      <c r="B142" s="17">
        <v>614.8000000000001</v>
      </c>
    </row>
    <row r="143" spans="1:2" ht="18.75">
      <c r="A143" s="19" t="s">
        <v>197</v>
      </c>
      <c r="B143" s="17">
        <v>1006.8000000000002</v>
      </c>
    </row>
    <row r="144" spans="1:2" ht="18.75">
      <c r="A144" s="19" t="s">
        <v>284</v>
      </c>
      <c r="B144" s="17">
        <v>542</v>
      </c>
    </row>
    <row r="145" spans="1:2" ht="18.75">
      <c r="A145" s="19" t="s">
        <v>42</v>
      </c>
      <c r="B145" s="17">
        <v>480.40000000000003</v>
      </c>
    </row>
    <row r="146" spans="1:2" ht="18.75">
      <c r="A146" s="19" t="s">
        <v>100</v>
      </c>
      <c r="B146" s="17">
        <v>547.6</v>
      </c>
    </row>
    <row r="147" spans="1:2" ht="18.75">
      <c r="A147" s="19" t="s">
        <v>271</v>
      </c>
      <c r="B147" s="17">
        <v>738.0000000000001</v>
      </c>
    </row>
    <row r="148" spans="1:2" ht="18.75">
      <c r="A148" s="19" t="s">
        <v>99</v>
      </c>
      <c r="B148" s="17">
        <v>2571.4400000000005</v>
      </c>
    </row>
    <row r="149" spans="1:2" ht="18.75">
      <c r="A149" s="19" t="s">
        <v>194</v>
      </c>
      <c r="B149" s="17">
        <v>1040.4</v>
      </c>
    </row>
    <row r="150" spans="1:2" ht="18.75">
      <c r="A150" s="19" t="s">
        <v>261</v>
      </c>
      <c r="B150" s="17">
        <v>676.4000000000001</v>
      </c>
    </row>
    <row r="151" spans="1:2" ht="18.75">
      <c r="A151" s="19" t="s">
        <v>45</v>
      </c>
      <c r="B151" s="17">
        <v>221.68</v>
      </c>
    </row>
    <row r="152" spans="1:2" ht="18.75">
      <c r="A152" s="19" t="s">
        <v>52</v>
      </c>
      <c r="B152" s="17">
        <v>221.68</v>
      </c>
    </row>
    <row r="153" spans="1:2" ht="18.75">
      <c r="A153" s="19" t="s">
        <v>112</v>
      </c>
      <c r="B153" s="17">
        <v>827.6</v>
      </c>
    </row>
    <row r="154" spans="1:2" ht="18.75">
      <c r="A154" s="19" t="s">
        <v>92</v>
      </c>
      <c r="B154" s="17">
        <v>1354</v>
      </c>
    </row>
    <row r="155" spans="1:2" ht="18.75">
      <c r="A155" s="19" t="s">
        <v>255</v>
      </c>
      <c r="B155" s="17">
        <v>1095.2800000000002</v>
      </c>
    </row>
    <row r="156" spans="1:2" ht="18.75">
      <c r="A156" s="19" t="s">
        <v>262</v>
      </c>
      <c r="B156" s="17">
        <v>676.4000000000001</v>
      </c>
    </row>
    <row r="157" spans="1:2" ht="18.75">
      <c r="A157" s="19" t="s">
        <v>9</v>
      </c>
      <c r="B157" s="17">
        <v>614.8000000000001</v>
      </c>
    </row>
    <row r="158" spans="1:2" ht="18.75">
      <c r="A158" s="19" t="s">
        <v>14</v>
      </c>
      <c r="B158" s="17">
        <v>604.8000000000001</v>
      </c>
    </row>
    <row r="159" spans="1:2" ht="18.75">
      <c r="A159" s="19" t="s">
        <v>345</v>
      </c>
      <c r="B159" s="17">
        <v>1968.8800000000003</v>
      </c>
    </row>
    <row r="160" spans="1:2" ht="18.75">
      <c r="A160" s="19" t="s">
        <v>172</v>
      </c>
      <c r="B160" s="17">
        <v>514</v>
      </c>
    </row>
    <row r="161" spans="1:2" ht="18.75">
      <c r="A161" s="19" t="s">
        <v>135</v>
      </c>
      <c r="B161" s="17">
        <v>1034.8000000000002</v>
      </c>
    </row>
    <row r="162" spans="1:2" ht="18.75">
      <c r="A162" s="19" t="s">
        <v>71</v>
      </c>
      <c r="B162" s="17">
        <v>402.00000000000006</v>
      </c>
    </row>
    <row r="163" spans="1:2" ht="18.75">
      <c r="A163" s="19" t="s">
        <v>122</v>
      </c>
      <c r="B163" s="17">
        <v>872.4000000000001</v>
      </c>
    </row>
    <row r="164" spans="1:2" ht="18.75">
      <c r="A164" s="19" t="s">
        <v>357</v>
      </c>
      <c r="B164" s="17">
        <v>610.4000000000001</v>
      </c>
    </row>
    <row r="165" spans="1:2" ht="18.75">
      <c r="A165" s="19" t="s">
        <v>54</v>
      </c>
      <c r="B165" s="17">
        <v>2813.3600000000006</v>
      </c>
    </row>
    <row r="166" spans="1:2" ht="18.75">
      <c r="A166" s="19" t="s">
        <v>333</v>
      </c>
      <c r="B166" s="17">
        <v>368.40000000000003</v>
      </c>
    </row>
    <row r="167" spans="1:2" ht="18.75">
      <c r="A167" s="19" t="s">
        <v>304</v>
      </c>
      <c r="B167" s="17">
        <v>592.4000000000001</v>
      </c>
    </row>
    <row r="168" spans="1:2" ht="18.75">
      <c r="A168" s="19" t="s">
        <v>124</v>
      </c>
      <c r="B168" s="17">
        <v>872.4000000000001</v>
      </c>
    </row>
    <row r="169" spans="1:2" ht="18.75">
      <c r="A169" s="19" t="s">
        <v>260</v>
      </c>
      <c r="B169" s="17">
        <v>676.4000000000001</v>
      </c>
    </row>
    <row r="170" spans="1:2" ht="18.75">
      <c r="A170" s="19" t="s">
        <v>167</v>
      </c>
      <c r="B170" s="17">
        <v>368.40000000000003</v>
      </c>
    </row>
    <row r="171" spans="1:2" ht="18.75">
      <c r="A171" s="19" t="s">
        <v>210</v>
      </c>
      <c r="B171" s="17">
        <v>622.6400000000001</v>
      </c>
    </row>
    <row r="172" spans="1:2" ht="18.75">
      <c r="A172" s="19" t="s">
        <v>10</v>
      </c>
      <c r="B172" s="17">
        <v>614.8000000000001</v>
      </c>
    </row>
    <row r="173" spans="1:2" ht="18.75">
      <c r="A173" s="19" t="s">
        <v>66</v>
      </c>
      <c r="B173" s="17">
        <v>1314.8000000000002</v>
      </c>
    </row>
    <row r="174" spans="1:2" ht="18.75">
      <c r="A174" s="19" t="s">
        <v>356</v>
      </c>
      <c r="B174" s="17">
        <v>610.4000000000001</v>
      </c>
    </row>
    <row r="175" spans="1:2" ht="18.75">
      <c r="A175" s="19" t="s">
        <v>302</v>
      </c>
      <c r="B175" s="17">
        <v>592.4000000000001</v>
      </c>
    </row>
    <row r="176" spans="1:2" ht="18.75">
      <c r="A176" s="19" t="s">
        <v>263</v>
      </c>
      <c r="B176" s="17">
        <v>676.4000000000001</v>
      </c>
    </row>
    <row r="177" spans="1:2" ht="18.75">
      <c r="A177" s="19" t="s">
        <v>321</v>
      </c>
      <c r="B177" s="17">
        <v>150</v>
      </c>
    </row>
    <row r="178" spans="1:2" ht="18.75">
      <c r="A178" s="19" t="s">
        <v>119</v>
      </c>
      <c r="B178" s="17">
        <v>872.4000000000001</v>
      </c>
    </row>
    <row r="179" spans="1:2" ht="18.75">
      <c r="A179" s="19" t="s">
        <v>29</v>
      </c>
      <c r="B179" s="17">
        <v>290</v>
      </c>
    </row>
    <row r="180" spans="1:2" ht="18.75">
      <c r="A180" s="19" t="s">
        <v>188</v>
      </c>
      <c r="B180" s="17">
        <v>873.6000000000001</v>
      </c>
    </row>
    <row r="181" spans="1:2" ht="18.75">
      <c r="A181" s="19" t="s">
        <v>211</v>
      </c>
      <c r="B181" s="17">
        <v>622.6400000000001</v>
      </c>
    </row>
    <row r="182" spans="1:2" ht="18.75">
      <c r="A182" s="19" t="s">
        <v>242</v>
      </c>
      <c r="B182" s="17">
        <v>626</v>
      </c>
    </row>
    <row r="183" spans="1:2" ht="18.75">
      <c r="A183" s="19" t="s">
        <v>322</v>
      </c>
      <c r="B183" s="17">
        <v>491.6</v>
      </c>
    </row>
    <row r="184" spans="1:2" ht="18.75">
      <c r="A184" s="19" t="s">
        <v>150</v>
      </c>
      <c r="B184" s="17">
        <v>827.6</v>
      </c>
    </row>
    <row r="185" spans="1:2" ht="18.75">
      <c r="A185" s="19" t="s">
        <v>138</v>
      </c>
      <c r="B185" s="17">
        <v>682.0000000000001</v>
      </c>
    </row>
    <row r="186" spans="1:2" ht="18.75">
      <c r="A186" s="19" t="s">
        <v>113</v>
      </c>
      <c r="B186" s="17">
        <v>827.6</v>
      </c>
    </row>
    <row r="187" spans="1:2" ht="18.75">
      <c r="A187" s="19" t="s">
        <v>149</v>
      </c>
      <c r="B187" s="17">
        <v>827.6</v>
      </c>
    </row>
    <row r="188" spans="1:2" ht="18.75">
      <c r="A188" s="19" t="s">
        <v>159</v>
      </c>
      <c r="B188" s="17">
        <v>827.6</v>
      </c>
    </row>
    <row r="189" spans="1:2" ht="18.75">
      <c r="A189" s="19" t="s">
        <v>39</v>
      </c>
      <c r="B189" s="17">
        <v>480.40000000000003</v>
      </c>
    </row>
    <row r="190" spans="1:2" ht="18.75">
      <c r="A190" s="19" t="s">
        <v>248</v>
      </c>
      <c r="B190" s="17">
        <v>346.00000000000006</v>
      </c>
    </row>
    <row r="191" spans="1:2" ht="18.75">
      <c r="A191" s="19" t="s">
        <v>174</v>
      </c>
      <c r="B191" s="17">
        <v>1242</v>
      </c>
    </row>
    <row r="192" spans="1:2" ht="18.75">
      <c r="A192" s="19" t="s">
        <v>179</v>
      </c>
      <c r="B192" s="17">
        <v>514</v>
      </c>
    </row>
    <row r="193" spans="1:2" ht="18.75">
      <c r="A193" s="19" t="s">
        <v>110</v>
      </c>
      <c r="B193" s="17">
        <v>1509.6000000000001</v>
      </c>
    </row>
    <row r="194" spans="1:2" ht="18.75">
      <c r="A194" s="19" t="s">
        <v>145</v>
      </c>
      <c r="B194" s="17">
        <v>682.0000000000001</v>
      </c>
    </row>
    <row r="195" spans="1:2" ht="18.75">
      <c r="A195" s="19" t="s">
        <v>134</v>
      </c>
      <c r="B195" s="17">
        <v>1034.8000000000002</v>
      </c>
    </row>
    <row r="196" spans="1:2" ht="18.75">
      <c r="A196" s="19" t="s">
        <v>20</v>
      </c>
      <c r="B196" s="17">
        <v>604.8000000000001</v>
      </c>
    </row>
    <row r="197" spans="1:2" ht="18.75">
      <c r="A197" s="19" t="s">
        <v>245</v>
      </c>
      <c r="B197" s="17">
        <v>346.00000000000006</v>
      </c>
    </row>
    <row r="198" spans="1:2" ht="18.75">
      <c r="A198" s="19" t="s">
        <v>120</v>
      </c>
      <c r="B198" s="17">
        <v>872.4000000000001</v>
      </c>
    </row>
    <row r="199" spans="1:2" ht="18.75">
      <c r="A199" s="19" t="s">
        <v>186</v>
      </c>
      <c r="B199" s="17">
        <v>883.6000000000001</v>
      </c>
    </row>
    <row r="200" spans="1:2" ht="18.75">
      <c r="A200" s="19" t="s">
        <v>56</v>
      </c>
      <c r="B200" s="17">
        <v>221.68</v>
      </c>
    </row>
    <row r="201" spans="1:2" ht="18.75">
      <c r="A201" s="19" t="s">
        <v>338</v>
      </c>
      <c r="B201" s="17">
        <v>368.40000000000003</v>
      </c>
    </row>
    <row r="202" spans="1:2" ht="18.75">
      <c r="A202" s="19" t="s">
        <v>191</v>
      </c>
      <c r="B202" s="17">
        <v>648.4000000000001</v>
      </c>
    </row>
    <row r="203" spans="1:2" ht="18.75">
      <c r="A203" s="19" t="s">
        <v>228</v>
      </c>
      <c r="B203" s="17">
        <v>480.40000000000003</v>
      </c>
    </row>
    <row r="204" spans="1:2" ht="18.75">
      <c r="A204" s="19" t="s">
        <v>324</v>
      </c>
      <c r="B204" s="17">
        <v>491.6</v>
      </c>
    </row>
    <row r="205" spans="1:2" ht="18.75">
      <c r="A205" s="19" t="s">
        <v>79</v>
      </c>
      <c r="B205" s="17">
        <v>1040.4</v>
      </c>
    </row>
    <row r="206" spans="1:2" ht="18.75">
      <c r="A206" s="19" t="s">
        <v>214</v>
      </c>
      <c r="B206" s="17">
        <v>622.6400000000001</v>
      </c>
    </row>
    <row r="207" spans="1:2" ht="18.75">
      <c r="A207" s="19" t="s">
        <v>74</v>
      </c>
      <c r="B207" s="17">
        <v>794.0000000000001</v>
      </c>
    </row>
    <row r="208" spans="1:2" ht="18.75">
      <c r="A208" s="19" t="s">
        <v>111</v>
      </c>
      <c r="B208" s="17">
        <v>1440.2400000000002</v>
      </c>
    </row>
    <row r="209" spans="1:2" ht="18.75">
      <c r="A209" s="19" t="s">
        <v>282</v>
      </c>
      <c r="B209" s="17">
        <v>532</v>
      </c>
    </row>
    <row r="210" spans="1:2" ht="18.75">
      <c r="A210" s="19" t="s">
        <v>60</v>
      </c>
      <c r="B210" s="17">
        <v>221.68</v>
      </c>
    </row>
    <row r="211" spans="1:2" ht="18.75">
      <c r="A211" s="19" t="s">
        <v>28</v>
      </c>
      <c r="B211" s="17">
        <v>290</v>
      </c>
    </row>
    <row r="212" spans="1:2" ht="18.75">
      <c r="A212" s="19" t="s">
        <v>257</v>
      </c>
      <c r="B212" s="17">
        <v>1431.2800000000002</v>
      </c>
    </row>
    <row r="213" spans="1:2" ht="18.75">
      <c r="A213" s="19" t="s">
        <v>22</v>
      </c>
      <c r="B213" s="17">
        <v>1320.4</v>
      </c>
    </row>
    <row r="214" spans="1:2" ht="18.75">
      <c r="A214" s="19" t="s">
        <v>300</v>
      </c>
      <c r="B214" s="17">
        <v>592.4000000000001</v>
      </c>
    </row>
    <row r="215" spans="1:2" ht="18.75">
      <c r="A215" s="19" t="s">
        <v>222</v>
      </c>
      <c r="B215" s="17">
        <v>480.40000000000003</v>
      </c>
    </row>
    <row r="216" spans="1:2" ht="18.75">
      <c r="A216" s="19" t="s">
        <v>165</v>
      </c>
      <c r="B216" s="17">
        <v>368.40000000000003</v>
      </c>
    </row>
    <row r="217" spans="1:2" ht="18.75">
      <c r="A217" s="19" t="s">
        <v>313</v>
      </c>
      <c r="B217" s="17">
        <v>592.4000000000001</v>
      </c>
    </row>
    <row r="218" spans="1:2" ht="18.75">
      <c r="A218" s="19" t="s">
        <v>25</v>
      </c>
      <c r="B218" s="17">
        <v>771.6</v>
      </c>
    </row>
    <row r="219" spans="1:2" ht="18.75">
      <c r="A219" s="19" t="s">
        <v>306</v>
      </c>
      <c r="B219" s="17">
        <v>592.4000000000001</v>
      </c>
    </row>
    <row r="220" spans="1:2" ht="18.75">
      <c r="A220" s="19" t="s">
        <v>98</v>
      </c>
      <c r="B220" s="17">
        <v>1029.2</v>
      </c>
    </row>
    <row r="221" spans="1:2" ht="18.75">
      <c r="A221" s="19" t="s">
        <v>36</v>
      </c>
      <c r="B221" s="17">
        <v>480.40000000000003</v>
      </c>
    </row>
    <row r="222" spans="1:2" ht="18.75">
      <c r="A222" s="19" t="s">
        <v>196</v>
      </c>
      <c r="B222" s="17">
        <v>648.4000000000001</v>
      </c>
    </row>
    <row r="223" spans="1:2" ht="18.75">
      <c r="A223" s="19" t="s">
        <v>143</v>
      </c>
      <c r="B223" s="17">
        <v>682.0000000000001</v>
      </c>
    </row>
    <row r="224" spans="1:2" ht="18.75">
      <c r="A224" s="19" t="s">
        <v>294</v>
      </c>
      <c r="B224" s="17">
        <v>1040.4</v>
      </c>
    </row>
    <row r="225" spans="1:2" ht="18.75">
      <c r="A225" s="19" t="s">
        <v>171</v>
      </c>
      <c r="B225" s="17">
        <v>1387.6000000000001</v>
      </c>
    </row>
    <row r="226" spans="1:2" ht="18.75">
      <c r="A226" s="19" t="s">
        <v>173</v>
      </c>
      <c r="B226" s="17">
        <v>514</v>
      </c>
    </row>
    <row r="227" spans="1:2" ht="18.75">
      <c r="A227" s="19" t="s">
        <v>82</v>
      </c>
      <c r="B227" s="17">
        <v>2093.2000000000003</v>
      </c>
    </row>
    <row r="228" spans="1:2" ht="18.75">
      <c r="A228" s="19" t="s">
        <v>238</v>
      </c>
      <c r="B228" s="17">
        <v>346.00000000000006</v>
      </c>
    </row>
    <row r="229" spans="1:2" ht="18.75">
      <c r="A229" s="19" t="s">
        <v>141</v>
      </c>
      <c r="B229" s="17">
        <v>1040.4</v>
      </c>
    </row>
    <row r="230" spans="1:2" ht="18.75">
      <c r="A230" s="19" t="s">
        <v>121</v>
      </c>
      <c r="B230" s="17">
        <v>2138.0000000000005</v>
      </c>
    </row>
    <row r="231" spans="1:2" ht="18.75">
      <c r="A231" s="19" t="s">
        <v>23</v>
      </c>
      <c r="B231" s="17">
        <v>290</v>
      </c>
    </row>
    <row r="232" spans="1:2" ht="18.75">
      <c r="A232" s="19" t="s">
        <v>212</v>
      </c>
      <c r="B232" s="17">
        <v>1235.2800000000002</v>
      </c>
    </row>
    <row r="233" spans="1:2" ht="18.75">
      <c r="A233" s="19" t="s">
        <v>344</v>
      </c>
      <c r="B233" s="17">
        <v>883.6000000000001</v>
      </c>
    </row>
    <row r="234" spans="1:2" ht="18.75">
      <c r="A234" s="19" t="s">
        <v>201</v>
      </c>
      <c r="B234" s="17">
        <v>402.00000000000006</v>
      </c>
    </row>
    <row r="235" spans="1:2" ht="18.75">
      <c r="A235" s="19" t="s">
        <v>187</v>
      </c>
      <c r="B235" s="17">
        <v>873.6000000000001</v>
      </c>
    </row>
    <row r="236" spans="1:2" ht="18.75">
      <c r="A236" s="19" t="s">
        <v>53</v>
      </c>
      <c r="B236" s="17">
        <v>221.68</v>
      </c>
    </row>
    <row r="237" spans="1:2" ht="18.75">
      <c r="A237" s="19" t="s">
        <v>168</v>
      </c>
      <c r="B237" s="17">
        <v>368.40000000000003</v>
      </c>
    </row>
    <row r="238" spans="1:2" ht="18.75">
      <c r="A238" s="19" t="s">
        <v>202</v>
      </c>
      <c r="B238" s="17">
        <v>1597.0400000000002</v>
      </c>
    </row>
    <row r="239" spans="1:2" ht="18.75">
      <c r="A239" s="19" t="s">
        <v>327</v>
      </c>
      <c r="B239" s="17">
        <v>491.6</v>
      </c>
    </row>
    <row r="240" spans="1:2" ht="18.75">
      <c r="A240" s="19" t="s">
        <v>285</v>
      </c>
      <c r="B240" s="17">
        <v>542</v>
      </c>
    </row>
    <row r="241" spans="1:2" ht="18.75">
      <c r="A241" s="19" t="s">
        <v>51</v>
      </c>
      <c r="B241" s="17">
        <v>221.68</v>
      </c>
    </row>
    <row r="242" spans="1:2" ht="18.75">
      <c r="A242" s="19" t="s">
        <v>154</v>
      </c>
      <c r="B242" s="17">
        <v>1410</v>
      </c>
    </row>
    <row r="243" spans="1:2" ht="18.75">
      <c r="A243" s="19" t="s">
        <v>275</v>
      </c>
      <c r="B243" s="17">
        <v>738.0000000000001</v>
      </c>
    </row>
    <row r="244" spans="1:2" ht="18.75">
      <c r="A244" s="19" t="s">
        <v>320</v>
      </c>
      <c r="B244" s="17">
        <v>150</v>
      </c>
    </row>
    <row r="245" spans="1:2" ht="18.75">
      <c r="A245" s="19" t="s">
        <v>274</v>
      </c>
      <c r="B245" s="17">
        <v>738.0000000000001</v>
      </c>
    </row>
    <row r="246" spans="1:2" ht="18.75">
      <c r="A246" s="19" t="s">
        <v>97</v>
      </c>
      <c r="B246" s="17">
        <v>547.6</v>
      </c>
    </row>
    <row r="247" spans="1:2" ht="18.75">
      <c r="A247" s="19" t="s">
        <v>47</v>
      </c>
      <c r="B247" s="17">
        <v>1028.0800000000002</v>
      </c>
    </row>
    <row r="248" spans="1:2" ht="18.75">
      <c r="A248" s="19" t="s">
        <v>182</v>
      </c>
      <c r="B248" s="17">
        <v>883.6000000000001</v>
      </c>
    </row>
    <row r="249" spans="1:2" ht="18.75">
      <c r="A249" s="19" t="s">
        <v>265</v>
      </c>
      <c r="B249" s="17">
        <v>676.4000000000001</v>
      </c>
    </row>
    <row r="250" spans="1:2" ht="18.75">
      <c r="A250" s="19" t="s">
        <v>195</v>
      </c>
      <c r="B250" s="17">
        <v>648.4000000000001</v>
      </c>
    </row>
    <row r="251" spans="1:2" ht="18.75">
      <c r="A251" s="19" t="s">
        <v>38</v>
      </c>
      <c r="B251" s="17">
        <v>480.40000000000003</v>
      </c>
    </row>
    <row r="252" spans="1:2" ht="18.75">
      <c r="A252" s="19" t="s">
        <v>303</v>
      </c>
      <c r="B252" s="17">
        <v>592.4000000000001</v>
      </c>
    </row>
    <row r="253" spans="1:2" ht="18.75">
      <c r="A253" s="19" t="s">
        <v>189</v>
      </c>
      <c r="B253" s="17">
        <v>883.6000000000001</v>
      </c>
    </row>
    <row r="254" spans="1:2" ht="18.75">
      <c r="A254" s="19" t="s">
        <v>158</v>
      </c>
      <c r="B254" s="17">
        <v>827.6</v>
      </c>
    </row>
    <row r="255" spans="1:2" ht="18.75">
      <c r="A255" s="19" t="s">
        <v>256</v>
      </c>
      <c r="B255" s="17">
        <v>1095.2800000000002</v>
      </c>
    </row>
    <row r="256" spans="1:2" ht="18.75">
      <c r="A256" s="19" t="s">
        <v>203</v>
      </c>
      <c r="B256" s="17">
        <v>402.00000000000006</v>
      </c>
    </row>
    <row r="257" spans="1:2" ht="18.75">
      <c r="A257" s="19" t="s">
        <v>116</v>
      </c>
      <c r="B257" s="17">
        <v>827.6</v>
      </c>
    </row>
    <row r="258" spans="1:2" ht="18.75">
      <c r="A258" s="19" t="s">
        <v>326</v>
      </c>
      <c r="B258" s="17">
        <v>491.6</v>
      </c>
    </row>
    <row r="259" spans="1:2" ht="18.75">
      <c r="A259" s="19" t="s">
        <v>84</v>
      </c>
      <c r="B259" s="17">
        <v>2451.6</v>
      </c>
    </row>
    <row r="260" spans="1:2" ht="18.75">
      <c r="A260" s="19" t="s">
        <v>258</v>
      </c>
      <c r="B260" s="17">
        <v>1453.6800000000003</v>
      </c>
    </row>
    <row r="261" spans="1:2" ht="18.75">
      <c r="A261" s="19" t="s">
        <v>89</v>
      </c>
      <c r="B261" s="17">
        <v>816.4000000000001</v>
      </c>
    </row>
    <row r="262" spans="1:2" ht="18.75">
      <c r="A262" s="19" t="s">
        <v>183</v>
      </c>
      <c r="B262" s="17">
        <v>883.6000000000001</v>
      </c>
    </row>
    <row r="263" spans="1:2" ht="18.75">
      <c r="A263" s="19" t="s">
        <v>67</v>
      </c>
      <c r="B263" s="17">
        <v>978.8000000000001</v>
      </c>
    </row>
    <row r="264" spans="1:2" ht="18.75">
      <c r="A264" s="19" t="s">
        <v>325</v>
      </c>
      <c r="B264" s="17">
        <v>491.6</v>
      </c>
    </row>
    <row r="265" spans="1:2" ht="18.75">
      <c r="A265" s="19" t="s">
        <v>176</v>
      </c>
      <c r="B265" s="17">
        <v>514</v>
      </c>
    </row>
    <row r="266" spans="1:2" ht="18.75">
      <c r="A266" s="19" t="s">
        <v>48</v>
      </c>
      <c r="B266" s="17">
        <v>221.68</v>
      </c>
    </row>
    <row r="267" spans="1:2" ht="18.75">
      <c r="A267" s="19" t="s">
        <v>24</v>
      </c>
      <c r="B267" s="17">
        <v>1319.28</v>
      </c>
    </row>
    <row r="268" spans="1:2" ht="18.75">
      <c r="A268" s="19" t="s">
        <v>166</v>
      </c>
      <c r="B268" s="17">
        <v>1292.4</v>
      </c>
    </row>
    <row r="269" spans="1:2" ht="18.75">
      <c r="A269" s="19" t="s">
        <v>21</v>
      </c>
      <c r="B269" s="17">
        <v>12605.44</v>
      </c>
    </row>
    <row r="270" spans="1:2" ht="18.75">
      <c r="A270" s="19" t="s">
        <v>163</v>
      </c>
      <c r="B270" s="17">
        <v>827.6</v>
      </c>
    </row>
    <row r="271" spans="1:2" ht="18.75">
      <c r="A271" s="19" t="s">
        <v>85</v>
      </c>
      <c r="B271" s="17">
        <v>816.4000000000001</v>
      </c>
    </row>
    <row r="272" spans="1:2" ht="18.75">
      <c r="A272" s="19" t="s">
        <v>160</v>
      </c>
      <c r="B272" s="17">
        <v>827.6</v>
      </c>
    </row>
    <row r="273" spans="1:2" ht="18.75">
      <c r="A273" s="19" t="s">
        <v>241</v>
      </c>
      <c r="B273" s="17">
        <v>346.00000000000006</v>
      </c>
    </row>
    <row r="274" spans="1:2" ht="18.75">
      <c r="A274" s="19" t="s">
        <v>90</v>
      </c>
      <c r="B274" s="17">
        <v>1690.0000000000002</v>
      </c>
    </row>
    <row r="275" spans="1:2" ht="18.75">
      <c r="A275" s="19" t="s">
        <v>104</v>
      </c>
      <c r="B275" s="17">
        <v>547.6</v>
      </c>
    </row>
    <row r="276" spans="1:2" ht="18.75">
      <c r="A276" s="19" t="s">
        <v>301</v>
      </c>
      <c r="B276" s="17">
        <v>592.4000000000001</v>
      </c>
    </row>
    <row r="277" spans="1:2" ht="18.75">
      <c r="A277" s="19" t="s">
        <v>334</v>
      </c>
      <c r="B277" s="17">
        <v>726.8000000000001</v>
      </c>
    </row>
    <row r="278" spans="1:2" ht="18.75">
      <c r="A278" s="19" t="s">
        <v>117</v>
      </c>
      <c r="B278" s="17">
        <v>827.6</v>
      </c>
    </row>
    <row r="279" spans="1:2" ht="18.75">
      <c r="A279" s="19" t="s">
        <v>281</v>
      </c>
      <c r="B279" s="17">
        <v>542</v>
      </c>
    </row>
    <row r="280" spans="1:2" ht="18.75">
      <c r="A280" s="19" t="s">
        <v>78</v>
      </c>
      <c r="B280" s="17">
        <v>402.00000000000006</v>
      </c>
    </row>
    <row r="281" spans="1:2" ht="18.75">
      <c r="A281" s="19" t="s">
        <v>287</v>
      </c>
      <c r="B281" s="17">
        <v>542</v>
      </c>
    </row>
    <row r="282" spans="1:2" ht="18.75">
      <c r="A282" s="19" t="s">
        <v>64</v>
      </c>
      <c r="B282" s="17">
        <v>978.8000000000001</v>
      </c>
    </row>
    <row r="283" spans="1:2" ht="18.75">
      <c r="A283" s="19" t="s">
        <v>164</v>
      </c>
      <c r="B283" s="17">
        <v>368.40000000000003</v>
      </c>
    </row>
    <row r="284" spans="1:2" ht="18.75">
      <c r="A284" s="19" t="s">
        <v>63</v>
      </c>
      <c r="B284" s="17">
        <v>978.8000000000001</v>
      </c>
    </row>
    <row r="285" spans="1:2" ht="18.75">
      <c r="A285" s="19" t="s">
        <v>65</v>
      </c>
      <c r="B285" s="17">
        <v>978.8000000000001</v>
      </c>
    </row>
    <row r="286" spans="1:2" ht="18.75">
      <c r="A286" s="19" t="s">
        <v>224</v>
      </c>
      <c r="B286" s="17">
        <v>480.40000000000003</v>
      </c>
    </row>
    <row r="287" spans="1:2" ht="18.75">
      <c r="A287" s="19" t="s">
        <v>131</v>
      </c>
      <c r="B287" s="17">
        <v>1034.8000000000002</v>
      </c>
    </row>
    <row r="288" spans="1:2" ht="18.75">
      <c r="A288" s="19" t="s">
        <v>73</v>
      </c>
      <c r="B288" s="17">
        <v>794.0000000000001</v>
      </c>
    </row>
    <row r="289" spans="1:2" ht="18.75">
      <c r="A289" s="19" t="s">
        <v>126</v>
      </c>
      <c r="B289" s="17">
        <v>1482.8000000000002</v>
      </c>
    </row>
    <row r="290" spans="1:2" ht="18.75">
      <c r="A290" s="19" t="s">
        <v>123</v>
      </c>
      <c r="B290" s="17">
        <v>872.4000000000001</v>
      </c>
    </row>
    <row r="291" spans="1:2" ht="18.75">
      <c r="A291" s="19" t="s">
        <v>278</v>
      </c>
      <c r="B291" s="17">
        <v>542</v>
      </c>
    </row>
    <row r="292" spans="1:2" ht="18.75">
      <c r="A292" s="19" t="s">
        <v>350</v>
      </c>
      <c r="B292" s="17">
        <v>227389.1199999998</v>
      </c>
    </row>
    <row r="293" spans="1:2" ht="18.75">
      <c r="A293" s="16"/>
      <c r="B293" s="1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K666"/>
  <sheetViews>
    <sheetView tabSelected="1" zoomScalePageLayoutView="0" workbookViewId="0" topLeftCell="A1">
      <pane ySplit="1" topLeftCell="A656" activePane="bottomLeft" state="frozen"/>
      <selection pane="topLeft" activeCell="A1" sqref="A1"/>
      <selection pane="bottomLeft" activeCell="D435" sqref="D435"/>
    </sheetView>
  </sheetViews>
  <sheetFormatPr defaultColWidth="8.796875" defaultRowHeight="18.75" outlineLevelRow="2"/>
  <cols>
    <col min="1" max="1" width="13.8984375" style="4" bestFit="1" customWidth="1"/>
    <col min="2" max="2" width="15.3984375" style="3" bestFit="1" customWidth="1"/>
    <col min="3" max="3" width="13.5" style="3" customWidth="1"/>
    <col min="4" max="4" width="8.8984375" style="52" bestFit="1" customWidth="1"/>
    <col min="5" max="8" width="8.796875" style="4" customWidth="1"/>
    <col min="9" max="9" width="13.19921875" style="32" bestFit="1" customWidth="1"/>
    <col min="10" max="10" width="10.19921875" style="1" customWidth="1"/>
    <col min="11" max="16384" width="8.796875" style="1" customWidth="1"/>
  </cols>
  <sheetData>
    <row r="1" spans="1:9" s="13" customFormat="1" ht="15.75">
      <c r="A1" s="15" t="s">
        <v>3</v>
      </c>
      <c r="B1" s="15" t="s">
        <v>0</v>
      </c>
      <c r="C1" s="15" t="s">
        <v>1</v>
      </c>
      <c r="D1" s="45" t="s">
        <v>2</v>
      </c>
      <c r="E1" s="39" t="s">
        <v>4</v>
      </c>
      <c r="F1" s="15" t="s">
        <v>5</v>
      </c>
      <c r="G1" s="15" t="s">
        <v>347</v>
      </c>
      <c r="H1" s="15" t="s">
        <v>374</v>
      </c>
      <c r="I1" s="29" t="s">
        <v>348</v>
      </c>
    </row>
    <row r="2" spans="1:9" ht="15.75" outlineLevel="2">
      <c r="A2" s="12">
        <v>2222222222</v>
      </c>
      <c r="B2" s="5" t="s">
        <v>316</v>
      </c>
      <c r="C2" s="5" t="s">
        <v>317</v>
      </c>
      <c r="D2" s="46">
        <v>34</v>
      </c>
      <c r="E2" s="6">
        <v>430</v>
      </c>
      <c r="F2" s="40">
        <f>E2*1.12</f>
        <v>481.6</v>
      </c>
      <c r="G2" s="40">
        <v>10</v>
      </c>
      <c r="H2" s="40">
        <f>F2*0.01</f>
        <v>4.816000000000001</v>
      </c>
      <c r="I2" s="30">
        <f>F2+G2+H2</f>
        <v>496.416</v>
      </c>
    </row>
    <row r="3" spans="1:9" s="35" customFormat="1" ht="15.75" outlineLevel="1">
      <c r="A3" s="33" t="s">
        <v>375</v>
      </c>
      <c r="B3" s="24"/>
      <c r="C3" s="24"/>
      <c r="D3" s="47"/>
      <c r="E3" s="20"/>
      <c r="F3" s="41"/>
      <c r="G3" s="41"/>
      <c r="H3" s="41"/>
      <c r="I3" s="34">
        <f>SUBTOTAL(9,I2:I2)</f>
        <v>496.416</v>
      </c>
    </row>
    <row r="4" spans="1:9" ht="15.75" outlineLevel="2">
      <c r="A4" s="6" t="s">
        <v>359</v>
      </c>
      <c r="B4" s="5" t="s">
        <v>288</v>
      </c>
      <c r="C4" s="5"/>
      <c r="D4" s="48">
        <v>22</v>
      </c>
      <c r="E4" s="6">
        <v>400</v>
      </c>
      <c r="F4" s="40">
        <f>E4*1.12</f>
        <v>448.00000000000006</v>
      </c>
      <c r="G4" s="40">
        <v>10</v>
      </c>
      <c r="H4" s="40">
        <f aca="true" t="shared" si="0" ref="H4:H109">F4*0.01</f>
        <v>4.48</v>
      </c>
      <c r="I4" s="30">
        <f aca="true" t="shared" si="1" ref="I4:I109">F4+G4+H4</f>
        <v>462.4800000000001</v>
      </c>
    </row>
    <row r="5" spans="1:9" ht="15.75" outlineLevel="2">
      <c r="A5" s="6" t="s">
        <v>359</v>
      </c>
      <c r="B5" s="5" t="s">
        <v>288</v>
      </c>
      <c r="C5" s="5"/>
      <c r="D5" s="48">
        <v>21</v>
      </c>
      <c r="E5" s="6">
        <v>400</v>
      </c>
      <c r="F5" s="40">
        <f>E5*1.12</f>
        <v>448.00000000000006</v>
      </c>
      <c r="G5" s="40"/>
      <c r="H5" s="40">
        <f t="shared" si="0"/>
        <v>4.48</v>
      </c>
      <c r="I5" s="30">
        <f t="shared" si="1"/>
        <v>452.4800000000001</v>
      </c>
    </row>
    <row r="6" spans="1:9" s="35" customFormat="1" ht="15.75" outlineLevel="1">
      <c r="A6" s="20" t="s">
        <v>376</v>
      </c>
      <c r="B6" s="24"/>
      <c r="C6" s="24"/>
      <c r="D6" s="49"/>
      <c r="E6" s="20"/>
      <c r="F6" s="41"/>
      <c r="G6" s="41"/>
      <c r="H6" s="41"/>
      <c r="I6" s="34">
        <f>SUBTOTAL(9,I4:I5)</f>
        <v>914.9600000000002</v>
      </c>
    </row>
    <row r="7" spans="1:9" ht="15.75" outlineLevel="2">
      <c r="A7" s="6" t="s">
        <v>57</v>
      </c>
      <c r="B7" s="5" t="s">
        <v>43</v>
      </c>
      <c r="C7" s="5" t="s">
        <v>7</v>
      </c>
      <c r="D7" s="48">
        <v>32</v>
      </c>
      <c r="E7" s="6">
        <v>189</v>
      </c>
      <c r="F7" s="40">
        <f>E7*1.12</f>
        <v>211.68</v>
      </c>
      <c r="G7" s="40">
        <v>10</v>
      </c>
      <c r="H7" s="40">
        <f t="shared" si="0"/>
        <v>2.1168</v>
      </c>
      <c r="I7" s="30">
        <f t="shared" si="1"/>
        <v>223.79680000000002</v>
      </c>
    </row>
    <row r="8" spans="1:9" s="35" customFormat="1" ht="15.75" outlineLevel="1">
      <c r="A8" s="20" t="s">
        <v>377</v>
      </c>
      <c r="B8" s="24"/>
      <c r="C8" s="24"/>
      <c r="D8" s="49"/>
      <c r="E8" s="20"/>
      <c r="F8" s="41"/>
      <c r="G8" s="41"/>
      <c r="H8" s="41"/>
      <c r="I8" s="34">
        <f>SUBTOTAL(9,I7:I7)</f>
        <v>223.79680000000002</v>
      </c>
    </row>
    <row r="9" spans="1:9" ht="15.75" outlineLevel="2">
      <c r="A9" s="6" t="s">
        <v>283</v>
      </c>
      <c r="B9" s="5" t="s">
        <v>276</v>
      </c>
      <c r="C9" s="5" t="s">
        <v>277</v>
      </c>
      <c r="D9" s="48">
        <v>35</v>
      </c>
      <c r="E9" s="6">
        <v>475</v>
      </c>
      <c r="F9" s="40">
        <f>E9*1.12</f>
        <v>532</v>
      </c>
      <c r="G9" s="40">
        <v>10</v>
      </c>
      <c r="H9" s="40">
        <f t="shared" si="0"/>
        <v>5.32</v>
      </c>
      <c r="I9" s="30">
        <f t="shared" si="1"/>
        <v>547.32</v>
      </c>
    </row>
    <row r="10" spans="1:9" ht="15.75" outlineLevel="2">
      <c r="A10" s="6" t="s">
        <v>283</v>
      </c>
      <c r="B10" s="5" t="s">
        <v>276</v>
      </c>
      <c r="C10" s="5" t="s">
        <v>277</v>
      </c>
      <c r="D10" s="48">
        <v>35</v>
      </c>
      <c r="E10" s="6">
        <v>475</v>
      </c>
      <c r="F10" s="40">
        <f>E10*1.12</f>
        <v>532</v>
      </c>
      <c r="G10" s="40"/>
      <c r="H10" s="40">
        <f t="shared" si="0"/>
        <v>5.32</v>
      </c>
      <c r="I10" s="30">
        <f t="shared" si="1"/>
        <v>537.32</v>
      </c>
    </row>
    <row r="11" spans="1:9" s="35" customFormat="1" ht="15.75" outlineLevel="1">
      <c r="A11" s="20" t="s">
        <v>378</v>
      </c>
      <c r="B11" s="24"/>
      <c r="C11" s="24"/>
      <c r="D11" s="49"/>
      <c r="E11" s="20"/>
      <c r="F11" s="41"/>
      <c r="G11" s="41"/>
      <c r="H11" s="41"/>
      <c r="I11" s="34">
        <f>SUBTOTAL(9,I9:I10)</f>
        <v>1084.64</v>
      </c>
    </row>
    <row r="12" spans="1:9" ht="15.75" outlineLevel="2">
      <c r="A12" s="10" t="s">
        <v>215</v>
      </c>
      <c r="B12" s="5" t="s">
        <v>208</v>
      </c>
      <c r="C12" s="5" t="s">
        <v>209</v>
      </c>
      <c r="D12" s="46">
        <v>31</v>
      </c>
      <c r="E12" s="6">
        <v>547</v>
      </c>
      <c r="F12" s="40">
        <f>E12*1.12</f>
        <v>612.6400000000001</v>
      </c>
      <c r="G12" s="40">
        <v>10</v>
      </c>
      <c r="H12" s="40">
        <f t="shared" si="0"/>
        <v>6.126400000000001</v>
      </c>
      <c r="I12" s="30">
        <f t="shared" si="1"/>
        <v>628.7664000000001</v>
      </c>
    </row>
    <row r="13" spans="1:9" ht="15.75" outlineLevel="2">
      <c r="A13" s="10" t="s">
        <v>215</v>
      </c>
      <c r="B13" s="5" t="s">
        <v>208</v>
      </c>
      <c r="C13" s="5" t="s">
        <v>209</v>
      </c>
      <c r="D13" s="46">
        <v>32</v>
      </c>
      <c r="E13" s="6">
        <v>547</v>
      </c>
      <c r="F13" s="40">
        <f>E13*1.12</f>
        <v>612.6400000000001</v>
      </c>
      <c r="G13" s="40"/>
      <c r="H13" s="40">
        <f t="shared" si="0"/>
        <v>6.126400000000001</v>
      </c>
      <c r="I13" s="30">
        <f t="shared" si="1"/>
        <v>618.7664000000001</v>
      </c>
    </row>
    <row r="14" spans="1:9" s="35" customFormat="1" ht="15.75" outlineLevel="1">
      <c r="A14" s="21" t="s">
        <v>379</v>
      </c>
      <c r="B14" s="24"/>
      <c r="C14" s="24"/>
      <c r="D14" s="47"/>
      <c r="E14" s="20"/>
      <c r="F14" s="41"/>
      <c r="G14" s="41"/>
      <c r="H14" s="41"/>
      <c r="I14" s="34">
        <f>SUBTOTAL(9,I12:I13)</f>
        <v>1247.5328000000002</v>
      </c>
    </row>
    <row r="15" spans="1:9" ht="15.75" outlineLevel="2">
      <c r="A15" s="10" t="s">
        <v>312</v>
      </c>
      <c r="B15" s="5" t="s">
        <v>299</v>
      </c>
      <c r="C15" s="5" t="s">
        <v>96</v>
      </c>
      <c r="D15" s="46">
        <v>27</v>
      </c>
      <c r="E15" s="6">
        <v>520</v>
      </c>
      <c r="F15" s="40">
        <f>E15*1.12</f>
        <v>582.4000000000001</v>
      </c>
      <c r="G15" s="40">
        <v>10</v>
      </c>
      <c r="H15" s="40">
        <f t="shared" si="0"/>
        <v>5.824000000000001</v>
      </c>
      <c r="I15" s="30">
        <f t="shared" si="1"/>
        <v>598.224</v>
      </c>
    </row>
    <row r="16" spans="1:9" s="35" customFormat="1" ht="15.75" outlineLevel="1">
      <c r="A16" s="21" t="s">
        <v>380</v>
      </c>
      <c r="B16" s="24"/>
      <c r="C16" s="24"/>
      <c r="D16" s="47"/>
      <c r="E16" s="20"/>
      <c r="F16" s="41"/>
      <c r="G16" s="41"/>
      <c r="H16" s="41"/>
      <c r="I16" s="34">
        <f>SUBTOTAL(9,I15:I15)</f>
        <v>598.224</v>
      </c>
    </row>
    <row r="17" spans="1:9" ht="15.75" outlineLevel="2">
      <c r="A17" s="10" t="s">
        <v>139</v>
      </c>
      <c r="B17" s="5" t="s">
        <v>127</v>
      </c>
      <c r="C17" s="5" t="s">
        <v>136</v>
      </c>
      <c r="D17" s="46">
        <v>22</v>
      </c>
      <c r="E17" s="6">
        <v>600</v>
      </c>
      <c r="F17" s="40">
        <f>E17*1.12</f>
        <v>672.0000000000001</v>
      </c>
      <c r="G17" s="40">
        <v>10</v>
      </c>
      <c r="H17" s="40">
        <f t="shared" si="0"/>
        <v>6.7200000000000015</v>
      </c>
      <c r="I17" s="30">
        <f t="shared" si="1"/>
        <v>688.7200000000001</v>
      </c>
    </row>
    <row r="18" spans="1:9" s="35" customFormat="1" ht="15.75" outlineLevel="1">
      <c r="A18" s="21" t="s">
        <v>381</v>
      </c>
      <c r="B18" s="24"/>
      <c r="C18" s="24"/>
      <c r="D18" s="47"/>
      <c r="E18" s="20"/>
      <c r="F18" s="41"/>
      <c r="G18" s="41"/>
      <c r="H18" s="41"/>
      <c r="I18" s="34">
        <f>SUBTOTAL(9,I17:I17)</f>
        <v>688.7200000000001</v>
      </c>
    </row>
    <row r="19" spans="1:9" ht="15.75" outlineLevel="2">
      <c r="A19" s="10" t="s">
        <v>268</v>
      </c>
      <c r="B19" s="5" t="s">
        <v>259</v>
      </c>
      <c r="C19" s="5" t="s">
        <v>267</v>
      </c>
      <c r="D19" s="46">
        <v>22</v>
      </c>
      <c r="E19" s="6">
        <v>650</v>
      </c>
      <c r="F19" s="40">
        <f>E19*1.12</f>
        <v>728.0000000000001</v>
      </c>
      <c r="G19" s="40">
        <v>10</v>
      </c>
      <c r="H19" s="40">
        <f t="shared" si="0"/>
        <v>7.280000000000001</v>
      </c>
      <c r="I19" s="30">
        <f t="shared" si="1"/>
        <v>745.2800000000001</v>
      </c>
    </row>
    <row r="20" spans="1:9" s="35" customFormat="1" ht="15.75" outlineLevel="1">
      <c r="A20" s="21" t="s">
        <v>382</v>
      </c>
      <c r="B20" s="24"/>
      <c r="C20" s="24"/>
      <c r="D20" s="47"/>
      <c r="E20" s="20"/>
      <c r="F20" s="41"/>
      <c r="G20" s="41"/>
      <c r="H20" s="41"/>
      <c r="I20" s="34">
        <f>SUBTOTAL(9,I19:I19)</f>
        <v>745.2800000000001</v>
      </c>
    </row>
    <row r="21" spans="1:9" ht="15.75" outlineLevel="2">
      <c r="A21" s="6" t="s">
        <v>249</v>
      </c>
      <c r="B21" s="5" t="s">
        <v>232</v>
      </c>
      <c r="C21" s="5" t="s">
        <v>233</v>
      </c>
      <c r="D21" s="48">
        <v>28</v>
      </c>
      <c r="E21" s="6">
        <v>300</v>
      </c>
      <c r="F21" s="40">
        <f>E21*1.12</f>
        <v>336.00000000000006</v>
      </c>
      <c r="G21" s="40">
        <v>10</v>
      </c>
      <c r="H21" s="40">
        <f t="shared" si="0"/>
        <v>3.3600000000000008</v>
      </c>
      <c r="I21" s="30">
        <f t="shared" si="1"/>
        <v>349.36000000000007</v>
      </c>
    </row>
    <row r="22" spans="1:9" ht="15.75" outlineLevel="2">
      <c r="A22" s="10" t="s">
        <v>249</v>
      </c>
      <c r="B22" s="5" t="s">
        <v>299</v>
      </c>
      <c r="C22" s="5" t="s">
        <v>96</v>
      </c>
      <c r="D22" s="46">
        <v>28</v>
      </c>
      <c r="E22" s="6">
        <v>520</v>
      </c>
      <c r="F22" s="40">
        <f>E22*1.12</f>
        <v>582.4000000000001</v>
      </c>
      <c r="G22" s="40"/>
      <c r="H22" s="40">
        <f t="shared" si="0"/>
        <v>5.824000000000001</v>
      </c>
      <c r="I22" s="30">
        <f t="shared" si="1"/>
        <v>588.224</v>
      </c>
    </row>
    <row r="23" spans="1:9" s="35" customFormat="1" ht="15.75" outlineLevel="1">
      <c r="A23" s="21" t="s">
        <v>383</v>
      </c>
      <c r="B23" s="24"/>
      <c r="C23" s="24"/>
      <c r="D23" s="47"/>
      <c r="E23" s="20"/>
      <c r="F23" s="41"/>
      <c r="G23" s="41"/>
      <c r="H23" s="41"/>
      <c r="I23" s="34">
        <f>SUBTOTAL(9,I21:I22)</f>
        <v>937.5840000000001</v>
      </c>
    </row>
    <row r="24" spans="1:9" ht="15.75" outlineLevel="2">
      <c r="A24" s="10" t="s">
        <v>205</v>
      </c>
      <c r="B24" s="5" t="s">
        <v>198</v>
      </c>
      <c r="C24" s="5" t="s">
        <v>199</v>
      </c>
      <c r="D24" s="46">
        <v>29</v>
      </c>
      <c r="E24" s="6">
        <v>350</v>
      </c>
      <c r="F24" s="40">
        <f>E24*1.12</f>
        <v>392.00000000000006</v>
      </c>
      <c r="G24" s="40">
        <v>10</v>
      </c>
      <c r="H24" s="40">
        <f t="shared" si="0"/>
        <v>3.920000000000001</v>
      </c>
      <c r="I24" s="30">
        <f t="shared" si="1"/>
        <v>405.9200000000001</v>
      </c>
    </row>
    <row r="25" spans="1:9" s="35" customFormat="1" ht="15.75" outlineLevel="1">
      <c r="A25" s="21" t="s">
        <v>384</v>
      </c>
      <c r="B25" s="24"/>
      <c r="C25" s="24"/>
      <c r="D25" s="47"/>
      <c r="E25" s="20"/>
      <c r="F25" s="41"/>
      <c r="G25" s="41"/>
      <c r="H25" s="41"/>
      <c r="I25" s="34">
        <f>SUBTOTAL(9,I24:I24)</f>
        <v>405.9200000000001</v>
      </c>
    </row>
    <row r="26" spans="1:9" ht="15.75" outlineLevel="2">
      <c r="A26" s="6" t="s">
        <v>364</v>
      </c>
      <c r="B26" s="5" t="s">
        <v>288</v>
      </c>
      <c r="C26" s="5"/>
      <c r="D26" s="48">
        <v>26</v>
      </c>
      <c r="E26" s="6">
        <v>400</v>
      </c>
      <c r="F26" s="40">
        <f>E26*1.12</f>
        <v>448.00000000000006</v>
      </c>
      <c r="G26" s="40">
        <v>10</v>
      </c>
      <c r="H26" s="40">
        <f t="shared" si="0"/>
        <v>4.48</v>
      </c>
      <c r="I26" s="30">
        <f t="shared" si="1"/>
        <v>462.4800000000001</v>
      </c>
    </row>
    <row r="27" spans="1:9" s="35" customFormat="1" ht="15.75" outlineLevel="1">
      <c r="A27" s="20" t="s">
        <v>385</v>
      </c>
      <c r="B27" s="24"/>
      <c r="C27" s="24"/>
      <c r="D27" s="49"/>
      <c r="E27" s="20"/>
      <c r="F27" s="41"/>
      <c r="G27" s="41"/>
      <c r="H27" s="41"/>
      <c r="I27" s="34">
        <f>SUBTOTAL(9,I26:I26)</f>
        <v>462.4800000000001</v>
      </c>
    </row>
    <row r="28" spans="1:9" ht="15.75" outlineLevel="2">
      <c r="A28" s="6" t="s">
        <v>148</v>
      </c>
      <c r="B28" s="5" t="s">
        <v>146</v>
      </c>
      <c r="C28" s="5" t="s">
        <v>147</v>
      </c>
      <c r="D28" s="48">
        <v>20</v>
      </c>
      <c r="E28" s="6">
        <v>730</v>
      </c>
      <c r="F28" s="40">
        <f>E28*1.12</f>
        <v>817.6</v>
      </c>
      <c r="G28" s="40">
        <v>10</v>
      </c>
      <c r="H28" s="40">
        <f t="shared" si="0"/>
        <v>8.176</v>
      </c>
      <c r="I28" s="30">
        <f t="shared" si="1"/>
        <v>835.7760000000001</v>
      </c>
    </row>
    <row r="29" spans="1:9" s="35" customFormat="1" ht="15.75" outlineLevel="1">
      <c r="A29" s="20" t="s">
        <v>386</v>
      </c>
      <c r="B29" s="24"/>
      <c r="C29" s="24"/>
      <c r="D29" s="49"/>
      <c r="E29" s="20"/>
      <c r="F29" s="41"/>
      <c r="G29" s="41"/>
      <c r="H29" s="41"/>
      <c r="I29" s="34">
        <f>SUBTOTAL(9,I28:I28)</f>
        <v>835.7760000000001</v>
      </c>
    </row>
    <row r="30" spans="1:9" ht="15.75" outlineLevel="2">
      <c r="A30" s="10" t="s">
        <v>207</v>
      </c>
      <c r="B30" s="5" t="s">
        <v>198</v>
      </c>
      <c r="C30" s="5" t="s">
        <v>199</v>
      </c>
      <c r="D30" s="46">
        <v>29</v>
      </c>
      <c r="E30" s="6">
        <v>350</v>
      </c>
      <c r="F30" s="40">
        <f>E30*1.12</f>
        <v>392.00000000000006</v>
      </c>
      <c r="G30" s="40">
        <v>10</v>
      </c>
      <c r="H30" s="40">
        <f t="shared" si="0"/>
        <v>3.920000000000001</v>
      </c>
      <c r="I30" s="30">
        <f t="shared" si="1"/>
        <v>405.9200000000001</v>
      </c>
    </row>
    <row r="31" spans="1:9" ht="15.75" outlineLevel="2">
      <c r="A31" s="11" t="s">
        <v>207</v>
      </c>
      <c r="B31" s="5" t="s">
        <v>339</v>
      </c>
      <c r="C31" s="5" t="s">
        <v>340</v>
      </c>
      <c r="D31" s="48">
        <v>31</v>
      </c>
      <c r="E31" s="6">
        <v>780</v>
      </c>
      <c r="F31" s="40">
        <f>E31*1.12</f>
        <v>873.6000000000001</v>
      </c>
      <c r="G31" s="40"/>
      <c r="H31" s="40">
        <f t="shared" si="0"/>
        <v>8.736000000000002</v>
      </c>
      <c r="I31" s="30">
        <f t="shared" si="1"/>
        <v>882.3360000000001</v>
      </c>
    </row>
    <row r="32" spans="1:9" s="35" customFormat="1" ht="15.75" outlineLevel="1">
      <c r="A32" s="22" t="s">
        <v>387</v>
      </c>
      <c r="B32" s="24"/>
      <c r="C32" s="24"/>
      <c r="D32" s="49"/>
      <c r="E32" s="20"/>
      <c r="F32" s="41"/>
      <c r="G32" s="41"/>
      <c r="H32" s="41"/>
      <c r="I32" s="34">
        <f>SUBTOTAL(9,I30:I31)</f>
        <v>1288.2560000000003</v>
      </c>
    </row>
    <row r="33" spans="1:9" ht="15.75" outlineLevel="2">
      <c r="A33" s="6" t="s">
        <v>27</v>
      </c>
      <c r="B33" s="5" t="s">
        <v>17</v>
      </c>
      <c r="C33" s="5" t="s">
        <v>18</v>
      </c>
      <c r="D33" s="48">
        <v>36</v>
      </c>
      <c r="E33" s="6">
        <v>250</v>
      </c>
      <c r="F33" s="40">
        <f>E33*1.12</f>
        <v>280</v>
      </c>
      <c r="G33" s="40">
        <v>10</v>
      </c>
      <c r="H33" s="40">
        <f t="shared" si="0"/>
        <v>2.8000000000000003</v>
      </c>
      <c r="I33" s="30">
        <f t="shared" si="1"/>
        <v>292.8</v>
      </c>
    </row>
    <row r="34" spans="1:9" s="35" customFormat="1" ht="15.75" outlineLevel="1">
      <c r="A34" s="20" t="s">
        <v>388</v>
      </c>
      <c r="B34" s="24"/>
      <c r="C34" s="24"/>
      <c r="D34" s="49"/>
      <c r="E34" s="20"/>
      <c r="F34" s="41"/>
      <c r="G34" s="41"/>
      <c r="H34" s="41"/>
      <c r="I34" s="34">
        <f>SUBTOTAL(9,I33:I33)</f>
        <v>292.8</v>
      </c>
    </row>
    <row r="35" spans="1:9" ht="15.75" outlineLevel="2">
      <c r="A35" s="10" t="s">
        <v>142</v>
      </c>
      <c r="B35" s="5" t="s">
        <v>127</v>
      </c>
      <c r="C35" s="5" t="s">
        <v>136</v>
      </c>
      <c r="D35" s="46">
        <v>24</v>
      </c>
      <c r="E35" s="6">
        <v>600</v>
      </c>
      <c r="F35" s="40">
        <f>E35*1.12</f>
        <v>672.0000000000001</v>
      </c>
      <c r="G35" s="40">
        <v>10</v>
      </c>
      <c r="H35" s="40">
        <f t="shared" si="0"/>
        <v>6.7200000000000015</v>
      </c>
      <c r="I35" s="30">
        <f t="shared" si="1"/>
        <v>688.7200000000001</v>
      </c>
    </row>
    <row r="36" spans="1:9" s="35" customFormat="1" ht="15.75" outlineLevel="1">
      <c r="A36" s="21" t="s">
        <v>389</v>
      </c>
      <c r="B36" s="24"/>
      <c r="C36" s="24"/>
      <c r="D36" s="47"/>
      <c r="E36" s="20"/>
      <c r="F36" s="41"/>
      <c r="G36" s="41"/>
      <c r="H36" s="41"/>
      <c r="I36" s="34">
        <f>SUBTOTAL(9,I35:I35)</f>
        <v>688.7200000000001</v>
      </c>
    </row>
    <row r="37" spans="1:9" ht="15.75" outlineLevel="2">
      <c r="A37" s="6" t="s">
        <v>254</v>
      </c>
      <c r="B37" s="5" t="s">
        <v>251</v>
      </c>
      <c r="C37" s="5" t="s">
        <v>7</v>
      </c>
      <c r="D37" s="48">
        <v>36</v>
      </c>
      <c r="E37" s="6">
        <v>969</v>
      </c>
      <c r="F37" s="40">
        <f>E37*1.12</f>
        <v>1085.2800000000002</v>
      </c>
      <c r="G37" s="40">
        <v>10</v>
      </c>
      <c r="H37" s="40">
        <f t="shared" si="0"/>
        <v>10.852800000000002</v>
      </c>
      <c r="I37" s="30">
        <f t="shared" si="1"/>
        <v>1106.1328000000003</v>
      </c>
    </row>
    <row r="38" spans="1:11" ht="15.75" outlineLevel="2">
      <c r="A38" s="6" t="s">
        <v>254</v>
      </c>
      <c r="B38" s="5" t="s">
        <v>251</v>
      </c>
      <c r="C38" s="5" t="s">
        <v>7</v>
      </c>
      <c r="D38" s="48">
        <v>40</v>
      </c>
      <c r="E38" s="6">
        <v>969</v>
      </c>
      <c r="F38" s="40">
        <f>E38*1.12</f>
        <v>1085.2800000000002</v>
      </c>
      <c r="G38" s="40"/>
      <c r="H38" s="40">
        <f t="shared" si="0"/>
        <v>10.852800000000002</v>
      </c>
      <c r="I38" s="30">
        <f t="shared" si="1"/>
        <v>1096.1328000000003</v>
      </c>
      <c r="J38" s="2"/>
      <c r="K38" s="2"/>
    </row>
    <row r="39" spans="1:9" ht="15.75" outlineLevel="2">
      <c r="A39" s="10" t="s">
        <v>254</v>
      </c>
      <c r="B39" s="5" t="s">
        <v>316</v>
      </c>
      <c r="C39" s="5" t="s">
        <v>96</v>
      </c>
      <c r="D39" s="46">
        <v>35</v>
      </c>
      <c r="E39" s="6">
        <v>320</v>
      </c>
      <c r="F39" s="40">
        <f>E39*1.12</f>
        <v>358.40000000000003</v>
      </c>
      <c r="G39" s="40"/>
      <c r="H39" s="40">
        <f t="shared" si="0"/>
        <v>3.5840000000000005</v>
      </c>
      <c r="I39" s="30">
        <f t="shared" si="1"/>
        <v>361.98400000000004</v>
      </c>
    </row>
    <row r="40" spans="1:9" s="35" customFormat="1" ht="15.75" outlineLevel="1">
      <c r="A40" s="21" t="s">
        <v>390</v>
      </c>
      <c r="B40" s="24"/>
      <c r="C40" s="24"/>
      <c r="D40" s="47"/>
      <c r="E40" s="20"/>
      <c r="F40" s="41"/>
      <c r="G40" s="41"/>
      <c r="H40" s="41"/>
      <c r="I40" s="34">
        <f>SUBTOTAL(9,I37:I39)</f>
        <v>2564.2496000000006</v>
      </c>
    </row>
    <row r="41" spans="1:9" ht="15.75" outlineLevel="2">
      <c r="A41" s="10" t="s">
        <v>103</v>
      </c>
      <c r="B41" s="5" t="s">
        <v>95</v>
      </c>
      <c r="C41" s="5" t="s">
        <v>96</v>
      </c>
      <c r="D41" s="46">
        <v>34</v>
      </c>
      <c r="E41" s="6">
        <v>480</v>
      </c>
      <c r="F41" s="40">
        <f>E41*1.12</f>
        <v>537.6</v>
      </c>
      <c r="G41" s="40">
        <v>10</v>
      </c>
      <c r="H41" s="40">
        <f t="shared" si="0"/>
        <v>5.376</v>
      </c>
      <c r="I41" s="30">
        <f t="shared" si="1"/>
        <v>552.976</v>
      </c>
    </row>
    <row r="42" spans="1:9" ht="15.75" outlineLevel="2">
      <c r="A42" s="10" t="s">
        <v>103</v>
      </c>
      <c r="B42" s="5" t="s">
        <v>106</v>
      </c>
      <c r="C42" s="5" t="s">
        <v>107</v>
      </c>
      <c r="D42" s="46">
        <v>34</v>
      </c>
      <c r="E42" s="6">
        <v>730</v>
      </c>
      <c r="F42" s="40">
        <f>E42*1.12</f>
        <v>817.6</v>
      </c>
      <c r="G42" s="40"/>
      <c r="H42" s="40">
        <f t="shared" si="0"/>
        <v>8.176</v>
      </c>
      <c r="I42" s="30">
        <f t="shared" si="1"/>
        <v>825.7760000000001</v>
      </c>
    </row>
    <row r="43" spans="1:9" s="35" customFormat="1" ht="15.75" outlineLevel="1">
      <c r="A43" s="21" t="s">
        <v>391</v>
      </c>
      <c r="B43" s="24"/>
      <c r="C43" s="24"/>
      <c r="D43" s="47"/>
      <c r="E43" s="20"/>
      <c r="F43" s="41"/>
      <c r="G43" s="41"/>
      <c r="H43" s="41"/>
      <c r="I43" s="34">
        <f>SUBTOTAL(9,I41:I42)</f>
        <v>1378.752</v>
      </c>
    </row>
    <row r="44" spans="1:9" ht="15.75" outlineLevel="2">
      <c r="A44" s="10" t="s">
        <v>101</v>
      </c>
      <c r="B44" s="5" t="s">
        <v>95</v>
      </c>
      <c r="C44" s="5" t="s">
        <v>96</v>
      </c>
      <c r="D44" s="46">
        <v>33</v>
      </c>
      <c r="E44" s="6">
        <v>480</v>
      </c>
      <c r="F44" s="40">
        <f>E44*1.12</f>
        <v>537.6</v>
      </c>
      <c r="G44" s="40">
        <v>10</v>
      </c>
      <c r="H44" s="40">
        <f t="shared" si="0"/>
        <v>5.376</v>
      </c>
      <c r="I44" s="30">
        <f t="shared" si="1"/>
        <v>552.976</v>
      </c>
    </row>
    <row r="45" spans="1:9" ht="15.75" outlineLevel="2">
      <c r="A45" s="11" t="s">
        <v>101</v>
      </c>
      <c r="B45" s="5" t="s">
        <v>146</v>
      </c>
      <c r="C45" s="5" t="s">
        <v>147</v>
      </c>
      <c r="D45" s="48">
        <v>21</v>
      </c>
      <c r="E45" s="6">
        <v>730</v>
      </c>
      <c r="F45" s="40">
        <f>E45*1.12</f>
        <v>817.6</v>
      </c>
      <c r="G45" s="40"/>
      <c r="H45" s="40">
        <f t="shared" si="0"/>
        <v>8.176</v>
      </c>
      <c r="I45" s="30">
        <f t="shared" si="1"/>
        <v>825.7760000000001</v>
      </c>
    </row>
    <row r="46" spans="1:9" s="35" customFormat="1" ht="15.75" outlineLevel="1">
      <c r="A46" s="22" t="s">
        <v>392</v>
      </c>
      <c r="B46" s="24"/>
      <c r="C46" s="24"/>
      <c r="D46" s="49"/>
      <c r="E46" s="20"/>
      <c r="F46" s="41"/>
      <c r="G46" s="41"/>
      <c r="H46" s="41"/>
      <c r="I46" s="34">
        <f>SUBTOTAL(9,I44:I45)</f>
        <v>1378.752</v>
      </c>
    </row>
    <row r="47" spans="1:9" ht="15.75" outlineLevel="2">
      <c r="A47" s="6" t="s">
        <v>355</v>
      </c>
      <c r="B47" s="5" t="s">
        <v>353</v>
      </c>
      <c r="C47" s="5" t="s">
        <v>354</v>
      </c>
      <c r="D47" s="48">
        <v>39</v>
      </c>
      <c r="E47" s="6">
        <v>545</v>
      </c>
      <c r="F47" s="40">
        <f>E47*1.12</f>
        <v>610.4000000000001</v>
      </c>
      <c r="G47" s="40">
        <v>10</v>
      </c>
      <c r="H47" s="40">
        <f t="shared" si="0"/>
        <v>6.104000000000001</v>
      </c>
      <c r="I47" s="30">
        <f t="shared" si="1"/>
        <v>626.5040000000001</v>
      </c>
    </row>
    <row r="48" spans="1:9" ht="15.75" outlineLevel="2">
      <c r="A48" s="6" t="s">
        <v>355</v>
      </c>
      <c r="B48" s="5" t="s">
        <v>353</v>
      </c>
      <c r="C48" s="5" t="s">
        <v>354</v>
      </c>
      <c r="D48" s="48">
        <v>40</v>
      </c>
      <c r="E48" s="6">
        <v>545</v>
      </c>
      <c r="F48" s="40">
        <f>E48*1.12</f>
        <v>610.4000000000001</v>
      </c>
      <c r="G48" s="40"/>
      <c r="H48" s="40">
        <f t="shared" si="0"/>
        <v>6.104000000000001</v>
      </c>
      <c r="I48" s="30">
        <f t="shared" si="1"/>
        <v>616.5040000000001</v>
      </c>
    </row>
    <row r="49" spans="1:9" ht="15.75" outlineLevel="2">
      <c r="A49" s="6" t="s">
        <v>355</v>
      </c>
      <c r="B49" s="5" t="s">
        <v>353</v>
      </c>
      <c r="C49" s="5" t="s">
        <v>354</v>
      </c>
      <c r="D49" s="48">
        <v>41</v>
      </c>
      <c r="E49" s="6">
        <v>545</v>
      </c>
      <c r="F49" s="40">
        <f>E49*1.12</f>
        <v>610.4000000000001</v>
      </c>
      <c r="G49" s="40"/>
      <c r="H49" s="40">
        <f t="shared" si="0"/>
        <v>6.104000000000001</v>
      </c>
      <c r="I49" s="30">
        <f t="shared" si="1"/>
        <v>616.5040000000001</v>
      </c>
    </row>
    <row r="50" spans="1:9" s="35" customFormat="1" ht="15.75" outlineLevel="1">
      <c r="A50" s="20" t="s">
        <v>393</v>
      </c>
      <c r="B50" s="24"/>
      <c r="C50" s="24"/>
      <c r="D50" s="49"/>
      <c r="E50" s="20"/>
      <c r="F50" s="41"/>
      <c r="G50" s="41"/>
      <c r="H50" s="41"/>
      <c r="I50" s="34">
        <f>SUBTOTAL(9,I47:I49)</f>
        <v>1859.5120000000004</v>
      </c>
    </row>
    <row r="51" spans="1:9" ht="15.75" outlineLevel="2">
      <c r="A51" s="10" t="s">
        <v>331</v>
      </c>
      <c r="B51" s="5" t="s">
        <v>316</v>
      </c>
      <c r="C51" s="5" t="s">
        <v>96</v>
      </c>
      <c r="D51" s="46">
        <v>31</v>
      </c>
      <c r="E51" s="6">
        <v>320</v>
      </c>
      <c r="F51" s="40">
        <f>E51*1.12</f>
        <v>358.40000000000003</v>
      </c>
      <c r="G51" s="40">
        <v>10</v>
      </c>
      <c r="H51" s="40">
        <f t="shared" si="0"/>
        <v>3.5840000000000005</v>
      </c>
      <c r="I51" s="30">
        <f t="shared" si="1"/>
        <v>371.98400000000004</v>
      </c>
    </row>
    <row r="52" spans="1:9" s="35" customFormat="1" ht="15.75" outlineLevel="1">
      <c r="A52" s="21" t="s">
        <v>394</v>
      </c>
      <c r="B52" s="24"/>
      <c r="C52" s="24"/>
      <c r="D52" s="47"/>
      <c r="E52" s="20"/>
      <c r="F52" s="41"/>
      <c r="G52" s="41"/>
      <c r="H52" s="41"/>
      <c r="I52" s="34">
        <f>SUBTOTAL(9,I51:I51)</f>
        <v>371.98400000000004</v>
      </c>
    </row>
    <row r="53" spans="1:9" ht="15.75" outlineLevel="2">
      <c r="A53" s="10" t="s">
        <v>185</v>
      </c>
      <c r="B53" s="5" t="s">
        <v>180</v>
      </c>
      <c r="C53" s="5" t="s">
        <v>181</v>
      </c>
      <c r="D53" s="46">
        <v>32</v>
      </c>
      <c r="E53" s="6">
        <v>780</v>
      </c>
      <c r="F53" s="40">
        <f>E53*1.12</f>
        <v>873.6000000000001</v>
      </c>
      <c r="G53" s="40">
        <v>10</v>
      </c>
      <c r="H53" s="40">
        <f t="shared" si="0"/>
        <v>8.736000000000002</v>
      </c>
      <c r="I53" s="30">
        <f t="shared" si="1"/>
        <v>892.3360000000001</v>
      </c>
    </row>
    <row r="54" spans="1:11" ht="15.75" outlineLevel="2">
      <c r="A54" s="6" t="s">
        <v>185</v>
      </c>
      <c r="B54" s="5" t="s">
        <v>276</v>
      </c>
      <c r="C54" s="5" t="s">
        <v>277</v>
      </c>
      <c r="D54" s="48">
        <v>32</v>
      </c>
      <c r="E54" s="6">
        <v>475</v>
      </c>
      <c r="F54" s="40">
        <f>E54*1.12</f>
        <v>532</v>
      </c>
      <c r="G54" s="40"/>
      <c r="H54" s="40">
        <f t="shared" si="0"/>
        <v>5.32</v>
      </c>
      <c r="I54" s="30">
        <f t="shared" si="1"/>
        <v>537.32</v>
      </c>
      <c r="J54" s="2"/>
      <c r="K54" s="2"/>
    </row>
    <row r="55" spans="1:11" s="35" customFormat="1" ht="15.75" outlineLevel="1">
      <c r="A55" s="20" t="s">
        <v>395</v>
      </c>
      <c r="B55" s="24"/>
      <c r="C55" s="24"/>
      <c r="D55" s="49"/>
      <c r="E55" s="20"/>
      <c r="F55" s="41"/>
      <c r="G55" s="41"/>
      <c r="H55" s="41"/>
      <c r="I55" s="34">
        <f>SUBTOTAL(9,I53:I54)</f>
        <v>1429.6560000000002</v>
      </c>
      <c r="J55" s="36"/>
      <c r="K55" s="36"/>
    </row>
    <row r="56" spans="1:9" ht="15.75" outlineLevel="2">
      <c r="A56" s="10" t="s">
        <v>318</v>
      </c>
      <c r="B56" s="5" t="s">
        <v>216</v>
      </c>
      <c r="C56" s="5" t="s">
        <v>217</v>
      </c>
      <c r="D56" s="46">
        <v>24</v>
      </c>
      <c r="E56" s="6">
        <v>125</v>
      </c>
      <c r="F56" s="40">
        <f>E56*1.12</f>
        <v>140</v>
      </c>
      <c r="G56" s="40">
        <v>10</v>
      </c>
      <c r="H56" s="40">
        <f t="shared" si="0"/>
        <v>1.4000000000000001</v>
      </c>
      <c r="I56" s="30">
        <f t="shared" si="1"/>
        <v>151.4</v>
      </c>
    </row>
    <row r="57" spans="1:9" s="35" customFormat="1" ht="15.75" outlineLevel="1">
      <c r="A57" s="21" t="s">
        <v>396</v>
      </c>
      <c r="B57" s="24"/>
      <c r="C57" s="24"/>
      <c r="D57" s="47"/>
      <c r="E57" s="20"/>
      <c r="F57" s="41"/>
      <c r="G57" s="41"/>
      <c r="H57" s="41"/>
      <c r="I57" s="34">
        <f>SUBTOTAL(9,I56:I56)</f>
        <v>151.4</v>
      </c>
    </row>
    <row r="58" spans="1:9" ht="15.75" outlineLevel="2">
      <c r="A58" s="6" t="s">
        <v>151</v>
      </c>
      <c r="B58" s="5" t="s">
        <v>146</v>
      </c>
      <c r="C58" s="5" t="s">
        <v>147</v>
      </c>
      <c r="D58" s="48">
        <v>22</v>
      </c>
      <c r="E58" s="6">
        <v>730</v>
      </c>
      <c r="F58" s="40">
        <f>E58*1.12</f>
        <v>817.6</v>
      </c>
      <c r="G58" s="40">
        <v>10</v>
      </c>
      <c r="H58" s="40">
        <f t="shared" si="0"/>
        <v>8.176</v>
      </c>
      <c r="I58" s="30">
        <f t="shared" si="1"/>
        <v>835.7760000000001</v>
      </c>
    </row>
    <row r="59" spans="1:9" s="35" customFormat="1" ht="15.75" outlineLevel="1">
      <c r="A59" s="20" t="s">
        <v>397</v>
      </c>
      <c r="B59" s="24"/>
      <c r="C59" s="24"/>
      <c r="D59" s="49"/>
      <c r="E59" s="20"/>
      <c r="F59" s="41"/>
      <c r="G59" s="41"/>
      <c r="H59" s="41"/>
      <c r="I59" s="34">
        <f>SUBTOTAL(9,I58:I58)</f>
        <v>835.7760000000001</v>
      </c>
    </row>
    <row r="60" spans="1:9" ht="15.75" outlineLevel="2">
      <c r="A60" s="10" t="s">
        <v>204</v>
      </c>
      <c r="B60" s="5" t="s">
        <v>198</v>
      </c>
      <c r="C60" s="5" t="s">
        <v>199</v>
      </c>
      <c r="D60" s="46">
        <v>28</v>
      </c>
      <c r="E60" s="6">
        <v>350</v>
      </c>
      <c r="F60" s="40">
        <f>E60*1.12</f>
        <v>392.00000000000006</v>
      </c>
      <c r="G60" s="40">
        <v>10</v>
      </c>
      <c r="H60" s="40">
        <f t="shared" si="0"/>
        <v>3.920000000000001</v>
      </c>
      <c r="I60" s="30">
        <f t="shared" si="1"/>
        <v>405.9200000000001</v>
      </c>
    </row>
    <row r="61" spans="1:9" s="35" customFormat="1" ht="15.75" outlineLevel="1">
      <c r="A61" s="21" t="s">
        <v>398</v>
      </c>
      <c r="B61" s="24"/>
      <c r="C61" s="24"/>
      <c r="D61" s="47"/>
      <c r="E61" s="20"/>
      <c r="F61" s="41"/>
      <c r="G61" s="41"/>
      <c r="H61" s="41"/>
      <c r="I61" s="34">
        <f>SUBTOTAL(9,I60:I60)</f>
        <v>405.9200000000001</v>
      </c>
    </row>
    <row r="62" spans="1:9" ht="15.75" outlineLevel="2">
      <c r="A62" s="6" t="s">
        <v>137</v>
      </c>
      <c r="B62" s="5" t="s">
        <v>232</v>
      </c>
      <c r="C62" s="5" t="s">
        <v>233</v>
      </c>
      <c r="D62" s="48">
        <v>28</v>
      </c>
      <c r="E62" s="6">
        <v>300</v>
      </c>
      <c r="F62" s="40">
        <f>E62*1.12</f>
        <v>336.00000000000006</v>
      </c>
      <c r="G62" s="40">
        <v>10</v>
      </c>
      <c r="H62" s="40">
        <f t="shared" si="0"/>
        <v>3.3600000000000008</v>
      </c>
      <c r="I62" s="30">
        <f t="shared" si="1"/>
        <v>349.36000000000007</v>
      </c>
    </row>
    <row r="63" spans="1:9" ht="15.75" outlineLevel="2">
      <c r="A63" s="10" t="s">
        <v>137</v>
      </c>
      <c r="B63" s="5" t="s">
        <v>127</v>
      </c>
      <c r="C63" s="5" t="s">
        <v>136</v>
      </c>
      <c r="D63" s="46">
        <v>20</v>
      </c>
      <c r="E63" s="6">
        <v>600</v>
      </c>
      <c r="F63" s="40">
        <f>E63*1.12</f>
        <v>672.0000000000001</v>
      </c>
      <c r="G63" s="40">
        <v>10</v>
      </c>
      <c r="H63" s="40">
        <f t="shared" si="0"/>
        <v>6.7200000000000015</v>
      </c>
      <c r="I63" s="30">
        <f t="shared" si="1"/>
        <v>688.7200000000001</v>
      </c>
    </row>
    <row r="64" spans="1:9" s="35" customFormat="1" ht="15.75" outlineLevel="1">
      <c r="A64" s="21" t="s">
        <v>399</v>
      </c>
      <c r="B64" s="24"/>
      <c r="C64" s="24"/>
      <c r="D64" s="47"/>
      <c r="E64" s="20"/>
      <c r="F64" s="41"/>
      <c r="G64" s="41"/>
      <c r="H64" s="41"/>
      <c r="I64" s="34">
        <f>SUBTOTAL(9,I62:I63)</f>
        <v>1038.0800000000002</v>
      </c>
    </row>
    <row r="65" spans="1:9" ht="15.75" outlineLevel="2">
      <c r="A65" s="10" t="s">
        <v>227</v>
      </c>
      <c r="B65" s="5" t="s">
        <v>218</v>
      </c>
      <c r="C65" s="5" t="s">
        <v>219</v>
      </c>
      <c r="D65" s="46" t="s">
        <v>226</v>
      </c>
      <c r="E65" s="6">
        <v>420</v>
      </c>
      <c r="F65" s="40">
        <f>E65*1.12</f>
        <v>470.40000000000003</v>
      </c>
      <c r="G65" s="40">
        <v>10</v>
      </c>
      <c r="H65" s="40">
        <f t="shared" si="0"/>
        <v>4.704000000000001</v>
      </c>
      <c r="I65" s="30">
        <f t="shared" si="1"/>
        <v>485.10400000000004</v>
      </c>
    </row>
    <row r="66" spans="1:9" s="35" customFormat="1" ht="15.75" outlineLevel="1">
      <c r="A66" s="21" t="s">
        <v>400</v>
      </c>
      <c r="B66" s="24"/>
      <c r="C66" s="24"/>
      <c r="D66" s="47"/>
      <c r="E66" s="20"/>
      <c r="F66" s="41"/>
      <c r="G66" s="41"/>
      <c r="H66" s="41"/>
      <c r="I66" s="34">
        <f>SUBTOTAL(9,I65:I65)</f>
        <v>485.10400000000004</v>
      </c>
    </row>
    <row r="67" spans="1:9" ht="15.75" outlineLevel="2">
      <c r="A67" s="10" t="s">
        <v>266</v>
      </c>
      <c r="B67" s="5" t="s">
        <v>259</v>
      </c>
      <c r="C67" s="5" t="s">
        <v>7</v>
      </c>
      <c r="D67" s="46">
        <v>40</v>
      </c>
      <c r="E67" s="6">
        <v>595</v>
      </c>
      <c r="F67" s="40">
        <f>E67*1.12</f>
        <v>666.4000000000001</v>
      </c>
      <c r="G67" s="40">
        <v>10</v>
      </c>
      <c r="H67" s="40">
        <f t="shared" si="0"/>
        <v>6.6640000000000015</v>
      </c>
      <c r="I67" s="30">
        <f t="shared" si="1"/>
        <v>683.0640000000001</v>
      </c>
    </row>
    <row r="68" spans="1:9" s="35" customFormat="1" ht="15.75" outlineLevel="1">
      <c r="A68" s="21" t="s">
        <v>401</v>
      </c>
      <c r="B68" s="24"/>
      <c r="C68" s="24"/>
      <c r="D68" s="47"/>
      <c r="E68" s="20"/>
      <c r="F68" s="41"/>
      <c r="G68" s="41"/>
      <c r="H68" s="41"/>
      <c r="I68" s="34">
        <f>SUBTOTAL(9,I67:I67)</f>
        <v>683.0640000000001</v>
      </c>
    </row>
    <row r="69" spans="1:9" ht="15.75" outlineLevel="2">
      <c r="A69" s="6" t="s">
        <v>236</v>
      </c>
      <c r="B69" s="5" t="s">
        <v>232</v>
      </c>
      <c r="C69" s="5" t="s">
        <v>233</v>
      </c>
      <c r="D69" s="48">
        <v>24</v>
      </c>
      <c r="E69" s="6">
        <v>300</v>
      </c>
      <c r="F69" s="40">
        <f>E69*1.12</f>
        <v>336.00000000000006</v>
      </c>
      <c r="G69" s="40">
        <v>10</v>
      </c>
      <c r="H69" s="40">
        <f t="shared" si="0"/>
        <v>3.3600000000000008</v>
      </c>
      <c r="I69" s="30">
        <f t="shared" si="1"/>
        <v>349.36000000000007</v>
      </c>
    </row>
    <row r="70" spans="1:9" s="35" customFormat="1" ht="15.75" outlineLevel="1">
      <c r="A70" s="20" t="s">
        <v>402</v>
      </c>
      <c r="B70" s="24"/>
      <c r="C70" s="24"/>
      <c r="D70" s="49"/>
      <c r="E70" s="20"/>
      <c r="F70" s="41"/>
      <c r="G70" s="41"/>
      <c r="H70" s="41"/>
      <c r="I70" s="34">
        <f>SUBTOTAL(9,I69:I69)</f>
        <v>349.36000000000007</v>
      </c>
    </row>
    <row r="71" spans="1:11" s="2" customFormat="1" ht="15.75" outlineLevel="2">
      <c r="A71" s="6" t="s">
        <v>360</v>
      </c>
      <c r="B71" s="5" t="s">
        <v>146</v>
      </c>
      <c r="C71" s="5" t="s">
        <v>147</v>
      </c>
      <c r="D71" s="48">
        <v>24</v>
      </c>
      <c r="E71" s="6">
        <v>730</v>
      </c>
      <c r="F71" s="40">
        <f>E71*1.12</f>
        <v>817.6</v>
      </c>
      <c r="G71" s="40">
        <v>10</v>
      </c>
      <c r="H71" s="40">
        <f t="shared" si="0"/>
        <v>8.176</v>
      </c>
      <c r="I71" s="30">
        <f t="shared" si="1"/>
        <v>835.7760000000001</v>
      </c>
      <c r="J71" s="1"/>
      <c r="K71" s="1"/>
    </row>
    <row r="72" spans="1:11" s="36" customFormat="1" ht="15.75" outlineLevel="1">
      <c r="A72" s="20" t="s">
        <v>403</v>
      </c>
      <c r="B72" s="24"/>
      <c r="C72" s="24"/>
      <c r="D72" s="49"/>
      <c r="E72" s="20"/>
      <c r="F72" s="41"/>
      <c r="G72" s="41"/>
      <c r="H72" s="41"/>
      <c r="I72" s="34">
        <f>SUBTOTAL(9,I71:I71)</f>
        <v>835.7760000000001</v>
      </c>
      <c r="J72" s="35"/>
      <c r="K72" s="35"/>
    </row>
    <row r="73" spans="1:9" ht="15.75" outlineLevel="2">
      <c r="A73" s="10" t="s">
        <v>83</v>
      </c>
      <c r="B73" s="5" t="s">
        <v>81</v>
      </c>
      <c r="C73" s="5" t="s">
        <v>7</v>
      </c>
      <c r="D73" s="46">
        <v>30</v>
      </c>
      <c r="E73" s="6">
        <v>720</v>
      </c>
      <c r="F73" s="40">
        <f>E73*1.12</f>
        <v>806.4000000000001</v>
      </c>
      <c r="G73" s="40">
        <v>10</v>
      </c>
      <c r="H73" s="40">
        <f t="shared" si="0"/>
        <v>8.064000000000002</v>
      </c>
      <c r="I73" s="30">
        <f t="shared" si="1"/>
        <v>824.464</v>
      </c>
    </row>
    <row r="74" spans="1:9" ht="15.75" outlineLevel="2">
      <c r="A74" s="10" t="s">
        <v>83</v>
      </c>
      <c r="B74" s="5" t="s">
        <v>316</v>
      </c>
      <c r="C74" s="5" t="s">
        <v>317</v>
      </c>
      <c r="D74" s="46">
        <v>30</v>
      </c>
      <c r="E74" s="6">
        <v>430</v>
      </c>
      <c r="F74" s="40">
        <f>E74*1.12</f>
        <v>481.6</v>
      </c>
      <c r="G74" s="40"/>
      <c r="H74" s="40">
        <f t="shared" si="0"/>
        <v>4.816000000000001</v>
      </c>
      <c r="I74" s="30">
        <f t="shared" si="1"/>
        <v>486.416</v>
      </c>
    </row>
    <row r="75" spans="1:9" s="35" customFormat="1" ht="15.75" outlineLevel="1">
      <c r="A75" s="21" t="s">
        <v>404</v>
      </c>
      <c r="B75" s="24"/>
      <c r="C75" s="24"/>
      <c r="D75" s="47"/>
      <c r="E75" s="20"/>
      <c r="F75" s="41"/>
      <c r="G75" s="41"/>
      <c r="H75" s="41"/>
      <c r="I75" s="34">
        <f>SUBTOTAL(9,I73:I74)</f>
        <v>1310.88</v>
      </c>
    </row>
    <row r="76" spans="1:9" ht="15.75" outlineLevel="2">
      <c r="A76" s="6" t="s">
        <v>361</v>
      </c>
      <c r="B76" s="5" t="s">
        <v>6</v>
      </c>
      <c r="C76" s="5" t="s">
        <v>7</v>
      </c>
      <c r="D76" s="48">
        <v>37</v>
      </c>
      <c r="E76" s="6">
        <v>540</v>
      </c>
      <c r="F76" s="40">
        <f>E76*1.12</f>
        <v>604.8000000000001</v>
      </c>
      <c r="G76" s="40">
        <v>10</v>
      </c>
      <c r="H76" s="40">
        <f t="shared" si="0"/>
        <v>6.048000000000001</v>
      </c>
      <c r="I76" s="30">
        <f t="shared" si="1"/>
        <v>620.8480000000001</v>
      </c>
    </row>
    <row r="77" spans="1:9" s="35" customFormat="1" ht="15.75" outlineLevel="1">
      <c r="A77" s="20" t="s">
        <v>405</v>
      </c>
      <c r="B77" s="24"/>
      <c r="C77" s="24"/>
      <c r="D77" s="49"/>
      <c r="E77" s="20"/>
      <c r="F77" s="41"/>
      <c r="G77" s="41"/>
      <c r="H77" s="41"/>
      <c r="I77" s="34">
        <f>SUBTOTAL(9,I76:I76)</f>
        <v>620.8480000000001</v>
      </c>
    </row>
    <row r="78" spans="1:9" ht="15.75" outlineLevel="2">
      <c r="A78" s="10" t="s">
        <v>273</v>
      </c>
      <c r="B78" s="5" t="s">
        <v>259</v>
      </c>
      <c r="C78" s="5" t="s">
        <v>267</v>
      </c>
      <c r="D78" s="46">
        <v>25</v>
      </c>
      <c r="E78" s="6">
        <v>650</v>
      </c>
      <c r="F78" s="40">
        <f>E78*1.12</f>
        <v>728.0000000000001</v>
      </c>
      <c r="G78" s="40">
        <v>10</v>
      </c>
      <c r="H78" s="40">
        <f t="shared" si="0"/>
        <v>7.280000000000001</v>
      </c>
      <c r="I78" s="30">
        <f t="shared" si="1"/>
        <v>745.2800000000001</v>
      </c>
    </row>
    <row r="79" spans="1:9" s="35" customFormat="1" ht="15.75" outlineLevel="1">
      <c r="A79" s="21" t="s">
        <v>406</v>
      </c>
      <c r="B79" s="24"/>
      <c r="C79" s="24"/>
      <c r="D79" s="47"/>
      <c r="E79" s="20"/>
      <c r="F79" s="41"/>
      <c r="G79" s="41"/>
      <c r="H79" s="41"/>
      <c r="I79" s="34">
        <f>SUBTOTAL(9,I78:I78)</f>
        <v>745.2800000000001</v>
      </c>
    </row>
    <row r="80" spans="1:9" ht="15.75" outlineLevel="2">
      <c r="A80" s="10" t="s">
        <v>330</v>
      </c>
      <c r="B80" s="5" t="s">
        <v>316</v>
      </c>
      <c r="C80" s="5" t="s">
        <v>317</v>
      </c>
      <c r="D80" s="46">
        <v>35</v>
      </c>
      <c r="E80" s="6">
        <v>430</v>
      </c>
      <c r="F80" s="40">
        <f>E80*1.12</f>
        <v>481.6</v>
      </c>
      <c r="G80" s="40">
        <v>10</v>
      </c>
      <c r="H80" s="40">
        <f t="shared" si="0"/>
        <v>4.816000000000001</v>
      </c>
      <c r="I80" s="30">
        <f t="shared" si="1"/>
        <v>496.416</v>
      </c>
    </row>
    <row r="81" spans="1:9" s="35" customFormat="1" ht="15.75" outlineLevel="1">
      <c r="A81" s="21" t="s">
        <v>407</v>
      </c>
      <c r="B81" s="24"/>
      <c r="C81" s="24"/>
      <c r="D81" s="47"/>
      <c r="E81" s="20"/>
      <c r="F81" s="41"/>
      <c r="G81" s="41"/>
      <c r="H81" s="41"/>
      <c r="I81" s="34">
        <f>SUBTOTAL(9,I80:I80)</f>
        <v>496.416</v>
      </c>
    </row>
    <row r="82" spans="1:9" ht="15.75" outlineLevel="2">
      <c r="A82" s="10" t="s">
        <v>231</v>
      </c>
      <c r="B82" s="5" t="s">
        <v>218</v>
      </c>
      <c r="C82" s="5" t="s">
        <v>219</v>
      </c>
      <c r="D82" s="46" t="s">
        <v>229</v>
      </c>
      <c r="E82" s="6">
        <v>420</v>
      </c>
      <c r="F82" s="40">
        <f>E82*1.12</f>
        <v>470.40000000000003</v>
      </c>
      <c r="G82" s="40">
        <v>10</v>
      </c>
      <c r="H82" s="40">
        <f t="shared" si="0"/>
        <v>4.704000000000001</v>
      </c>
      <c r="I82" s="30">
        <f t="shared" si="1"/>
        <v>485.10400000000004</v>
      </c>
    </row>
    <row r="83" spans="1:9" s="35" customFormat="1" ht="15.75" outlineLevel="1">
      <c r="A83" s="21" t="s">
        <v>408</v>
      </c>
      <c r="B83" s="24"/>
      <c r="C83" s="24"/>
      <c r="D83" s="47"/>
      <c r="E83" s="20"/>
      <c r="F83" s="41"/>
      <c r="G83" s="41"/>
      <c r="H83" s="41"/>
      <c r="I83" s="34">
        <f>SUBTOTAL(9,I82:I82)</f>
        <v>485.10400000000004</v>
      </c>
    </row>
    <row r="84" spans="1:9" ht="15.75" outlineLevel="2">
      <c r="A84" s="10" t="s">
        <v>125</v>
      </c>
      <c r="B84" s="5" t="s">
        <v>118</v>
      </c>
      <c r="C84" s="5" t="s">
        <v>7</v>
      </c>
      <c r="D84" s="46">
        <v>37</v>
      </c>
      <c r="E84" s="6">
        <v>770</v>
      </c>
      <c r="F84" s="40">
        <f>E84*1.12</f>
        <v>862.4000000000001</v>
      </c>
      <c r="G84" s="40">
        <v>10</v>
      </c>
      <c r="H84" s="40">
        <f t="shared" si="0"/>
        <v>8.624</v>
      </c>
      <c r="I84" s="30">
        <f t="shared" si="1"/>
        <v>881.0240000000001</v>
      </c>
    </row>
    <row r="85" spans="1:9" ht="15.75" outlineLevel="2">
      <c r="A85" s="10" t="s">
        <v>125</v>
      </c>
      <c r="B85" s="5" t="s">
        <v>161</v>
      </c>
      <c r="C85" s="5" t="s">
        <v>7</v>
      </c>
      <c r="D85" s="46">
        <v>37</v>
      </c>
      <c r="E85" s="6">
        <v>320</v>
      </c>
      <c r="F85" s="40">
        <f>E85*1.12</f>
        <v>358.40000000000003</v>
      </c>
      <c r="G85" s="40"/>
      <c r="H85" s="40">
        <f t="shared" si="0"/>
        <v>3.5840000000000005</v>
      </c>
      <c r="I85" s="30">
        <f t="shared" si="1"/>
        <v>361.98400000000004</v>
      </c>
    </row>
    <row r="86" spans="1:9" ht="15.75" outlineLevel="2">
      <c r="A86" s="10" t="s">
        <v>125</v>
      </c>
      <c r="B86" s="5" t="s">
        <v>259</v>
      </c>
      <c r="C86" s="5" t="s">
        <v>7</v>
      </c>
      <c r="D86" s="46">
        <v>37</v>
      </c>
      <c r="E86" s="6">
        <v>595</v>
      </c>
      <c r="F86" s="40">
        <f>E86*1.12</f>
        <v>666.4000000000001</v>
      </c>
      <c r="G86" s="40"/>
      <c r="H86" s="40">
        <f t="shared" si="0"/>
        <v>6.6640000000000015</v>
      </c>
      <c r="I86" s="30">
        <f t="shared" si="1"/>
        <v>673.0640000000001</v>
      </c>
    </row>
    <row r="87" spans="1:9" ht="15.75" outlineLevel="2">
      <c r="A87" s="6" t="s">
        <v>125</v>
      </c>
      <c r="B87" s="5" t="s">
        <v>276</v>
      </c>
      <c r="C87" s="5" t="s">
        <v>277</v>
      </c>
      <c r="D87" s="48">
        <v>37</v>
      </c>
      <c r="E87" s="6">
        <v>475</v>
      </c>
      <c r="F87" s="40">
        <f>E87*1.12</f>
        <v>532</v>
      </c>
      <c r="G87" s="40"/>
      <c r="H87" s="40">
        <f t="shared" si="0"/>
        <v>5.32</v>
      </c>
      <c r="I87" s="30">
        <f t="shared" si="1"/>
        <v>537.32</v>
      </c>
    </row>
    <row r="88" spans="1:9" s="35" customFormat="1" ht="15.75" outlineLevel="1">
      <c r="A88" s="20" t="s">
        <v>409</v>
      </c>
      <c r="B88" s="24"/>
      <c r="C88" s="24"/>
      <c r="D88" s="49"/>
      <c r="E88" s="20"/>
      <c r="F88" s="41"/>
      <c r="G88" s="41"/>
      <c r="H88" s="41"/>
      <c r="I88" s="34">
        <f>SUBTOTAL(9,I84:I87)</f>
        <v>2453.3920000000003</v>
      </c>
    </row>
    <row r="89" spans="1:11" s="2" customFormat="1" ht="15.75" outlineLevel="2">
      <c r="A89" s="10" t="s">
        <v>144</v>
      </c>
      <c r="B89" s="5" t="s">
        <v>127</v>
      </c>
      <c r="C89" s="5" t="s">
        <v>136</v>
      </c>
      <c r="D89" s="46">
        <v>25</v>
      </c>
      <c r="E89" s="6">
        <v>600</v>
      </c>
      <c r="F89" s="40">
        <f>E89*1.12</f>
        <v>672.0000000000001</v>
      </c>
      <c r="G89" s="40">
        <v>10</v>
      </c>
      <c r="H89" s="40">
        <f t="shared" si="0"/>
        <v>6.7200000000000015</v>
      </c>
      <c r="I89" s="30">
        <f t="shared" si="1"/>
        <v>688.7200000000001</v>
      </c>
      <c r="J89" s="1"/>
      <c r="K89" s="1"/>
    </row>
    <row r="90" spans="1:11" s="36" customFormat="1" ht="15.75" outlineLevel="1">
      <c r="A90" s="21" t="s">
        <v>410</v>
      </c>
      <c r="B90" s="24"/>
      <c r="C90" s="24"/>
      <c r="D90" s="47"/>
      <c r="E90" s="20"/>
      <c r="F90" s="41"/>
      <c r="G90" s="41"/>
      <c r="H90" s="41"/>
      <c r="I90" s="34">
        <f>SUBTOTAL(9,I89:I89)</f>
        <v>688.7200000000001</v>
      </c>
      <c r="J90" s="35"/>
      <c r="K90" s="35"/>
    </row>
    <row r="91" spans="1:9" ht="15.75" outlineLevel="2">
      <c r="A91" s="6" t="s">
        <v>33</v>
      </c>
      <c r="B91" s="5" t="s">
        <v>30</v>
      </c>
      <c r="C91" s="5" t="s">
        <v>31</v>
      </c>
      <c r="D91" s="48" t="s">
        <v>32</v>
      </c>
      <c r="E91" s="6">
        <v>420</v>
      </c>
      <c r="F91" s="40">
        <f>E91*1.12</f>
        <v>470.40000000000003</v>
      </c>
      <c r="G91" s="40">
        <v>10</v>
      </c>
      <c r="H91" s="40">
        <f t="shared" si="0"/>
        <v>4.704000000000001</v>
      </c>
      <c r="I91" s="30">
        <f t="shared" si="1"/>
        <v>485.10400000000004</v>
      </c>
    </row>
    <row r="92" spans="1:9" s="35" customFormat="1" ht="15.75" outlineLevel="1">
      <c r="A92" s="20" t="s">
        <v>411</v>
      </c>
      <c r="B92" s="24"/>
      <c r="C92" s="24"/>
      <c r="D92" s="49"/>
      <c r="E92" s="20"/>
      <c r="F92" s="41"/>
      <c r="G92" s="41"/>
      <c r="H92" s="41"/>
      <c r="I92" s="34">
        <f>SUBTOTAL(9,I91:I91)</f>
        <v>485.10400000000004</v>
      </c>
    </row>
    <row r="93" spans="1:9" ht="15.75" outlineLevel="2">
      <c r="A93" s="10" t="s">
        <v>206</v>
      </c>
      <c r="B93" s="5" t="s">
        <v>198</v>
      </c>
      <c r="C93" s="5" t="s">
        <v>199</v>
      </c>
      <c r="D93" s="46">
        <v>29</v>
      </c>
      <c r="E93" s="6">
        <v>350</v>
      </c>
      <c r="F93" s="40">
        <f>E93*1.12</f>
        <v>392.00000000000006</v>
      </c>
      <c r="G93" s="40">
        <v>10</v>
      </c>
      <c r="H93" s="40">
        <f t="shared" si="0"/>
        <v>3.920000000000001</v>
      </c>
      <c r="I93" s="30">
        <f t="shared" si="1"/>
        <v>405.9200000000001</v>
      </c>
    </row>
    <row r="94" spans="1:9" ht="15.75" outlineLevel="2">
      <c r="A94" s="10" t="s">
        <v>206</v>
      </c>
      <c r="B94" s="5" t="s">
        <v>198</v>
      </c>
      <c r="C94" s="5" t="s">
        <v>199</v>
      </c>
      <c r="D94" s="46">
        <v>30</v>
      </c>
      <c r="E94" s="6">
        <v>350</v>
      </c>
      <c r="F94" s="40">
        <f>E94*1.12</f>
        <v>392.00000000000006</v>
      </c>
      <c r="G94" s="40"/>
      <c r="H94" s="40">
        <f t="shared" si="0"/>
        <v>3.920000000000001</v>
      </c>
      <c r="I94" s="30">
        <f t="shared" si="1"/>
        <v>395.9200000000001</v>
      </c>
    </row>
    <row r="95" spans="1:9" s="35" customFormat="1" ht="15.75" outlineLevel="1">
      <c r="A95" s="21" t="s">
        <v>412</v>
      </c>
      <c r="B95" s="24"/>
      <c r="C95" s="24"/>
      <c r="D95" s="47"/>
      <c r="E95" s="20"/>
      <c r="F95" s="41"/>
      <c r="G95" s="41"/>
      <c r="H95" s="41"/>
      <c r="I95" s="34">
        <f>SUBTOTAL(9,I93:I94)</f>
        <v>801.8400000000001</v>
      </c>
    </row>
    <row r="96" spans="1:9" ht="15.75" outlineLevel="2">
      <c r="A96" s="10" t="s">
        <v>323</v>
      </c>
      <c r="B96" s="5" t="s">
        <v>316</v>
      </c>
      <c r="C96" s="5" t="s">
        <v>317</v>
      </c>
      <c r="D96" s="46">
        <v>29</v>
      </c>
      <c r="E96" s="6">
        <v>430</v>
      </c>
      <c r="F96" s="40">
        <f>E96*1.12</f>
        <v>481.6</v>
      </c>
      <c r="G96" s="40">
        <v>10</v>
      </c>
      <c r="H96" s="40">
        <f t="shared" si="0"/>
        <v>4.816000000000001</v>
      </c>
      <c r="I96" s="30">
        <f t="shared" si="1"/>
        <v>496.416</v>
      </c>
    </row>
    <row r="97" spans="1:9" ht="15.75" outlineLevel="2">
      <c r="A97" s="10" t="s">
        <v>323</v>
      </c>
      <c r="B97" s="5" t="s">
        <v>316</v>
      </c>
      <c r="C97" s="5" t="s">
        <v>317</v>
      </c>
      <c r="D97" s="46">
        <v>30</v>
      </c>
      <c r="E97" s="6">
        <v>430</v>
      </c>
      <c r="F97" s="40">
        <f>E97*1.12</f>
        <v>481.6</v>
      </c>
      <c r="G97" s="40"/>
      <c r="H97" s="40">
        <f t="shared" si="0"/>
        <v>4.816000000000001</v>
      </c>
      <c r="I97" s="30">
        <f t="shared" si="1"/>
        <v>486.416</v>
      </c>
    </row>
    <row r="98" spans="1:9" s="35" customFormat="1" ht="15.75" outlineLevel="1">
      <c r="A98" s="21" t="s">
        <v>413</v>
      </c>
      <c r="B98" s="24"/>
      <c r="C98" s="24"/>
      <c r="D98" s="47"/>
      <c r="E98" s="20"/>
      <c r="F98" s="41"/>
      <c r="G98" s="41"/>
      <c r="H98" s="41"/>
      <c r="I98" s="34">
        <f>SUBTOTAL(9,I96:I97)</f>
        <v>982.832</v>
      </c>
    </row>
    <row r="99" spans="1:9" ht="15.75" outlineLevel="2">
      <c r="A99" s="6" t="s">
        <v>247</v>
      </c>
      <c r="B99" s="5" t="s">
        <v>232</v>
      </c>
      <c r="C99" s="5" t="s">
        <v>233</v>
      </c>
      <c r="D99" s="48">
        <v>28</v>
      </c>
      <c r="E99" s="6">
        <v>300</v>
      </c>
      <c r="F99" s="40">
        <f>E99*1.12</f>
        <v>336.00000000000006</v>
      </c>
      <c r="G99" s="40">
        <v>10</v>
      </c>
      <c r="H99" s="40">
        <f t="shared" si="0"/>
        <v>3.3600000000000008</v>
      </c>
      <c r="I99" s="30">
        <f t="shared" si="1"/>
        <v>349.36000000000007</v>
      </c>
    </row>
    <row r="100" spans="1:9" s="35" customFormat="1" ht="15.75" outlineLevel="1">
      <c r="A100" s="20" t="s">
        <v>414</v>
      </c>
      <c r="B100" s="24"/>
      <c r="C100" s="24"/>
      <c r="D100" s="49"/>
      <c r="E100" s="20"/>
      <c r="F100" s="41"/>
      <c r="G100" s="41"/>
      <c r="H100" s="41"/>
      <c r="I100" s="34">
        <f>SUBTOTAL(9,I99:I99)</f>
        <v>349.36000000000007</v>
      </c>
    </row>
    <row r="101" spans="1:9" ht="15.75" outlineLevel="2">
      <c r="A101" s="6" t="s">
        <v>362</v>
      </c>
      <c r="B101" s="5" t="s">
        <v>232</v>
      </c>
      <c r="C101" s="5" t="s">
        <v>233</v>
      </c>
      <c r="D101" s="48">
        <v>25</v>
      </c>
      <c r="E101" s="6">
        <v>300</v>
      </c>
      <c r="F101" s="40">
        <f>E101*1.12</f>
        <v>336.00000000000006</v>
      </c>
      <c r="G101" s="40">
        <v>10</v>
      </c>
      <c r="H101" s="40">
        <f t="shared" si="0"/>
        <v>3.3600000000000008</v>
      </c>
      <c r="I101" s="30">
        <f t="shared" si="1"/>
        <v>349.36000000000007</v>
      </c>
    </row>
    <row r="102" spans="1:9" s="35" customFormat="1" ht="15.75" outlineLevel="1">
      <c r="A102" s="20" t="s">
        <v>415</v>
      </c>
      <c r="B102" s="24"/>
      <c r="C102" s="24"/>
      <c r="D102" s="49"/>
      <c r="E102" s="20"/>
      <c r="F102" s="41"/>
      <c r="G102" s="41"/>
      <c r="H102" s="41"/>
      <c r="I102" s="34">
        <f>SUBTOTAL(9,I101:I101)</f>
        <v>349.36000000000007</v>
      </c>
    </row>
    <row r="103" spans="1:9" ht="15.75" outlineLevel="2">
      <c r="A103" s="6" t="s">
        <v>75</v>
      </c>
      <c r="B103" s="5" t="s">
        <v>69</v>
      </c>
      <c r="C103" s="5" t="s">
        <v>70</v>
      </c>
      <c r="D103" s="48">
        <v>29</v>
      </c>
      <c r="E103" s="6">
        <v>350</v>
      </c>
      <c r="F103" s="40">
        <f>E103*1.12</f>
        <v>392.00000000000006</v>
      </c>
      <c r="G103" s="40">
        <v>10</v>
      </c>
      <c r="H103" s="40">
        <f t="shared" si="0"/>
        <v>3.920000000000001</v>
      </c>
      <c r="I103" s="30">
        <f t="shared" si="1"/>
        <v>405.9200000000001</v>
      </c>
    </row>
    <row r="104" spans="1:9" ht="15.75" outlineLevel="2">
      <c r="A104" s="10" t="s">
        <v>75</v>
      </c>
      <c r="B104" s="5" t="s">
        <v>198</v>
      </c>
      <c r="C104" s="5" t="s">
        <v>199</v>
      </c>
      <c r="D104" s="46">
        <v>30</v>
      </c>
      <c r="E104" s="6">
        <v>350</v>
      </c>
      <c r="F104" s="40">
        <f>E104*1.12</f>
        <v>392.00000000000006</v>
      </c>
      <c r="G104" s="40"/>
      <c r="H104" s="40">
        <f t="shared" si="0"/>
        <v>3.920000000000001</v>
      </c>
      <c r="I104" s="30">
        <f t="shared" si="1"/>
        <v>395.9200000000001</v>
      </c>
    </row>
    <row r="105" spans="1:9" s="35" customFormat="1" ht="15.75" outlineLevel="1">
      <c r="A105" s="21" t="s">
        <v>416</v>
      </c>
      <c r="B105" s="24"/>
      <c r="C105" s="24"/>
      <c r="D105" s="47"/>
      <c r="E105" s="20"/>
      <c r="F105" s="41"/>
      <c r="G105" s="41"/>
      <c r="H105" s="41"/>
      <c r="I105" s="34">
        <f>SUBTOTAL(9,I103:I104)</f>
        <v>801.8400000000001</v>
      </c>
    </row>
    <row r="106" spans="1:9" ht="15.75" outlineLevel="2">
      <c r="A106" s="10" t="s">
        <v>132</v>
      </c>
      <c r="B106" s="5" t="s">
        <v>127</v>
      </c>
      <c r="C106" s="5" t="s">
        <v>49</v>
      </c>
      <c r="D106" s="46">
        <v>25</v>
      </c>
      <c r="E106" s="6">
        <v>915</v>
      </c>
      <c r="F106" s="40">
        <f>E106*1.12</f>
        <v>1024.8000000000002</v>
      </c>
      <c r="G106" s="40">
        <v>10</v>
      </c>
      <c r="H106" s="40">
        <f t="shared" si="0"/>
        <v>10.248000000000003</v>
      </c>
      <c r="I106" s="30">
        <f t="shared" si="1"/>
        <v>1045.0480000000002</v>
      </c>
    </row>
    <row r="107" spans="1:9" ht="15.75" outlineLevel="2">
      <c r="A107" s="10" t="s">
        <v>132</v>
      </c>
      <c r="B107" s="5" t="s">
        <v>180</v>
      </c>
      <c r="C107" s="5" t="s">
        <v>181</v>
      </c>
      <c r="D107" s="46">
        <v>33</v>
      </c>
      <c r="E107" s="6">
        <v>780</v>
      </c>
      <c r="F107" s="40">
        <f>E107*1.12</f>
        <v>873.6000000000001</v>
      </c>
      <c r="G107" s="40"/>
      <c r="H107" s="40">
        <f t="shared" si="0"/>
        <v>8.736000000000002</v>
      </c>
      <c r="I107" s="30">
        <f t="shared" si="1"/>
        <v>882.3360000000001</v>
      </c>
    </row>
    <row r="108" spans="1:9" s="35" customFormat="1" ht="15.75" outlineLevel="1">
      <c r="A108" s="21" t="s">
        <v>417</v>
      </c>
      <c r="B108" s="24"/>
      <c r="C108" s="24"/>
      <c r="D108" s="47"/>
      <c r="E108" s="20"/>
      <c r="F108" s="41"/>
      <c r="G108" s="41"/>
      <c r="H108" s="41"/>
      <c r="I108" s="34">
        <f>SUBTOTAL(9,I106:I107)</f>
        <v>1927.3840000000005</v>
      </c>
    </row>
    <row r="109" spans="1:9" ht="15.75" outlineLevel="2">
      <c r="A109" s="10" t="s">
        <v>200</v>
      </c>
      <c r="B109" s="5" t="s">
        <v>198</v>
      </c>
      <c r="C109" s="5" t="s">
        <v>199</v>
      </c>
      <c r="D109" s="46">
        <v>26</v>
      </c>
      <c r="E109" s="6">
        <v>350</v>
      </c>
      <c r="F109" s="40">
        <f>E109*1.12</f>
        <v>392.00000000000006</v>
      </c>
      <c r="G109" s="40">
        <v>10</v>
      </c>
      <c r="H109" s="40">
        <f t="shared" si="0"/>
        <v>3.920000000000001</v>
      </c>
      <c r="I109" s="30">
        <f t="shared" si="1"/>
        <v>405.9200000000001</v>
      </c>
    </row>
    <row r="110" spans="1:9" s="35" customFormat="1" ht="15.75" outlineLevel="1">
      <c r="A110" s="21" t="s">
        <v>418</v>
      </c>
      <c r="B110" s="24"/>
      <c r="C110" s="24"/>
      <c r="D110" s="47"/>
      <c r="E110" s="20"/>
      <c r="F110" s="41"/>
      <c r="G110" s="41"/>
      <c r="H110" s="41"/>
      <c r="I110" s="34">
        <f>SUBTOTAL(9,I109:I109)</f>
        <v>405.9200000000001</v>
      </c>
    </row>
    <row r="111" spans="1:9" ht="15.75" outlineLevel="2">
      <c r="A111" s="10" t="s">
        <v>311</v>
      </c>
      <c r="B111" s="5" t="s">
        <v>299</v>
      </c>
      <c r="C111" s="5" t="s">
        <v>96</v>
      </c>
      <c r="D111" s="46">
        <v>27</v>
      </c>
      <c r="E111" s="6">
        <v>520</v>
      </c>
      <c r="F111" s="40">
        <f>E111*1.12</f>
        <v>582.4000000000001</v>
      </c>
      <c r="G111" s="40">
        <v>10</v>
      </c>
      <c r="H111" s="40">
        <f aca="true" t="shared" si="2" ref="H111:H231">F111*0.01</f>
        <v>5.824000000000001</v>
      </c>
      <c r="I111" s="30">
        <f aca="true" t="shared" si="3" ref="I111:I231">F111+G111+H111</f>
        <v>598.224</v>
      </c>
    </row>
    <row r="112" spans="1:9" s="35" customFormat="1" ht="15.75" outlineLevel="1">
      <c r="A112" s="21" t="s">
        <v>419</v>
      </c>
      <c r="B112" s="24"/>
      <c r="C112" s="24"/>
      <c r="D112" s="47"/>
      <c r="E112" s="20"/>
      <c r="F112" s="41"/>
      <c r="G112" s="41"/>
      <c r="H112" s="41"/>
      <c r="I112" s="34">
        <f>SUBTOTAL(9,I111:I111)</f>
        <v>598.224</v>
      </c>
    </row>
    <row r="113" spans="1:9" ht="15.75" outlineLevel="2">
      <c r="A113" s="6" t="s">
        <v>156</v>
      </c>
      <c r="B113" s="5" t="s">
        <v>146</v>
      </c>
      <c r="C113" s="5" t="s">
        <v>147</v>
      </c>
      <c r="D113" s="48">
        <v>25</v>
      </c>
      <c r="E113" s="6">
        <v>730</v>
      </c>
      <c r="F113" s="40">
        <f>E113*1.12</f>
        <v>817.6</v>
      </c>
      <c r="G113" s="40">
        <v>10</v>
      </c>
      <c r="H113" s="40">
        <f t="shared" si="2"/>
        <v>8.176</v>
      </c>
      <c r="I113" s="30">
        <f t="shared" si="3"/>
        <v>835.7760000000001</v>
      </c>
    </row>
    <row r="114" spans="1:9" s="35" customFormat="1" ht="15.75" outlineLevel="1">
      <c r="A114" s="20" t="s">
        <v>420</v>
      </c>
      <c r="B114" s="24"/>
      <c r="C114" s="24"/>
      <c r="D114" s="49"/>
      <c r="E114" s="20"/>
      <c r="F114" s="41"/>
      <c r="G114" s="41"/>
      <c r="H114" s="41"/>
      <c r="I114" s="34">
        <f>SUBTOTAL(9,I113:I113)</f>
        <v>835.7760000000001</v>
      </c>
    </row>
    <row r="115" spans="1:9" ht="15.75" outlineLevel="2">
      <c r="A115" s="10" t="s">
        <v>213</v>
      </c>
      <c r="B115" s="5" t="s">
        <v>208</v>
      </c>
      <c r="C115" s="5" t="s">
        <v>209</v>
      </c>
      <c r="D115" s="46">
        <v>29</v>
      </c>
      <c r="E115" s="6">
        <v>547</v>
      </c>
      <c r="F115" s="40">
        <f>E115*1.12</f>
        <v>612.6400000000001</v>
      </c>
      <c r="G115" s="40">
        <v>10</v>
      </c>
      <c r="H115" s="40">
        <f t="shared" si="2"/>
        <v>6.126400000000001</v>
      </c>
      <c r="I115" s="30">
        <f t="shared" si="3"/>
        <v>628.7664000000001</v>
      </c>
    </row>
    <row r="116" spans="1:9" s="35" customFormat="1" ht="15.75" outlineLevel="1">
      <c r="A116" s="21" t="s">
        <v>421</v>
      </c>
      <c r="B116" s="24"/>
      <c r="C116" s="24"/>
      <c r="D116" s="47"/>
      <c r="E116" s="20"/>
      <c r="F116" s="41"/>
      <c r="G116" s="41"/>
      <c r="H116" s="41"/>
      <c r="I116" s="34">
        <f>SUBTOTAL(9,I115:I115)</f>
        <v>628.7664000000001</v>
      </c>
    </row>
    <row r="117" spans="1:9" ht="15.75" outlineLevel="2">
      <c r="A117" s="6" t="s">
        <v>235</v>
      </c>
      <c r="B117" s="5" t="s">
        <v>232</v>
      </c>
      <c r="C117" s="5" t="s">
        <v>233</v>
      </c>
      <c r="D117" s="48">
        <v>23</v>
      </c>
      <c r="E117" s="6">
        <v>300</v>
      </c>
      <c r="F117" s="40">
        <f>E117*1.12</f>
        <v>336.00000000000006</v>
      </c>
      <c r="G117" s="40">
        <v>10</v>
      </c>
      <c r="H117" s="40">
        <f t="shared" si="2"/>
        <v>3.3600000000000008</v>
      </c>
      <c r="I117" s="30">
        <f t="shared" si="3"/>
        <v>349.36000000000007</v>
      </c>
    </row>
    <row r="118" spans="1:9" s="35" customFormat="1" ht="15.75" outlineLevel="1">
      <c r="A118" s="20" t="s">
        <v>422</v>
      </c>
      <c r="B118" s="24"/>
      <c r="C118" s="24"/>
      <c r="D118" s="49"/>
      <c r="E118" s="20"/>
      <c r="F118" s="41"/>
      <c r="G118" s="41"/>
      <c r="H118" s="41"/>
      <c r="I118" s="34">
        <f>SUBTOTAL(9,I117:I117)</f>
        <v>349.36000000000007</v>
      </c>
    </row>
    <row r="119" spans="1:9" ht="15.75" outlineLevel="2">
      <c r="A119" s="6" t="s">
        <v>76</v>
      </c>
      <c r="B119" s="5" t="s">
        <v>69</v>
      </c>
      <c r="C119" s="5" t="s">
        <v>70</v>
      </c>
      <c r="D119" s="48">
        <v>29</v>
      </c>
      <c r="E119" s="6">
        <v>350</v>
      </c>
      <c r="F119" s="40">
        <f>E119*1.12</f>
        <v>392.00000000000006</v>
      </c>
      <c r="G119" s="40">
        <v>10</v>
      </c>
      <c r="H119" s="40">
        <f t="shared" si="2"/>
        <v>3.920000000000001</v>
      </c>
      <c r="I119" s="30">
        <f t="shared" si="3"/>
        <v>405.9200000000001</v>
      </c>
    </row>
    <row r="120" spans="1:9" s="35" customFormat="1" ht="15.75" outlineLevel="1">
      <c r="A120" s="20" t="s">
        <v>423</v>
      </c>
      <c r="B120" s="24"/>
      <c r="C120" s="24"/>
      <c r="D120" s="49"/>
      <c r="E120" s="20"/>
      <c r="F120" s="41"/>
      <c r="G120" s="41"/>
      <c r="H120" s="41"/>
      <c r="I120" s="34">
        <f>SUBTOTAL(9,I119:I119)</f>
        <v>405.9200000000001</v>
      </c>
    </row>
    <row r="121" spans="1:9" ht="15.75" outlineLevel="2">
      <c r="A121" s="10" t="s">
        <v>305</v>
      </c>
      <c r="B121" s="5" t="s">
        <v>299</v>
      </c>
      <c r="C121" s="5" t="s">
        <v>96</v>
      </c>
      <c r="D121" s="46">
        <v>25</v>
      </c>
      <c r="E121" s="6">
        <v>520</v>
      </c>
      <c r="F121" s="40">
        <f>E121*1.12</f>
        <v>582.4000000000001</v>
      </c>
      <c r="G121" s="40">
        <v>10</v>
      </c>
      <c r="H121" s="40">
        <f t="shared" si="2"/>
        <v>5.824000000000001</v>
      </c>
      <c r="I121" s="30">
        <f t="shared" si="3"/>
        <v>598.224</v>
      </c>
    </row>
    <row r="122" spans="1:9" s="35" customFormat="1" ht="15.75" outlineLevel="1">
      <c r="A122" s="21" t="s">
        <v>424</v>
      </c>
      <c r="B122" s="24"/>
      <c r="C122" s="24"/>
      <c r="D122" s="47"/>
      <c r="E122" s="20"/>
      <c r="F122" s="41"/>
      <c r="G122" s="41"/>
      <c r="H122" s="41"/>
      <c r="I122" s="34">
        <f>SUBTOTAL(9,I121:I121)</f>
        <v>598.224</v>
      </c>
    </row>
    <row r="123" spans="1:9" ht="15.75" outlineLevel="2">
      <c r="A123" s="10" t="s">
        <v>94</v>
      </c>
      <c r="B123" s="5" t="s">
        <v>81</v>
      </c>
      <c r="C123" s="5" t="s">
        <v>7</v>
      </c>
      <c r="D123" s="46">
        <v>36</v>
      </c>
      <c r="E123" s="6">
        <v>720</v>
      </c>
      <c r="F123" s="40">
        <f>E123*1.12</f>
        <v>806.4000000000001</v>
      </c>
      <c r="G123" s="40">
        <v>10</v>
      </c>
      <c r="H123" s="40">
        <f t="shared" si="2"/>
        <v>8.064000000000002</v>
      </c>
      <c r="I123" s="30">
        <f t="shared" si="3"/>
        <v>824.464</v>
      </c>
    </row>
    <row r="124" spans="1:9" s="35" customFormat="1" ht="15.75" outlineLevel="1">
      <c r="A124" s="21" t="s">
        <v>425</v>
      </c>
      <c r="B124" s="24"/>
      <c r="C124" s="24"/>
      <c r="D124" s="47"/>
      <c r="E124" s="20"/>
      <c r="F124" s="41"/>
      <c r="G124" s="41"/>
      <c r="H124" s="41"/>
      <c r="I124" s="34">
        <f>SUBTOTAL(9,I123:I123)</f>
        <v>824.464</v>
      </c>
    </row>
    <row r="125" spans="1:9" ht="15.75" outlineLevel="2">
      <c r="A125" s="6" t="s">
        <v>363</v>
      </c>
      <c r="B125" s="5" t="s">
        <v>276</v>
      </c>
      <c r="C125" s="5" t="s">
        <v>277</v>
      </c>
      <c r="D125" s="48">
        <v>33</v>
      </c>
      <c r="E125" s="6">
        <v>475</v>
      </c>
      <c r="F125" s="40">
        <f>E125*1.12</f>
        <v>532</v>
      </c>
      <c r="G125" s="40">
        <v>10</v>
      </c>
      <c r="H125" s="40">
        <f t="shared" si="2"/>
        <v>5.32</v>
      </c>
      <c r="I125" s="30">
        <f t="shared" si="3"/>
        <v>547.32</v>
      </c>
    </row>
    <row r="126" spans="1:9" s="35" customFormat="1" ht="15.75" outlineLevel="1">
      <c r="A126" s="20" t="s">
        <v>426</v>
      </c>
      <c r="B126" s="24"/>
      <c r="C126" s="24"/>
      <c r="D126" s="49"/>
      <c r="E126" s="20"/>
      <c r="F126" s="41"/>
      <c r="G126" s="41"/>
      <c r="H126" s="41"/>
      <c r="I126" s="34">
        <f>SUBTOTAL(9,I125:I125)</f>
        <v>547.32</v>
      </c>
    </row>
    <row r="127" spans="1:9" ht="15.75" outlineLevel="2">
      <c r="A127" s="10" t="s">
        <v>109</v>
      </c>
      <c r="B127" s="5" t="s">
        <v>106</v>
      </c>
      <c r="C127" s="5" t="s">
        <v>107</v>
      </c>
      <c r="D127" s="46">
        <v>29</v>
      </c>
      <c r="E127" s="6">
        <v>730</v>
      </c>
      <c r="F127" s="40">
        <f>E127*1.12</f>
        <v>817.6</v>
      </c>
      <c r="G127" s="40">
        <v>10</v>
      </c>
      <c r="H127" s="40">
        <f t="shared" si="2"/>
        <v>8.176</v>
      </c>
      <c r="I127" s="30">
        <f t="shared" si="3"/>
        <v>835.7760000000001</v>
      </c>
    </row>
    <row r="128" spans="1:9" s="35" customFormat="1" ht="15.75" outlineLevel="1">
      <c r="A128" s="21" t="s">
        <v>427</v>
      </c>
      <c r="B128" s="24"/>
      <c r="C128" s="24"/>
      <c r="D128" s="47"/>
      <c r="E128" s="20"/>
      <c r="F128" s="41"/>
      <c r="G128" s="41"/>
      <c r="H128" s="41"/>
      <c r="I128" s="34">
        <f>SUBTOTAL(9,I127:I127)</f>
        <v>835.7760000000001</v>
      </c>
    </row>
    <row r="129" spans="1:9" ht="15.75" outlineLevel="2">
      <c r="A129" s="10" t="s">
        <v>315</v>
      </c>
      <c r="B129" s="5" t="s">
        <v>216</v>
      </c>
      <c r="C129" s="5" t="s">
        <v>217</v>
      </c>
      <c r="D129" s="46">
        <v>24</v>
      </c>
      <c r="E129" s="6">
        <v>125</v>
      </c>
      <c r="F129" s="40">
        <f>E129*1.12</f>
        <v>140</v>
      </c>
      <c r="G129" s="40">
        <v>10</v>
      </c>
      <c r="H129" s="40">
        <f t="shared" si="2"/>
        <v>1.4000000000000001</v>
      </c>
      <c r="I129" s="30">
        <f t="shared" si="3"/>
        <v>151.4</v>
      </c>
    </row>
    <row r="130" spans="1:9" s="35" customFormat="1" ht="15.75" outlineLevel="1">
      <c r="A130" s="21" t="s">
        <v>428</v>
      </c>
      <c r="B130" s="24"/>
      <c r="C130" s="24"/>
      <c r="D130" s="47"/>
      <c r="E130" s="20"/>
      <c r="F130" s="41"/>
      <c r="G130" s="41"/>
      <c r="H130" s="41"/>
      <c r="I130" s="34">
        <f>SUBTOTAL(9,I129:I129)</f>
        <v>151.4</v>
      </c>
    </row>
    <row r="131" spans="1:9" ht="15.75" outlineLevel="2">
      <c r="A131" s="10" t="s">
        <v>230</v>
      </c>
      <c r="B131" s="5" t="s">
        <v>218</v>
      </c>
      <c r="C131" s="5" t="s">
        <v>219</v>
      </c>
      <c r="D131" s="46" t="s">
        <v>229</v>
      </c>
      <c r="E131" s="6">
        <v>420</v>
      </c>
      <c r="F131" s="40">
        <f>E131*1.12</f>
        <v>470.40000000000003</v>
      </c>
      <c r="G131" s="40">
        <v>10</v>
      </c>
      <c r="H131" s="40">
        <f t="shared" si="2"/>
        <v>4.704000000000001</v>
      </c>
      <c r="I131" s="30">
        <f t="shared" si="3"/>
        <v>485.10400000000004</v>
      </c>
    </row>
    <row r="132" spans="1:9" s="35" customFormat="1" ht="15.75" outlineLevel="1">
      <c r="A132" s="21" t="s">
        <v>429</v>
      </c>
      <c r="B132" s="24"/>
      <c r="C132" s="24"/>
      <c r="D132" s="47"/>
      <c r="E132" s="20"/>
      <c r="F132" s="41"/>
      <c r="G132" s="41"/>
      <c r="H132" s="41"/>
      <c r="I132" s="34">
        <f>SUBTOTAL(9,I131:I131)</f>
        <v>485.10400000000004</v>
      </c>
    </row>
    <row r="133" spans="1:9" ht="15.75" outlineLevel="2">
      <c r="A133" s="10" t="s">
        <v>91</v>
      </c>
      <c r="B133" s="5" t="s">
        <v>81</v>
      </c>
      <c r="C133" s="5" t="s">
        <v>7</v>
      </c>
      <c r="D133" s="46">
        <v>35</v>
      </c>
      <c r="E133" s="6">
        <v>720</v>
      </c>
      <c r="F133" s="40">
        <f>E133*1.12</f>
        <v>806.4000000000001</v>
      </c>
      <c r="G133" s="40">
        <v>10</v>
      </c>
      <c r="H133" s="40">
        <f t="shared" si="2"/>
        <v>8.064000000000002</v>
      </c>
      <c r="I133" s="30">
        <f t="shared" si="3"/>
        <v>824.464</v>
      </c>
    </row>
    <row r="134" spans="1:9" s="35" customFormat="1" ht="15.75" outlineLevel="1">
      <c r="A134" s="21" t="s">
        <v>430</v>
      </c>
      <c r="B134" s="24"/>
      <c r="C134" s="24"/>
      <c r="D134" s="47"/>
      <c r="E134" s="20"/>
      <c r="F134" s="41"/>
      <c r="G134" s="41"/>
      <c r="H134" s="41"/>
      <c r="I134" s="34">
        <f>SUBTOTAL(9,I133:I133)</f>
        <v>824.464</v>
      </c>
    </row>
    <row r="135" spans="1:9" ht="15.75" outlineLevel="2">
      <c r="A135" s="10" t="s">
        <v>87</v>
      </c>
      <c r="B135" s="5" t="s">
        <v>81</v>
      </c>
      <c r="C135" s="5" t="s">
        <v>7</v>
      </c>
      <c r="D135" s="46">
        <v>32</v>
      </c>
      <c r="E135" s="6">
        <v>720</v>
      </c>
      <c r="F135" s="40">
        <f>E135*1.12</f>
        <v>806.4000000000001</v>
      </c>
      <c r="G135" s="40">
        <v>10</v>
      </c>
      <c r="H135" s="40">
        <f t="shared" si="2"/>
        <v>8.064000000000002</v>
      </c>
      <c r="I135" s="30">
        <f t="shared" si="3"/>
        <v>824.464</v>
      </c>
    </row>
    <row r="136" spans="1:9" s="35" customFormat="1" ht="15.75" outlineLevel="1">
      <c r="A136" s="21" t="s">
        <v>431</v>
      </c>
      <c r="B136" s="24"/>
      <c r="C136" s="24"/>
      <c r="D136" s="47"/>
      <c r="E136" s="20"/>
      <c r="F136" s="41"/>
      <c r="G136" s="41"/>
      <c r="H136" s="41"/>
      <c r="I136" s="34">
        <f>SUBTOTAL(9,I135:I135)</f>
        <v>824.464</v>
      </c>
    </row>
    <row r="137" spans="1:9" ht="15.75" outlineLevel="2">
      <c r="A137" s="10" t="s">
        <v>133</v>
      </c>
      <c r="B137" s="5" t="s">
        <v>127</v>
      </c>
      <c r="C137" s="5" t="s">
        <v>49</v>
      </c>
      <c r="D137" s="46">
        <v>25</v>
      </c>
      <c r="E137" s="6">
        <v>915</v>
      </c>
      <c r="F137" s="40">
        <f>E137*1.12</f>
        <v>1024.8000000000002</v>
      </c>
      <c r="G137" s="40">
        <v>10</v>
      </c>
      <c r="H137" s="40">
        <f t="shared" si="2"/>
        <v>10.248000000000003</v>
      </c>
      <c r="I137" s="30">
        <f t="shared" si="3"/>
        <v>1045.0480000000002</v>
      </c>
    </row>
    <row r="138" spans="1:9" s="35" customFormat="1" ht="15.75" outlineLevel="1">
      <c r="A138" s="21" t="s">
        <v>432</v>
      </c>
      <c r="B138" s="24"/>
      <c r="C138" s="24"/>
      <c r="D138" s="47"/>
      <c r="E138" s="20"/>
      <c r="F138" s="41"/>
      <c r="G138" s="41"/>
      <c r="H138" s="41"/>
      <c r="I138" s="34">
        <f>SUBTOTAL(9,I137:I137)</f>
        <v>1045.0480000000002</v>
      </c>
    </row>
    <row r="139" spans="1:9" ht="15.75" outlineLevel="2">
      <c r="A139" s="10" t="s">
        <v>184</v>
      </c>
      <c r="B139" s="5" t="s">
        <v>180</v>
      </c>
      <c r="C139" s="5" t="s">
        <v>181</v>
      </c>
      <c r="D139" s="46">
        <v>32</v>
      </c>
      <c r="E139" s="6">
        <v>780</v>
      </c>
      <c r="F139" s="40">
        <f>E139*1.12</f>
        <v>873.6000000000001</v>
      </c>
      <c r="G139" s="40">
        <v>10</v>
      </c>
      <c r="H139" s="40">
        <f t="shared" si="2"/>
        <v>8.736000000000002</v>
      </c>
      <c r="I139" s="30">
        <f t="shared" si="3"/>
        <v>892.3360000000001</v>
      </c>
    </row>
    <row r="140" spans="1:9" s="35" customFormat="1" ht="15.75" outlineLevel="1">
      <c r="A140" s="21" t="s">
        <v>433</v>
      </c>
      <c r="B140" s="24"/>
      <c r="C140" s="24"/>
      <c r="D140" s="47"/>
      <c r="E140" s="20"/>
      <c r="F140" s="41"/>
      <c r="G140" s="41"/>
      <c r="H140" s="41"/>
      <c r="I140" s="34">
        <f>SUBTOTAL(9,I139:I139)</f>
        <v>892.3360000000001</v>
      </c>
    </row>
    <row r="141" spans="1:9" ht="15.75" outlineLevel="2">
      <c r="A141" s="10" t="s">
        <v>272</v>
      </c>
      <c r="B141" s="5" t="s">
        <v>259</v>
      </c>
      <c r="C141" s="5" t="s">
        <v>267</v>
      </c>
      <c r="D141" s="46">
        <v>25</v>
      </c>
      <c r="E141" s="6">
        <v>650</v>
      </c>
      <c r="F141" s="40">
        <f>E141*1.12</f>
        <v>728.0000000000001</v>
      </c>
      <c r="G141" s="40">
        <v>10</v>
      </c>
      <c r="H141" s="40">
        <f t="shared" si="2"/>
        <v>7.280000000000001</v>
      </c>
      <c r="I141" s="30">
        <f t="shared" si="3"/>
        <v>745.2800000000001</v>
      </c>
    </row>
    <row r="142" spans="1:9" s="35" customFormat="1" ht="15.75" outlineLevel="1">
      <c r="A142" s="21" t="s">
        <v>434</v>
      </c>
      <c r="B142" s="24"/>
      <c r="C142" s="24"/>
      <c r="D142" s="47"/>
      <c r="E142" s="20"/>
      <c r="F142" s="41"/>
      <c r="G142" s="41"/>
      <c r="H142" s="41"/>
      <c r="I142" s="34">
        <f>SUBTOTAL(9,I141:I141)</f>
        <v>745.2800000000001</v>
      </c>
    </row>
    <row r="143" spans="1:9" ht="15.75" outlineLevel="2">
      <c r="A143" s="6" t="s">
        <v>366</v>
      </c>
      <c r="B143" s="5" t="s">
        <v>288</v>
      </c>
      <c r="C143" s="5"/>
      <c r="D143" s="48">
        <v>25</v>
      </c>
      <c r="E143" s="6">
        <v>400</v>
      </c>
      <c r="F143" s="40">
        <f>E143*1.12</f>
        <v>448.00000000000006</v>
      </c>
      <c r="G143" s="40">
        <v>10</v>
      </c>
      <c r="H143" s="40">
        <f t="shared" si="2"/>
        <v>4.48</v>
      </c>
      <c r="I143" s="30">
        <f t="shared" si="3"/>
        <v>462.4800000000001</v>
      </c>
    </row>
    <row r="144" spans="1:9" s="35" customFormat="1" ht="15.75" outlineLevel="1">
      <c r="A144" s="20" t="s">
        <v>435</v>
      </c>
      <c r="B144" s="24"/>
      <c r="C144" s="24"/>
      <c r="D144" s="49"/>
      <c r="E144" s="20"/>
      <c r="F144" s="41"/>
      <c r="G144" s="41"/>
      <c r="H144" s="41"/>
      <c r="I144" s="34">
        <f>SUBTOTAL(9,I143:I143)</f>
        <v>462.4800000000001</v>
      </c>
    </row>
    <row r="145" spans="1:9" ht="15.75" outlineLevel="2">
      <c r="A145" s="6" t="s">
        <v>58</v>
      </c>
      <c r="B145" s="5" t="s">
        <v>43</v>
      </c>
      <c r="C145" s="5" t="s">
        <v>7</v>
      </c>
      <c r="D145" s="48">
        <v>33</v>
      </c>
      <c r="E145" s="6">
        <v>189</v>
      </c>
      <c r="F145" s="40">
        <f>E145*1.12</f>
        <v>211.68</v>
      </c>
      <c r="G145" s="40">
        <v>10</v>
      </c>
      <c r="H145" s="40">
        <f t="shared" si="2"/>
        <v>2.1168</v>
      </c>
      <c r="I145" s="30">
        <f t="shared" si="3"/>
        <v>223.79680000000002</v>
      </c>
    </row>
    <row r="146" spans="1:9" s="35" customFormat="1" ht="15.75" outlineLevel="1">
      <c r="A146" s="20" t="s">
        <v>436</v>
      </c>
      <c r="B146" s="24"/>
      <c r="C146" s="24"/>
      <c r="D146" s="49"/>
      <c r="E146" s="20"/>
      <c r="F146" s="41"/>
      <c r="G146" s="41"/>
      <c r="H146" s="41"/>
      <c r="I146" s="34">
        <f>SUBTOTAL(9,I145:I145)</f>
        <v>223.79680000000002</v>
      </c>
    </row>
    <row r="147" spans="1:9" ht="15.75" outlineLevel="2">
      <c r="A147" s="6" t="s">
        <v>234</v>
      </c>
      <c r="B147" s="5" t="s">
        <v>232</v>
      </c>
      <c r="C147" s="5" t="s">
        <v>233</v>
      </c>
      <c r="D147" s="48">
        <v>23</v>
      </c>
      <c r="E147" s="6">
        <v>300</v>
      </c>
      <c r="F147" s="40">
        <f>E147*1.12</f>
        <v>336.00000000000006</v>
      </c>
      <c r="G147" s="40">
        <v>10</v>
      </c>
      <c r="H147" s="40">
        <f t="shared" si="2"/>
        <v>3.3600000000000008</v>
      </c>
      <c r="I147" s="30">
        <f t="shared" si="3"/>
        <v>349.36000000000007</v>
      </c>
    </row>
    <row r="148" spans="1:9" ht="15.75" outlineLevel="2">
      <c r="A148" s="6" t="s">
        <v>234</v>
      </c>
      <c r="B148" s="5" t="s">
        <v>232</v>
      </c>
      <c r="C148" s="5" t="s">
        <v>233</v>
      </c>
      <c r="D148" s="48">
        <v>23</v>
      </c>
      <c r="E148" s="6">
        <v>300</v>
      </c>
      <c r="F148" s="40">
        <f>E148*1.12</f>
        <v>336.00000000000006</v>
      </c>
      <c r="G148" s="40"/>
      <c r="H148" s="40">
        <f t="shared" si="2"/>
        <v>3.3600000000000008</v>
      </c>
      <c r="I148" s="30">
        <f t="shared" si="3"/>
        <v>339.36000000000007</v>
      </c>
    </row>
    <row r="149" spans="1:9" s="35" customFormat="1" ht="15.75" outlineLevel="1">
      <c r="A149" s="20" t="s">
        <v>437</v>
      </c>
      <c r="B149" s="24"/>
      <c r="C149" s="24"/>
      <c r="D149" s="49"/>
      <c r="E149" s="20"/>
      <c r="F149" s="41"/>
      <c r="G149" s="41"/>
      <c r="H149" s="41"/>
      <c r="I149" s="34">
        <f>SUBTOTAL(9,I147:I148)</f>
        <v>688.7200000000001</v>
      </c>
    </row>
    <row r="150" spans="1:9" ht="15.75" outlineLevel="2">
      <c r="A150" s="10" t="s">
        <v>221</v>
      </c>
      <c r="B150" s="5" t="s">
        <v>218</v>
      </c>
      <c r="C150" s="5" t="s">
        <v>219</v>
      </c>
      <c r="D150" s="46" t="s">
        <v>220</v>
      </c>
      <c r="E150" s="6">
        <v>420</v>
      </c>
      <c r="F150" s="40">
        <f>E150*1.12</f>
        <v>470.40000000000003</v>
      </c>
      <c r="G150" s="40">
        <v>10</v>
      </c>
      <c r="H150" s="40">
        <f t="shared" si="2"/>
        <v>4.704000000000001</v>
      </c>
      <c r="I150" s="30">
        <f t="shared" si="3"/>
        <v>485.10400000000004</v>
      </c>
    </row>
    <row r="151" spans="1:9" s="35" customFormat="1" ht="15.75" outlineLevel="1">
      <c r="A151" s="21" t="s">
        <v>438</v>
      </c>
      <c r="B151" s="24"/>
      <c r="C151" s="24"/>
      <c r="D151" s="47"/>
      <c r="E151" s="20"/>
      <c r="F151" s="41"/>
      <c r="G151" s="41"/>
      <c r="H151" s="41"/>
      <c r="I151" s="34">
        <f>SUBTOTAL(9,I150:I150)</f>
        <v>485.10400000000004</v>
      </c>
    </row>
    <row r="152" spans="1:9" ht="15.75" outlineLevel="2">
      <c r="A152" s="6" t="s">
        <v>253</v>
      </c>
      <c r="B152" s="5" t="s">
        <v>251</v>
      </c>
      <c r="C152" s="5" t="s">
        <v>7</v>
      </c>
      <c r="D152" s="48">
        <v>34</v>
      </c>
      <c r="E152" s="6">
        <v>969</v>
      </c>
      <c r="F152" s="40">
        <f>E152*1.12</f>
        <v>1085.2800000000002</v>
      </c>
      <c r="G152" s="40">
        <v>10</v>
      </c>
      <c r="H152" s="40">
        <f t="shared" si="2"/>
        <v>10.852800000000002</v>
      </c>
      <c r="I152" s="30">
        <f t="shared" si="3"/>
        <v>1106.1328000000003</v>
      </c>
    </row>
    <row r="153" spans="1:9" ht="15.75" outlineLevel="2">
      <c r="A153" s="11" t="s">
        <v>253</v>
      </c>
      <c r="B153" s="5" t="s">
        <v>339</v>
      </c>
      <c r="C153" s="5" t="s">
        <v>340</v>
      </c>
      <c r="D153" s="48">
        <v>34</v>
      </c>
      <c r="E153" s="6">
        <v>780</v>
      </c>
      <c r="F153" s="40">
        <f>E153*1.12</f>
        <v>873.6000000000001</v>
      </c>
      <c r="G153" s="40"/>
      <c r="H153" s="40">
        <f t="shared" si="2"/>
        <v>8.736000000000002</v>
      </c>
      <c r="I153" s="30">
        <f t="shared" si="3"/>
        <v>882.3360000000001</v>
      </c>
    </row>
    <row r="154" spans="1:9" s="35" customFormat="1" ht="15.75" outlineLevel="1">
      <c r="A154" s="22" t="s">
        <v>439</v>
      </c>
      <c r="B154" s="24"/>
      <c r="C154" s="24"/>
      <c r="D154" s="49"/>
      <c r="E154" s="20"/>
      <c r="F154" s="41"/>
      <c r="G154" s="41"/>
      <c r="H154" s="41"/>
      <c r="I154" s="34">
        <f>SUBTOTAL(9,I152:I153)</f>
        <v>1988.4688000000006</v>
      </c>
    </row>
    <row r="155" spans="1:9" ht="15.75" outlineLevel="2">
      <c r="A155" s="10" t="s">
        <v>337</v>
      </c>
      <c r="B155" s="5" t="s">
        <v>316</v>
      </c>
      <c r="C155" s="5" t="s">
        <v>96</v>
      </c>
      <c r="D155" s="46">
        <v>36</v>
      </c>
      <c r="E155" s="6">
        <v>320</v>
      </c>
      <c r="F155" s="40">
        <f>E155*1.12</f>
        <v>358.40000000000003</v>
      </c>
      <c r="G155" s="40">
        <v>10</v>
      </c>
      <c r="H155" s="40">
        <f t="shared" si="2"/>
        <v>3.5840000000000005</v>
      </c>
      <c r="I155" s="30">
        <f t="shared" si="3"/>
        <v>371.98400000000004</v>
      </c>
    </row>
    <row r="156" spans="1:9" s="35" customFormat="1" ht="15.75" outlineLevel="1">
      <c r="A156" s="21" t="s">
        <v>440</v>
      </c>
      <c r="B156" s="24"/>
      <c r="C156" s="24"/>
      <c r="D156" s="47"/>
      <c r="E156" s="20"/>
      <c r="F156" s="41"/>
      <c r="G156" s="41"/>
      <c r="H156" s="41"/>
      <c r="I156" s="34">
        <f>SUBTOTAL(9,I155:I155)</f>
        <v>371.98400000000004</v>
      </c>
    </row>
    <row r="157" spans="1:9" ht="15.75" outlineLevel="2">
      <c r="A157" s="10" t="s">
        <v>307</v>
      </c>
      <c r="B157" s="5" t="s">
        <v>299</v>
      </c>
      <c r="C157" s="5" t="s">
        <v>96</v>
      </c>
      <c r="D157" s="46">
        <v>26</v>
      </c>
      <c r="E157" s="6">
        <v>520</v>
      </c>
      <c r="F157" s="40">
        <f>E157*1.12</f>
        <v>582.4000000000001</v>
      </c>
      <c r="G157" s="40">
        <v>10</v>
      </c>
      <c r="H157" s="40">
        <f t="shared" si="2"/>
        <v>5.824000000000001</v>
      </c>
      <c r="I157" s="30">
        <f t="shared" si="3"/>
        <v>598.224</v>
      </c>
    </row>
    <row r="158" spans="1:9" s="35" customFormat="1" ht="15.75" outlineLevel="1">
      <c r="A158" s="21" t="s">
        <v>441</v>
      </c>
      <c r="B158" s="24"/>
      <c r="C158" s="24"/>
      <c r="D158" s="47"/>
      <c r="E158" s="20"/>
      <c r="F158" s="41"/>
      <c r="G158" s="41"/>
      <c r="H158" s="41"/>
      <c r="I158" s="34">
        <f>SUBTOTAL(9,I157:I157)</f>
        <v>598.224</v>
      </c>
    </row>
    <row r="159" spans="1:9" ht="15.75" outlineLevel="2">
      <c r="A159" s="10" t="s">
        <v>269</v>
      </c>
      <c r="B159" s="5" t="s">
        <v>259</v>
      </c>
      <c r="C159" s="5" t="s">
        <v>267</v>
      </c>
      <c r="D159" s="46">
        <v>23</v>
      </c>
      <c r="E159" s="6">
        <v>650</v>
      </c>
      <c r="F159" s="40">
        <f>E159*1.12</f>
        <v>728.0000000000001</v>
      </c>
      <c r="G159" s="40">
        <v>10</v>
      </c>
      <c r="H159" s="40">
        <f t="shared" si="2"/>
        <v>7.280000000000001</v>
      </c>
      <c r="I159" s="30">
        <f t="shared" si="3"/>
        <v>745.2800000000001</v>
      </c>
    </row>
    <row r="160" spans="1:9" s="35" customFormat="1" ht="15.75" outlineLevel="1">
      <c r="A160" s="21" t="s">
        <v>442</v>
      </c>
      <c r="B160" s="24"/>
      <c r="C160" s="24"/>
      <c r="D160" s="47"/>
      <c r="E160" s="20"/>
      <c r="F160" s="41"/>
      <c r="G160" s="41"/>
      <c r="H160" s="41"/>
      <c r="I160" s="34">
        <f>SUBTOTAL(9,I159:I159)</f>
        <v>745.2800000000001</v>
      </c>
    </row>
    <row r="161" spans="1:9" ht="15.75" outlineLevel="2">
      <c r="A161" s="10" t="s">
        <v>328</v>
      </c>
      <c r="B161" s="5" t="s">
        <v>316</v>
      </c>
      <c r="C161" s="5" t="s">
        <v>317</v>
      </c>
      <c r="D161" s="46">
        <v>33</v>
      </c>
      <c r="E161" s="6">
        <v>430</v>
      </c>
      <c r="F161" s="40">
        <f>E161*1.12</f>
        <v>481.6</v>
      </c>
      <c r="G161" s="40">
        <v>10</v>
      </c>
      <c r="H161" s="40">
        <f t="shared" si="2"/>
        <v>4.816000000000001</v>
      </c>
      <c r="I161" s="30">
        <f t="shared" si="3"/>
        <v>496.416</v>
      </c>
    </row>
    <row r="162" spans="1:9" s="35" customFormat="1" ht="15.75" outlineLevel="1">
      <c r="A162" s="21" t="s">
        <v>443</v>
      </c>
      <c r="B162" s="24"/>
      <c r="C162" s="24"/>
      <c r="D162" s="47"/>
      <c r="E162" s="20"/>
      <c r="F162" s="41"/>
      <c r="G162" s="41"/>
      <c r="H162" s="41"/>
      <c r="I162" s="34">
        <f>SUBTOTAL(9,I161:I161)</f>
        <v>496.416</v>
      </c>
    </row>
    <row r="163" spans="1:9" ht="15.75" outlineLevel="2">
      <c r="A163" s="10" t="s">
        <v>270</v>
      </c>
      <c r="B163" s="5" t="s">
        <v>259</v>
      </c>
      <c r="C163" s="5" t="s">
        <v>267</v>
      </c>
      <c r="D163" s="46">
        <v>23</v>
      </c>
      <c r="E163" s="6">
        <v>650</v>
      </c>
      <c r="F163" s="40">
        <f>E163*1.12</f>
        <v>728.0000000000001</v>
      </c>
      <c r="G163" s="40">
        <v>10</v>
      </c>
      <c r="H163" s="40">
        <f t="shared" si="2"/>
        <v>7.280000000000001</v>
      </c>
      <c r="I163" s="30">
        <f t="shared" si="3"/>
        <v>745.2800000000001</v>
      </c>
    </row>
    <row r="164" spans="1:9" s="35" customFormat="1" ht="15.75" outlineLevel="1">
      <c r="A164" s="21" t="s">
        <v>444</v>
      </c>
      <c r="B164" s="24"/>
      <c r="C164" s="24"/>
      <c r="D164" s="47"/>
      <c r="E164" s="20"/>
      <c r="F164" s="41"/>
      <c r="G164" s="41"/>
      <c r="H164" s="41"/>
      <c r="I164" s="34">
        <f>SUBTOTAL(9,I163:I163)</f>
        <v>745.2800000000001</v>
      </c>
    </row>
    <row r="165" spans="1:9" ht="15.75" outlineLevel="2">
      <c r="A165" s="10" t="s">
        <v>319</v>
      </c>
      <c r="B165" s="5" t="s">
        <v>216</v>
      </c>
      <c r="C165" s="5" t="s">
        <v>217</v>
      </c>
      <c r="D165" s="46">
        <v>25</v>
      </c>
      <c r="E165" s="6">
        <v>125</v>
      </c>
      <c r="F165" s="40">
        <f>E165*1.12</f>
        <v>140</v>
      </c>
      <c r="G165" s="40">
        <v>10</v>
      </c>
      <c r="H165" s="40">
        <f t="shared" si="2"/>
        <v>1.4000000000000001</v>
      </c>
      <c r="I165" s="30">
        <f t="shared" si="3"/>
        <v>151.4</v>
      </c>
    </row>
    <row r="166" spans="1:9" s="35" customFormat="1" ht="15.75" outlineLevel="1">
      <c r="A166" s="21" t="s">
        <v>445</v>
      </c>
      <c r="B166" s="24"/>
      <c r="C166" s="24"/>
      <c r="D166" s="47"/>
      <c r="E166" s="20"/>
      <c r="F166" s="41"/>
      <c r="G166" s="41"/>
      <c r="H166" s="41"/>
      <c r="I166" s="34">
        <f>SUBTOTAL(9,I165:I165)</f>
        <v>151.4</v>
      </c>
    </row>
    <row r="167" spans="1:9" ht="15.75" outlineLevel="2">
      <c r="A167" s="6" t="s">
        <v>252</v>
      </c>
      <c r="B167" s="5" t="s">
        <v>251</v>
      </c>
      <c r="C167" s="5" t="s">
        <v>7</v>
      </c>
      <c r="D167" s="48">
        <v>33</v>
      </c>
      <c r="E167" s="6">
        <v>969</v>
      </c>
      <c r="F167" s="40">
        <f>E167*1.12</f>
        <v>1085.2800000000002</v>
      </c>
      <c r="G167" s="40">
        <v>10</v>
      </c>
      <c r="H167" s="40">
        <f t="shared" si="2"/>
        <v>10.852800000000002</v>
      </c>
      <c r="I167" s="30">
        <f t="shared" si="3"/>
        <v>1106.1328000000003</v>
      </c>
    </row>
    <row r="168" spans="1:9" s="35" customFormat="1" ht="15.75" outlineLevel="1">
      <c r="A168" s="20" t="s">
        <v>446</v>
      </c>
      <c r="B168" s="24"/>
      <c r="C168" s="24"/>
      <c r="D168" s="49"/>
      <c r="E168" s="20"/>
      <c r="F168" s="41"/>
      <c r="G168" s="41"/>
      <c r="H168" s="41"/>
      <c r="I168" s="34">
        <f>SUBTOTAL(9,I167:I167)</f>
        <v>1106.1328000000003</v>
      </c>
    </row>
    <row r="169" spans="1:9" ht="15.75" outlineLevel="2">
      <c r="A169" s="10" t="s">
        <v>332</v>
      </c>
      <c r="B169" s="5" t="s">
        <v>316</v>
      </c>
      <c r="C169" s="5" t="s">
        <v>96</v>
      </c>
      <c r="D169" s="46">
        <v>33</v>
      </c>
      <c r="E169" s="6">
        <v>320</v>
      </c>
      <c r="F169" s="40">
        <f>E169*1.12</f>
        <v>358.40000000000003</v>
      </c>
      <c r="G169" s="40">
        <v>10</v>
      </c>
      <c r="H169" s="40">
        <f t="shared" si="2"/>
        <v>3.5840000000000005</v>
      </c>
      <c r="I169" s="30">
        <f t="shared" si="3"/>
        <v>371.98400000000004</v>
      </c>
    </row>
    <row r="170" spans="1:9" s="35" customFormat="1" ht="15.75" outlineLevel="1">
      <c r="A170" s="21" t="s">
        <v>447</v>
      </c>
      <c r="B170" s="24"/>
      <c r="C170" s="24"/>
      <c r="D170" s="47"/>
      <c r="E170" s="20"/>
      <c r="F170" s="41"/>
      <c r="G170" s="41"/>
      <c r="H170" s="41"/>
      <c r="I170" s="34">
        <f>SUBTOTAL(9,I169:I169)</f>
        <v>371.98400000000004</v>
      </c>
    </row>
    <row r="171" spans="1:9" ht="13.5" customHeight="1" outlineLevel="2">
      <c r="A171" s="10" t="s">
        <v>130</v>
      </c>
      <c r="B171" s="5" t="s">
        <v>127</v>
      </c>
      <c r="C171" s="5" t="s">
        <v>49</v>
      </c>
      <c r="D171" s="46">
        <v>24</v>
      </c>
      <c r="E171" s="6">
        <v>915</v>
      </c>
      <c r="F171" s="40">
        <f>E171*1.12</f>
        <v>1024.8000000000002</v>
      </c>
      <c r="G171" s="40">
        <v>10</v>
      </c>
      <c r="H171" s="40">
        <f t="shared" si="2"/>
        <v>10.248000000000003</v>
      </c>
      <c r="I171" s="30">
        <f t="shared" si="3"/>
        <v>1045.0480000000002</v>
      </c>
    </row>
    <row r="172" spans="1:9" s="35" customFormat="1" ht="13.5" customHeight="1" outlineLevel="1">
      <c r="A172" s="21" t="s">
        <v>448</v>
      </c>
      <c r="B172" s="24"/>
      <c r="C172" s="24"/>
      <c r="D172" s="47"/>
      <c r="E172" s="20"/>
      <c r="F172" s="41"/>
      <c r="G172" s="41"/>
      <c r="H172" s="41"/>
      <c r="I172" s="34">
        <f>SUBTOTAL(9,I171:I171)</f>
        <v>1045.0480000000002</v>
      </c>
    </row>
    <row r="173" spans="1:9" ht="15.75" outlineLevel="2">
      <c r="A173" s="6" t="s">
        <v>162</v>
      </c>
      <c r="B173" s="5" t="s">
        <v>146</v>
      </c>
      <c r="C173" s="5" t="s">
        <v>147</v>
      </c>
      <c r="D173" s="48">
        <v>28</v>
      </c>
      <c r="E173" s="6">
        <v>730</v>
      </c>
      <c r="F173" s="40">
        <f>E173*1.12</f>
        <v>817.6</v>
      </c>
      <c r="G173" s="40">
        <v>10</v>
      </c>
      <c r="H173" s="40">
        <f t="shared" si="2"/>
        <v>8.176</v>
      </c>
      <c r="I173" s="30">
        <f t="shared" si="3"/>
        <v>835.7760000000001</v>
      </c>
    </row>
    <row r="174" spans="1:9" s="35" customFormat="1" ht="15.75" outlineLevel="1">
      <c r="A174" s="20" t="s">
        <v>449</v>
      </c>
      <c r="B174" s="24"/>
      <c r="C174" s="24"/>
      <c r="D174" s="49"/>
      <c r="E174" s="20"/>
      <c r="F174" s="41"/>
      <c r="G174" s="41"/>
      <c r="H174" s="41"/>
      <c r="I174" s="34">
        <f>SUBTOTAL(9,I173:I173)</f>
        <v>835.7760000000001</v>
      </c>
    </row>
    <row r="175" spans="1:9" ht="15.75" outlineLevel="2">
      <c r="A175" s="10" t="s">
        <v>310</v>
      </c>
      <c r="B175" s="5" t="s">
        <v>299</v>
      </c>
      <c r="C175" s="5" t="s">
        <v>96</v>
      </c>
      <c r="D175" s="46">
        <v>27</v>
      </c>
      <c r="E175" s="6">
        <v>520</v>
      </c>
      <c r="F175" s="40">
        <f>E175*1.12</f>
        <v>582.4000000000001</v>
      </c>
      <c r="G175" s="40">
        <v>10</v>
      </c>
      <c r="H175" s="40">
        <f t="shared" si="2"/>
        <v>5.824000000000001</v>
      </c>
      <c r="I175" s="30">
        <f t="shared" si="3"/>
        <v>598.224</v>
      </c>
    </row>
    <row r="176" spans="1:9" s="35" customFormat="1" ht="15.75" outlineLevel="1">
      <c r="A176" s="21" t="s">
        <v>450</v>
      </c>
      <c r="B176" s="24"/>
      <c r="C176" s="24"/>
      <c r="D176" s="47"/>
      <c r="E176" s="20"/>
      <c r="F176" s="41"/>
      <c r="G176" s="41"/>
      <c r="H176" s="41"/>
      <c r="I176" s="34">
        <f>SUBTOTAL(9,I175:I175)</f>
        <v>598.224</v>
      </c>
    </row>
    <row r="177" spans="1:9" ht="15.75" outlineLevel="2">
      <c r="A177" s="10" t="s">
        <v>114</v>
      </c>
      <c r="B177" s="5" t="s">
        <v>106</v>
      </c>
      <c r="C177" s="5" t="s">
        <v>107</v>
      </c>
      <c r="D177" s="46">
        <v>32</v>
      </c>
      <c r="E177" s="6">
        <v>730</v>
      </c>
      <c r="F177" s="40">
        <f>E177*1.12</f>
        <v>817.6</v>
      </c>
      <c r="G177" s="40">
        <v>10</v>
      </c>
      <c r="H177" s="40">
        <f t="shared" si="2"/>
        <v>8.176</v>
      </c>
      <c r="I177" s="30">
        <f t="shared" si="3"/>
        <v>835.7760000000001</v>
      </c>
    </row>
    <row r="178" spans="1:9" s="35" customFormat="1" ht="15.75" outlineLevel="1">
      <c r="A178" s="21" t="s">
        <v>451</v>
      </c>
      <c r="B178" s="24"/>
      <c r="C178" s="24"/>
      <c r="D178" s="47"/>
      <c r="E178" s="20"/>
      <c r="F178" s="41"/>
      <c r="G178" s="41"/>
      <c r="H178" s="41"/>
      <c r="I178" s="34">
        <f>SUBTOTAL(9,I177:I177)</f>
        <v>835.7760000000001</v>
      </c>
    </row>
    <row r="179" spans="1:9" ht="15.75" outlineLevel="2">
      <c r="A179" s="6" t="s">
        <v>11</v>
      </c>
      <c r="B179" s="5" t="s">
        <v>6</v>
      </c>
      <c r="C179" s="5" t="s">
        <v>7</v>
      </c>
      <c r="D179" s="48">
        <v>37</v>
      </c>
      <c r="E179" s="6">
        <v>540</v>
      </c>
      <c r="F179" s="40">
        <f>E179*1.12</f>
        <v>604.8000000000001</v>
      </c>
      <c r="G179" s="40">
        <v>10</v>
      </c>
      <c r="H179" s="40">
        <f t="shared" si="2"/>
        <v>6.048000000000001</v>
      </c>
      <c r="I179" s="30">
        <f t="shared" si="3"/>
        <v>620.8480000000001</v>
      </c>
    </row>
    <row r="180" spans="1:9" s="35" customFormat="1" ht="15.75" outlineLevel="1">
      <c r="A180" s="20" t="s">
        <v>452</v>
      </c>
      <c r="B180" s="24"/>
      <c r="C180" s="24"/>
      <c r="D180" s="49"/>
      <c r="E180" s="20"/>
      <c r="F180" s="41"/>
      <c r="G180" s="41"/>
      <c r="H180" s="41"/>
      <c r="I180" s="34">
        <f>SUBTOTAL(9,I179:I179)</f>
        <v>620.8480000000001</v>
      </c>
    </row>
    <row r="181" spans="1:9" ht="15.75" outlineLevel="2">
      <c r="A181" s="6" t="s">
        <v>77</v>
      </c>
      <c r="B181" s="5" t="s">
        <v>69</v>
      </c>
      <c r="C181" s="5" t="s">
        <v>70</v>
      </c>
      <c r="D181" s="48">
        <v>30</v>
      </c>
      <c r="E181" s="6">
        <v>350</v>
      </c>
      <c r="F181" s="40">
        <f>E181*1.12</f>
        <v>392.00000000000006</v>
      </c>
      <c r="G181" s="40">
        <v>10</v>
      </c>
      <c r="H181" s="40">
        <f t="shared" si="2"/>
        <v>3.920000000000001</v>
      </c>
      <c r="I181" s="30">
        <f t="shared" si="3"/>
        <v>405.9200000000001</v>
      </c>
    </row>
    <row r="182" spans="1:9" s="35" customFormat="1" ht="15.75" outlineLevel="1">
      <c r="A182" s="20" t="s">
        <v>453</v>
      </c>
      <c r="B182" s="24"/>
      <c r="C182" s="24"/>
      <c r="D182" s="49"/>
      <c r="E182" s="20"/>
      <c r="F182" s="41"/>
      <c r="G182" s="41"/>
      <c r="H182" s="41"/>
      <c r="I182" s="34">
        <f>SUBTOTAL(9,I181:I181)</f>
        <v>405.9200000000001</v>
      </c>
    </row>
    <row r="183" spans="1:9" ht="15.75" outlineLevel="2">
      <c r="A183" s="6" t="s">
        <v>59</v>
      </c>
      <c r="B183" s="5" t="s">
        <v>43</v>
      </c>
      <c r="C183" s="5" t="s">
        <v>7</v>
      </c>
      <c r="D183" s="48">
        <v>35</v>
      </c>
      <c r="E183" s="6">
        <v>189</v>
      </c>
      <c r="F183" s="40">
        <f>E183*1.12</f>
        <v>211.68</v>
      </c>
      <c r="G183" s="40">
        <v>10</v>
      </c>
      <c r="H183" s="40">
        <f t="shared" si="2"/>
        <v>2.1168</v>
      </c>
      <c r="I183" s="30">
        <f t="shared" si="3"/>
        <v>223.79680000000002</v>
      </c>
    </row>
    <row r="184" spans="1:9" s="35" customFormat="1" ht="15.75" outlineLevel="1">
      <c r="A184" s="20" t="s">
        <v>454</v>
      </c>
      <c r="B184" s="24"/>
      <c r="C184" s="24"/>
      <c r="D184" s="49"/>
      <c r="E184" s="20"/>
      <c r="F184" s="41"/>
      <c r="G184" s="41"/>
      <c r="H184" s="41"/>
      <c r="I184" s="34">
        <f>SUBTOTAL(9,I183:I183)</f>
        <v>223.79680000000002</v>
      </c>
    </row>
    <row r="185" spans="1:9" ht="15.75" outlineLevel="2">
      <c r="A185" s="11" t="s">
        <v>342</v>
      </c>
      <c r="B185" s="5" t="s">
        <v>339</v>
      </c>
      <c r="C185" s="5" t="s">
        <v>340</v>
      </c>
      <c r="D185" s="48">
        <v>33</v>
      </c>
      <c r="E185" s="6">
        <v>780</v>
      </c>
      <c r="F185" s="40">
        <f>E185*1.12</f>
        <v>873.6000000000001</v>
      </c>
      <c r="G185" s="40">
        <v>10</v>
      </c>
      <c r="H185" s="40">
        <f t="shared" si="2"/>
        <v>8.736000000000002</v>
      </c>
      <c r="I185" s="30">
        <f t="shared" si="3"/>
        <v>892.3360000000001</v>
      </c>
    </row>
    <row r="186" spans="1:9" s="35" customFormat="1" ht="15.75" outlineLevel="1">
      <c r="A186" s="22" t="s">
        <v>455</v>
      </c>
      <c r="B186" s="24"/>
      <c r="C186" s="24"/>
      <c r="D186" s="49"/>
      <c r="E186" s="20"/>
      <c r="F186" s="41"/>
      <c r="G186" s="41"/>
      <c r="H186" s="41"/>
      <c r="I186" s="34">
        <f>SUBTOTAL(9,I185:I185)</f>
        <v>892.3360000000001</v>
      </c>
    </row>
    <row r="187" spans="1:9" ht="15.75" outlineLevel="2">
      <c r="A187" s="6" t="s">
        <v>15</v>
      </c>
      <c r="B187" s="5" t="s">
        <v>6</v>
      </c>
      <c r="C187" s="5" t="s">
        <v>7</v>
      </c>
      <c r="D187" s="48">
        <v>35</v>
      </c>
      <c r="E187" s="6">
        <v>540</v>
      </c>
      <c r="F187" s="40">
        <f>E187*1.12</f>
        <v>604.8000000000001</v>
      </c>
      <c r="G187" s="40">
        <v>10</v>
      </c>
      <c r="H187" s="40">
        <f t="shared" si="2"/>
        <v>6.048000000000001</v>
      </c>
      <c r="I187" s="30">
        <f t="shared" si="3"/>
        <v>620.8480000000001</v>
      </c>
    </row>
    <row r="188" spans="1:9" s="35" customFormat="1" ht="15.75" outlineLevel="1">
      <c r="A188" s="20" t="s">
        <v>456</v>
      </c>
      <c r="B188" s="24"/>
      <c r="C188" s="24"/>
      <c r="D188" s="49"/>
      <c r="E188" s="20"/>
      <c r="F188" s="41"/>
      <c r="G188" s="41"/>
      <c r="H188" s="41"/>
      <c r="I188" s="34">
        <f>SUBTOTAL(9,I187:I187)</f>
        <v>620.8480000000001</v>
      </c>
    </row>
    <row r="189" spans="1:11" ht="15.75" outlineLevel="2">
      <c r="A189" s="10" t="s">
        <v>335</v>
      </c>
      <c r="B189" s="5" t="s">
        <v>316</v>
      </c>
      <c r="C189" s="5" t="s">
        <v>96</v>
      </c>
      <c r="D189" s="46">
        <v>34</v>
      </c>
      <c r="E189" s="6">
        <v>320</v>
      </c>
      <c r="F189" s="40">
        <f>E189*1.12</f>
        <v>358.40000000000003</v>
      </c>
      <c r="G189" s="40">
        <v>10</v>
      </c>
      <c r="H189" s="40">
        <f t="shared" si="2"/>
        <v>3.5840000000000005</v>
      </c>
      <c r="I189" s="30">
        <f t="shared" si="3"/>
        <v>371.98400000000004</v>
      </c>
      <c r="J189" s="2"/>
      <c r="K189" s="2"/>
    </row>
    <row r="190" spans="1:11" s="35" customFormat="1" ht="15.75" outlineLevel="1">
      <c r="A190" s="21" t="s">
        <v>457</v>
      </c>
      <c r="B190" s="24"/>
      <c r="C190" s="24"/>
      <c r="D190" s="47"/>
      <c r="E190" s="20"/>
      <c r="F190" s="41"/>
      <c r="G190" s="41"/>
      <c r="H190" s="41"/>
      <c r="I190" s="34">
        <f>SUBTOTAL(9,I189:I189)</f>
        <v>371.98400000000004</v>
      </c>
      <c r="J190" s="36"/>
      <c r="K190" s="36"/>
    </row>
    <row r="191" spans="1:9" ht="15.75" outlineLevel="2">
      <c r="A191" s="6" t="s">
        <v>72</v>
      </c>
      <c r="B191" s="5" t="s">
        <v>69</v>
      </c>
      <c r="C191" s="5" t="s">
        <v>70</v>
      </c>
      <c r="D191" s="48">
        <v>27</v>
      </c>
      <c r="E191" s="6">
        <v>350</v>
      </c>
      <c r="F191" s="40">
        <f>E191*1.12</f>
        <v>392.00000000000006</v>
      </c>
      <c r="G191" s="40">
        <v>10</v>
      </c>
      <c r="H191" s="40">
        <f t="shared" si="2"/>
        <v>3.920000000000001</v>
      </c>
      <c r="I191" s="30">
        <f t="shared" si="3"/>
        <v>405.9200000000001</v>
      </c>
    </row>
    <row r="192" spans="1:9" s="35" customFormat="1" ht="15.75" outlineLevel="1">
      <c r="A192" s="20" t="s">
        <v>458</v>
      </c>
      <c r="B192" s="24"/>
      <c r="C192" s="24"/>
      <c r="D192" s="49"/>
      <c r="E192" s="20"/>
      <c r="F192" s="41"/>
      <c r="G192" s="41"/>
      <c r="H192" s="41"/>
      <c r="I192" s="34">
        <f>SUBTOTAL(9,I191:I191)</f>
        <v>405.9200000000001</v>
      </c>
    </row>
    <row r="193" spans="1:9" ht="15.75" outlineLevel="2">
      <c r="A193" s="6" t="s">
        <v>50</v>
      </c>
      <c r="B193" s="5" t="s">
        <v>43</v>
      </c>
      <c r="C193" s="5" t="s">
        <v>49</v>
      </c>
      <c r="D193" s="48">
        <v>30</v>
      </c>
      <c r="E193" s="6">
        <v>189</v>
      </c>
      <c r="F193" s="40">
        <f>E193*1.12</f>
        <v>211.68</v>
      </c>
      <c r="G193" s="40">
        <v>10</v>
      </c>
      <c r="H193" s="40">
        <f t="shared" si="2"/>
        <v>2.1168</v>
      </c>
      <c r="I193" s="30">
        <f t="shared" si="3"/>
        <v>223.79680000000002</v>
      </c>
    </row>
    <row r="194" spans="1:9" s="35" customFormat="1" ht="15.75" outlineLevel="1">
      <c r="A194" s="20" t="s">
        <v>459</v>
      </c>
      <c r="B194" s="24"/>
      <c r="C194" s="24"/>
      <c r="D194" s="49"/>
      <c r="E194" s="20"/>
      <c r="F194" s="41"/>
      <c r="G194" s="41"/>
      <c r="H194" s="41"/>
      <c r="I194" s="34">
        <f>SUBTOTAL(9,I193:I193)</f>
        <v>223.79680000000002</v>
      </c>
    </row>
    <row r="195" spans="1:9" ht="15.75" outlineLevel="2">
      <c r="A195" s="10" t="s">
        <v>336</v>
      </c>
      <c r="B195" s="5" t="s">
        <v>316</v>
      </c>
      <c r="C195" s="5" t="s">
        <v>96</v>
      </c>
      <c r="D195" s="46">
        <v>35</v>
      </c>
      <c r="E195" s="6">
        <v>320</v>
      </c>
      <c r="F195" s="40">
        <f>E195*1.12</f>
        <v>358.40000000000003</v>
      </c>
      <c r="G195" s="40">
        <v>10</v>
      </c>
      <c r="H195" s="40">
        <f t="shared" si="2"/>
        <v>3.5840000000000005</v>
      </c>
      <c r="I195" s="30">
        <f t="shared" si="3"/>
        <v>371.98400000000004</v>
      </c>
    </row>
    <row r="196" spans="1:9" s="35" customFormat="1" ht="15.75" outlineLevel="1">
      <c r="A196" s="21" t="s">
        <v>460</v>
      </c>
      <c r="B196" s="24"/>
      <c r="C196" s="24"/>
      <c r="D196" s="47"/>
      <c r="E196" s="20"/>
      <c r="F196" s="41"/>
      <c r="G196" s="41"/>
      <c r="H196" s="41"/>
      <c r="I196" s="34">
        <f>SUBTOTAL(9,I195:I195)</f>
        <v>371.98400000000004</v>
      </c>
    </row>
    <row r="197" spans="1:9" ht="15.75" outlineLevel="2">
      <c r="A197" s="10" t="s">
        <v>175</v>
      </c>
      <c r="B197" s="5" t="s">
        <v>169</v>
      </c>
      <c r="C197" s="5" t="s">
        <v>170</v>
      </c>
      <c r="D197" s="46">
        <v>24</v>
      </c>
      <c r="E197" s="6">
        <v>450</v>
      </c>
      <c r="F197" s="40">
        <f>E197*1.12</f>
        <v>504.00000000000006</v>
      </c>
      <c r="G197" s="40">
        <v>10</v>
      </c>
      <c r="H197" s="40">
        <f t="shared" si="2"/>
        <v>5.040000000000001</v>
      </c>
      <c r="I197" s="30">
        <f t="shared" si="3"/>
        <v>519.04</v>
      </c>
    </row>
    <row r="198" spans="1:9" s="35" customFormat="1" ht="15.75" outlineLevel="1">
      <c r="A198" s="21" t="s">
        <v>461</v>
      </c>
      <c r="B198" s="24"/>
      <c r="C198" s="24"/>
      <c r="D198" s="47"/>
      <c r="E198" s="20"/>
      <c r="F198" s="41"/>
      <c r="G198" s="41"/>
      <c r="H198" s="41"/>
      <c r="I198" s="34">
        <f>SUBTOTAL(9,I197:I197)</f>
        <v>519.04</v>
      </c>
    </row>
    <row r="199" spans="1:9" ht="15.75" outlineLevel="2">
      <c r="A199" s="10" t="s">
        <v>314</v>
      </c>
      <c r="B199" s="5" t="s">
        <v>216</v>
      </c>
      <c r="C199" s="5" t="s">
        <v>217</v>
      </c>
      <c r="D199" s="46">
        <v>23</v>
      </c>
      <c r="E199" s="6">
        <v>125</v>
      </c>
      <c r="F199" s="40">
        <f>E199*1.12</f>
        <v>140</v>
      </c>
      <c r="G199" s="40">
        <v>10</v>
      </c>
      <c r="H199" s="40">
        <f t="shared" si="2"/>
        <v>1.4000000000000001</v>
      </c>
      <c r="I199" s="30">
        <f t="shared" si="3"/>
        <v>151.4</v>
      </c>
    </row>
    <row r="200" spans="1:9" ht="15.75" outlineLevel="2">
      <c r="A200" s="10" t="s">
        <v>314</v>
      </c>
      <c r="B200" s="5" t="s">
        <v>216</v>
      </c>
      <c r="C200" s="5" t="s">
        <v>217</v>
      </c>
      <c r="D200" s="46">
        <v>24</v>
      </c>
      <c r="E200" s="6">
        <v>125</v>
      </c>
      <c r="F200" s="40">
        <f>E200*1.12</f>
        <v>140</v>
      </c>
      <c r="G200" s="40"/>
      <c r="H200" s="40">
        <f t="shared" si="2"/>
        <v>1.4000000000000001</v>
      </c>
      <c r="I200" s="30">
        <f t="shared" si="3"/>
        <v>141.4</v>
      </c>
    </row>
    <row r="201" spans="1:9" s="35" customFormat="1" ht="15.75" outlineLevel="1">
      <c r="A201" s="21" t="s">
        <v>462</v>
      </c>
      <c r="B201" s="24"/>
      <c r="C201" s="24"/>
      <c r="D201" s="47"/>
      <c r="E201" s="20"/>
      <c r="F201" s="41"/>
      <c r="G201" s="41"/>
      <c r="H201" s="41"/>
      <c r="I201" s="34">
        <f>SUBTOTAL(9,I199:I200)</f>
        <v>292.8</v>
      </c>
    </row>
    <row r="202" spans="1:9" ht="15.75" outlineLevel="2">
      <c r="A202" s="10" t="s">
        <v>128</v>
      </c>
      <c r="B202" s="5" t="s">
        <v>127</v>
      </c>
      <c r="C202" s="5" t="s">
        <v>49</v>
      </c>
      <c r="D202" s="46">
        <v>23</v>
      </c>
      <c r="E202" s="6">
        <v>915</v>
      </c>
      <c r="F202" s="40">
        <f>E202*1.12</f>
        <v>1024.8000000000002</v>
      </c>
      <c r="G202" s="40">
        <v>10</v>
      </c>
      <c r="H202" s="40">
        <f t="shared" si="2"/>
        <v>10.248000000000003</v>
      </c>
      <c r="I202" s="30">
        <f t="shared" si="3"/>
        <v>1045.0480000000002</v>
      </c>
    </row>
    <row r="203" spans="1:9" s="35" customFormat="1" ht="15.75" outlineLevel="1">
      <c r="A203" s="21" t="s">
        <v>463</v>
      </c>
      <c r="B203" s="24"/>
      <c r="C203" s="24"/>
      <c r="D203" s="47"/>
      <c r="E203" s="20"/>
      <c r="F203" s="41"/>
      <c r="G203" s="41"/>
      <c r="H203" s="41"/>
      <c r="I203" s="34">
        <f>SUBTOTAL(9,I202:I202)</f>
        <v>1045.0480000000002</v>
      </c>
    </row>
    <row r="204" spans="1:9" ht="15.75" outlineLevel="2">
      <c r="A204" s="10" t="s">
        <v>225</v>
      </c>
      <c r="B204" s="5" t="s">
        <v>218</v>
      </c>
      <c r="C204" s="5" t="s">
        <v>219</v>
      </c>
      <c r="D204" s="46" t="s">
        <v>223</v>
      </c>
      <c r="E204" s="6">
        <v>420</v>
      </c>
      <c r="F204" s="40">
        <f>E204*1.12</f>
        <v>470.40000000000003</v>
      </c>
      <c r="G204" s="40">
        <v>10</v>
      </c>
      <c r="H204" s="40">
        <f t="shared" si="2"/>
        <v>4.704000000000001</v>
      </c>
      <c r="I204" s="30">
        <f t="shared" si="3"/>
        <v>485.10400000000004</v>
      </c>
    </row>
    <row r="205" spans="1:9" s="35" customFormat="1" ht="15.75" outlineLevel="1">
      <c r="A205" s="21" t="s">
        <v>464</v>
      </c>
      <c r="B205" s="24"/>
      <c r="C205" s="24"/>
      <c r="D205" s="47"/>
      <c r="E205" s="20"/>
      <c r="F205" s="41"/>
      <c r="G205" s="41"/>
      <c r="H205" s="41"/>
      <c r="I205" s="34">
        <f>SUBTOTAL(9,I204:I204)</f>
        <v>485.10400000000004</v>
      </c>
    </row>
    <row r="206" spans="1:9" ht="15.75" outlineLevel="2">
      <c r="A206" s="6" t="s">
        <v>246</v>
      </c>
      <c r="B206" s="5" t="s">
        <v>232</v>
      </c>
      <c r="C206" s="5" t="s">
        <v>233</v>
      </c>
      <c r="D206" s="48">
        <v>27</v>
      </c>
      <c r="E206" s="6">
        <v>300</v>
      </c>
      <c r="F206" s="40">
        <f>E206*1.12</f>
        <v>336.00000000000006</v>
      </c>
      <c r="G206" s="40">
        <v>10</v>
      </c>
      <c r="H206" s="40">
        <f t="shared" si="2"/>
        <v>3.3600000000000008</v>
      </c>
      <c r="I206" s="30">
        <f t="shared" si="3"/>
        <v>349.36000000000007</v>
      </c>
    </row>
    <row r="207" spans="1:9" s="35" customFormat="1" ht="15.75" outlineLevel="1">
      <c r="A207" s="20" t="s">
        <v>465</v>
      </c>
      <c r="B207" s="24"/>
      <c r="C207" s="24"/>
      <c r="D207" s="49"/>
      <c r="E207" s="20"/>
      <c r="F207" s="41"/>
      <c r="G207" s="41"/>
      <c r="H207" s="41"/>
      <c r="I207" s="34">
        <f>SUBTOTAL(9,I206:I206)</f>
        <v>349.36000000000007</v>
      </c>
    </row>
    <row r="208" spans="1:9" ht="15.75" outlineLevel="2">
      <c r="A208" s="6" t="s">
        <v>55</v>
      </c>
      <c r="B208" s="5" t="s">
        <v>43</v>
      </c>
      <c r="C208" s="5" t="s">
        <v>49</v>
      </c>
      <c r="D208" s="48">
        <v>36</v>
      </c>
      <c r="E208" s="6">
        <v>189</v>
      </c>
      <c r="F208" s="40">
        <f>E208*1.12</f>
        <v>211.68</v>
      </c>
      <c r="G208" s="40">
        <v>10</v>
      </c>
      <c r="H208" s="40">
        <f t="shared" si="2"/>
        <v>2.1168</v>
      </c>
      <c r="I208" s="30">
        <f t="shared" si="3"/>
        <v>223.79680000000002</v>
      </c>
    </row>
    <row r="209" spans="1:9" ht="15.75" outlineLevel="2">
      <c r="A209" s="6" t="s">
        <v>55</v>
      </c>
      <c r="B209" s="5" t="s">
        <v>43</v>
      </c>
      <c r="C209" s="5" t="s">
        <v>49</v>
      </c>
      <c r="D209" s="48">
        <v>37</v>
      </c>
      <c r="E209" s="6">
        <v>189</v>
      </c>
      <c r="F209" s="40">
        <f>E209*1.12</f>
        <v>211.68</v>
      </c>
      <c r="G209" s="40"/>
      <c r="H209" s="40">
        <f t="shared" si="2"/>
        <v>2.1168</v>
      </c>
      <c r="I209" s="30">
        <f t="shared" si="3"/>
        <v>213.79680000000002</v>
      </c>
    </row>
    <row r="210" spans="1:9" ht="15.75" outlineLevel="2">
      <c r="A210" s="10" t="s">
        <v>55</v>
      </c>
      <c r="B210" s="5" t="s">
        <v>180</v>
      </c>
      <c r="C210" s="5" t="s">
        <v>181</v>
      </c>
      <c r="D210" s="46">
        <v>36</v>
      </c>
      <c r="E210" s="6">
        <v>780</v>
      </c>
      <c r="F210" s="40">
        <f>E210*1.12</f>
        <v>873.6000000000001</v>
      </c>
      <c r="G210" s="40"/>
      <c r="H210" s="40">
        <f t="shared" si="2"/>
        <v>8.736000000000002</v>
      </c>
      <c r="I210" s="30">
        <f t="shared" si="3"/>
        <v>882.3360000000001</v>
      </c>
    </row>
    <row r="211" spans="1:9" s="35" customFormat="1" ht="15.75" outlineLevel="1">
      <c r="A211" s="21" t="s">
        <v>466</v>
      </c>
      <c r="B211" s="24"/>
      <c r="C211" s="24"/>
      <c r="D211" s="47"/>
      <c r="E211" s="20"/>
      <c r="F211" s="41"/>
      <c r="G211" s="41"/>
      <c r="H211" s="41"/>
      <c r="I211" s="34">
        <f>SUBTOTAL(9,I208:I210)</f>
        <v>1319.9296000000002</v>
      </c>
    </row>
    <row r="212" spans="1:9" ht="15.75" outlineLevel="2">
      <c r="A212" s="10" t="s">
        <v>86</v>
      </c>
      <c r="B212" s="5" t="s">
        <v>81</v>
      </c>
      <c r="C212" s="5" t="s">
        <v>7</v>
      </c>
      <c r="D212" s="46">
        <v>32</v>
      </c>
      <c r="E212" s="6">
        <v>720</v>
      </c>
      <c r="F212" s="40">
        <f>E212*1.12</f>
        <v>806.4000000000001</v>
      </c>
      <c r="G212" s="40"/>
      <c r="H212" s="40">
        <f t="shared" si="2"/>
        <v>8.064000000000002</v>
      </c>
      <c r="I212" s="30">
        <f t="shared" si="3"/>
        <v>814.464</v>
      </c>
    </row>
    <row r="213" spans="1:9" s="35" customFormat="1" ht="15.75" outlineLevel="1">
      <c r="A213" s="21" t="s">
        <v>467</v>
      </c>
      <c r="B213" s="24"/>
      <c r="C213" s="24"/>
      <c r="D213" s="47"/>
      <c r="E213" s="20"/>
      <c r="F213" s="41"/>
      <c r="G213" s="41"/>
      <c r="H213" s="41"/>
      <c r="I213" s="34">
        <f>SUBTOTAL(9,I212:I212)</f>
        <v>814.464</v>
      </c>
    </row>
    <row r="214" spans="1:11" s="2" customFormat="1" ht="15.75" outlineLevel="2">
      <c r="A214" s="10" t="s">
        <v>88</v>
      </c>
      <c r="B214" s="5" t="s">
        <v>81</v>
      </c>
      <c r="C214" s="5" t="s">
        <v>7</v>
      </c>
      <c r="D214" s="46">
        <v>33</v>
      </c>
      <c r="E214" s="6">
        <v>720</v>
      </c>
      <c r="F214" s="40">
        <f>E214*1.12</f>
        <v>806.4000000000001</v>
      </c>
      <c r="G214" s="40">
        <v>10</v>
      </c>
      <c r="H214" s="40">
        <f t="shared" si="2"/>
        <v>8.064000000000002</v>
      </c>
      <c r="I214" s="30">
        <f t="shared" si="3"/>
        <v>824.464</v>
      </c>
      <c r="J214" s="1"/>
      <c r="K214" s="1"/>
    </row>
    <row r="215" spans="1:11" s="36" customFormat="1" ht="15.75" outlineLevel="1">
      <c r="A215" s="21" t="s">
        <v>468</v>
      </c>
      <c r="B215" s="24"/>
      <c r="C215" s="24"/>
      <c r="D215" s="47"/>
      <c r="E215" s="20"/>
      <c r="F215" s="41"/>
      <c r="G215" s="41"/>
      <c r="H215" s="41"/>
      <c r="I215" s="34">
        <f>SUBTOTAL(9,I214:I214)</f>
        <v>824.464</v>
      </c>
      <c r="J215" s="35"/>
      <c r="K215" s="35"/>
    </row>
    <row r="216" spans="1:9" ht="15.75" outlineLevel="2">
      <c r="A216" s="10" t="s">
        <v>102</v>
      </c>
      <c r="B216" s="5" t="s">
        <v>95</v>
      </c>
      <c r="C216" s="5" t="s">
        <v>96</v>
      </c>
      <c r="D216" s="46">
        <v>33</v>
      </c>
      <c r="E216" s="6">
        <v>480</v>
      </c>
      <c r="F216" s="40">
        <f>E216*1.12</f>
        <v>537.6</v>
      </c>
      <c r="G216" s="40">
        <v>10</v>
      </c>
      <c r="H216" s="40">
        <f t="shared" si="2"/>
        <v>5.376</v>
      </c>
      <c r="I216" s="30">
        <f t="shared" si="3"/>
        <v>552.976</v>
      </c>
    </row>
    <row r="217" spans="1:9" s="35" customFormat="1" ht="15.75" outlineLevel="1">
      <c r="A217" s="21" t="s">
        <v>469</v>
      </c>
      <c r="B217" s="24"/>
      <c r="C217" s="24"/>
      <c r="D217" s="47"/>
      <c r="E217" s="20"/>
      <c r="F217" s="41"/>
      <c r="G217" s="41"/>
      <c r="H217" s="41"/>
      <c r="I217" s="34">
        <f>SUBTOTAL(9,I216:I216)</f>
        <v>552.976</v>
      </c>
    </row>
    <row r="218" spans="1:9" ht="15.75" outlineLevel="2">
      <c r="A218" s="6" t="s">
        <v>34</v>
      </c>
      <c r="B218" s="5" t="s">
        <v>30</v>
      </c>
      <c r="C218" s="5" t="s">
        <v>31</v>
      </c>
      <c r="D218" s="48" t="s">
        <v>32</v>
      </c>
      <c r="E218" s="6">
        <v>420</v>
      </c>
      <c r="F218" s="40">
        <f>E218*1.12</f>
        <v>470.40000000000003</v>
      </c>
      <c r="G218" s="40">
        <v>10</v>
      </c>
      <c r="H218" s="40">
        <f t="shared" si="2"/>
        <v>4.704000000000001</v>
      </c>
      <c r="I218" s="30">
        <f t="shared" si="3"/>
        <v>485.10400000000004</v>
      </c>
    </row>
    <row r="219" spans="1:9" s="35" customFormat="1" ht="15.75" outlineLevel="1">
      <c r="A219" s="20" t="s">
        <v>470</v>
      </c>
      <c r="B219" s="24"/>
      <c r="C219" s="24"/>
      <c r="D219" s="49"/>
      <c r="E219" s="20"/>
      <c r="F219" s="41"/>
      <c r="G219" s="41"/>
      <c r="H219" s="41"/>
      <c r="I219" s="34">
        <f>SUBTOTAL(9,I218:I218)</f>
        <v>485.10400000000004</v>
      </c>
    </row>
    <row r="220" spans="1:9" ht="15.75" outlineLevel="2">
      <c r="A220" s="6" t="s">
        <v>346</v>
      </c>
      <c r="B220" s="5" t="s">
        <v>339</v>
      </c>
      <c r="C220" s="5" t="s">
        <v>340</v>
      </c>
      <c r="D220" s="48">
        <v>36</v>
      </c>
      <c r="E220" s="6">
        <v>780</v>
      </c>
      <c r="F220" s="40">
        <f>E220*1.12</f>
        <v>873.6000000000001</v>
      </c>
      <c r="G220" s="40">
        <v>10</v>
      </c>
      <c r="H220" s="40">
        <f t="shared" si="2"/>
        <v>8.736000000000002</v>
      </c>
      <c r="I220" s="30">
        <f t="shared" si="3"/>
        <v>892.3360000000001</v>
      </c>
    </row>
    <row r="221" spans="1:9" s="35" customFormat="1" ht="15.75" outlineLevel="1">
      <c r="A221" s="20" t="s">
        <v>471</v>
      </c>
      <c r="B221" s="24"/>
      <c r="C221" s="24"/>
      <c r="D221" s="49"/>
      <c r="E221" s="20"/>
      <c r="F221" s="41"/>
      <c r="G221" s="41"/>
      <c r="H221" s="41"/>
      <c r="I221" s="34">
        <f>SUBTOTAL(9,I220:I220)</f>
        <v>892.3360000000001</v>
      </c>
    </row>
    <row r="222" spans="1:9" ht="15.75" outlineLevel="2">
      <c r="A222" s="10" t="s">
        <v>93</v>
      </c>
      <c r="B222" s="5" t="s">
        <v>81</v>
      </c>
      <c r="C222" s="5" t="s">
        <v>7</v>
      </c>
      <c r="D222" s="46">
        <v>36</v>
      </c>
      <c r="E222" s="6">
        <v>720</v>
      </c>
      <c r="F222" s="40">
        <f>E222*1.12</f>
        <v>806.4000000000001</v>
      </c>
      <c r="G222" s="40">
        <v>10</v>
      </c>
      <c r="H222" s="40">
        <f t="shared" si="2"/>
        <v>8.064000000000002</v>
      </c>
      <c r="I222" s="30">
        <f t="shared" si="3"/>
        <v>824.464</v>
      </c>
    </row>
    <row r="223" spans="1:9" s="35" customFormat="1" ht="15.75" outlineLevel="1">
      <c r="A223" s="21" t="s">
        <v>472</v>
      </c>
      <c r="B223" s="24"/>
      <c r="C223" s="24"/>
      <c r="D223" s="47"/>
      <c r="E223" s="20"/>
      <c r="F223" s="41"/>
      <c r="G223" s="41"/>
      <c r="H223" s="41"/>
      <c r="I223" s="34">
        <f>SUBTOTAL(9,I222:I222)</f>
        <v>824.464</v>
      </c>
    </row>
    <row r="224" spans="1:9" ht="15.75" outlineLevel="2">
      <c r="A224" s="9" t="s">
        <v>192</v>
      </c>
      <c r="B224" s="5" t="s">
        <v>177</v>
      </c>
      <c r="C224" s="5" t="s">
        <v>190</v>
      </c>
      <c r="D224" s="46">
        <v>27</v>
      </c>
      <c r="E224" s="6">
        <v>570</v>
      </c>
      <c r="F224" s="40">
        <f>E224*1.12</f>
        <v>638.4000000000001</v>
      </c>
      <c r="G224" s="40">
        <v>10</v>
      </c>
      <c r="H224" s="40">
        <f t="shared" si="2"/>
        <v>6.384000000000001</v>
      </c>
      <c r="I224" s="30">
        <f t="shared" si="3"/>
        <v>654.7840000000001</v>
      </c>
    </row>
    <row r="225" spans="1:9" s="35" customFormat="1" ht="15.75" outlineLevel="1">
      <c r="A225" s="23" t="s">
        <v>473</v>
      </c>
      <c r="B225" s="24"/>
      <c r="C225" s="24"/>
      <c r="D225" s="47"/>
      <c r="E225" s="20"/>
      <c r="F225" s="41"/>
      <c r="G225" s="41"/>
      <c r="H225" s="41"/>
      <c r="I225" s="34">
        <f>SUBTOTAL(9,I224:I224)</f>
        <v>654.7840000000001</v>
      </c>
    </row>
    <row r="226" spans="1:9" ht="15.75" outlineLevel="2">
      <c r="A226" s="10" t="s">
        <v>264</v>
      </c>
      <c r="B226" s="5" t="s">
        <v>259</v>
      </c>
      <c r="C226" s="5" t="s">
        <v>7</v>
      </c>
      <c r="D226" s="46">
        <v>39</v>
      </c>
      <c r="E226" s="6">
        <v>595</v>
      </c>
      <c r="F226" s="40">
        <f>E226*1.12</f>
        <v>666.4000000000001</v>
      </c>
      <c r="G226" s="40">
        <v>10</v>
      </c>
      <c r="H226" s="40">
        <f t="shared" si="2"/>
        <v>6.6640000000000015</v>
      </c>
      <c r="I226" s="30">
        <f t="shared" si="3"/>
        <v>683.0640000000001</v>
      </c>
    </row>
    <row r="227" spans="1:9" s="35" customFormat="1" ht="15.75" outlineLevel="1">
      <c r="A227" s="21" t="s">
        <v>474</v>
      </c>
      <c r="B227" s="24"/>
      <c r="C227" s="24"/>
      <c r="D227" s="47"/>
      <c r="E227" s="20"/>
      <c r="F227" s="41"/>
      <c r="G227" s="41"/>
      <c r="H227" s="41"/>
      <c r="I227" s="34">
        <f>SUBTOTAL(9,I226:I226)</f>
        <v>683.0640000000001</v>
      </c>
    </row>
    <row r="228" spans="1:9" ht="15.75" outlineLevel="2">
      <c r="A228" s="6" t="s">
        <v>341</v>
      </c>
      <c r="B228" s="5" t="s">
        <v>339</v>
      </c>
      <c r="C228" s="5" t="s">
        <v>340</v>
      </c>
      <c r="D228" s="48">
        <v>32</v>
      </c>
      <c r="E228" s="6">
        <v>780</v>
      </c>
      <c r="F228" s="40">
        <f>E228*1.12</f>
        <v>873.6000000000001</v>
      </c>
      <c r="G228" s="40">
        <v>10</v>
      </c>
      <c r="H228" s="40">
        <f t="shared" si="2"/>
        <v>8.736000000000002</v>
      </c>
      <c r="I228" s="30">
        <f t="shared" si="3"/>
        <v>892.3360000000001</v>
      </c>
    </row>
    <row r="229" spans="1:9" s="35" customFormat="1" ht="15.75" outlineLevel="1">
      <c r="A229" s="20" t="s">
        <v>475</v>
      </c>
      <c r="B229" s="24"/>
      <c r="C229" s="24"/>
      <c r="D229" s="49"/>
      <c r="E229" s="20"/>
      <c r="F229" s="41"/>
      <c r="G229" s="41"/>
      <c r="H229" s="41"/>
      <c r="I229" s="34">
        <f>SUBTOTAL(9,I228:I228)</f>
        <v>892.3360000000001</v>
      </c>
    </row>
    <row r="230" spans="1:9" ht="15.75" outlineLevel="2">
      <c r="A230" s="6" t="s">
        <v>41</v>
      </c>
      <c r="B230" s="5" t="s">
        <v>30</v>
      </c>
      <c r="C230" s="5" t="s">
        <v>31</v>
      </c>
      <c r="D230" s="48" t="s">
        <v>40</v>
      </c>
      <c r="E230" s="6">
        <v>420</v>
      </c>
      <c r="F230" s="40">
        <f>E230*1.12</f>
        <v>470.40000000000003</v>
      </c>
      <c r="G230" s="40">
        <v>10</v>
      </c>
      <c r="H230" s="40">
        <f t="shared" si="2"/>
        <v>4.704000000000001</v>
      </c>
      <c r="I230" s="30">
        <f t="shared" si="3"/>
        <v>485.10400000000004</v>
      </c>
    </row>
    <row r="231" spans="1:9" ht="15.75" outlineLevel="2">
      <c r="A231" s="10" t="s">
        <v>41</v>
      </c>
      <c r="B231" s="5" t="s">
        <v>316</v>
      </c>
      <c r="C231" s="5" t="s">
        <v>96</v>
      </c>
      <c r="D231" s="46">
        <v>36</v>
      </c>
      <c r="E231" s="6">
        <v>320</v>
      </c>
      <c r="F231" s="40">
        <f>E231*1.12</f>
        <v>358.40000000000003</v>
      </c>
      <c r="G231" s="40"/>
      <c r="H231" s="40">
        <f t="shared" si="2"/>
        <v>3.5840000000000005</v>
      </c>
      <c r="I231" s="30">
        <f t="shared" si="3"/>
        <v>361.98400000000004</v>
      </c>
    </row>
    <row r="232" spans="1:9" s="35" customFormat="1" ht="15.75" outlineLevel="1">
      <c r="A232" s="21" t="s">
        <v>476</v>
      </c>
      <c r="B232" s="24"/>
      <c r="C232" s="24"/>
      <c r="D232" s="47"/>
      <c r="E232" s="20"/>
      <c r="F232" s="41"/>
      <c r="G232" s="41"/>
      <c r="H232" s="41"/>
      <c r="I232" s="34">
        <f>SUBTOTAL(9,I230:I231)</f>
        <v>847.0880000000001</v>
      </c>
    </row>
    <row r="233" spans="1:9" ht="15.75" outlineLevel="2">
      <c r="A233" s="10" t="s">
        <v>129</v>
      </c>
      <c r="B233" s="5" t="s">
        <v>127</v>
      </c>
      <c r="C233" s="5" t="s">
        <v>49</v>
      </c>
      <c r="D233" s="46">
        <v>23</v>
      </c>
      <c r="E233" s="6">
        <v>915</v>
      </c>
      <c r="F233" s="40">
        <f>E233*1.12</f>
        <v>1024.8000000000002</v>
      </c>
      <c r="G233" s="40">
        <v>10</v>
      </c>
      <c r="H233" s="40">
        <f aca="true" t="shared" si="4" ref="H233:H340">F233*0.01</f>
        <v>10.248000000000003</v>
      </c>
      <c r="I233" s="30">
        <f aca="true" t="shared" si="5" ref="I233:I340">F233+G233+H233</f>
        <v>1045.0480000000002</v>
      </c>
    </row>
    <row r="234" spans="1:9" s="35" customFormat="1" ht="16.5" customHeight="1" outlineLevel="1">
      <c r="A234" s="21" t="s">
        <v>477</v>
      </c>
      <c r="B234" s="24"/>
      <c r="C234" s="24"/>
      <c r="D234" s="47"/>
      <c r="E234" s="20"/>
      <c r="F234" s="41"/>
      <c r="G234" s="41"/>
      <c r="H234" s="41"/>
      <c r="I234" s="34">
        <f>SUBTOTAL(9,I233:I233)</f>
        <v>1045.0480000000002</v>
      </c>
    </row>
    <row r="235" spans="1:9" ht="15.75" outlineLevel="2">
      <c r="A235" s="6" t="s">
        <v>343</v>
      </c>
      <c r="B235" s="5" t="s">
        <v>339</v>
      </c>
      <c r="C235" s="5" t="s">
        <v>340</v>
      </c>
      <c r="D235" s="48">
        <v>34</v>
      </c>
      <c r="E235" s="6">
        <v>780</v>
      </c>
      <c r="F235" s="40">
        <f>E235*1.12</f>
        <v>873.6000000000001</v>
      </c>
      <c r="G235" s="40">
        <v>10</v>
      </c>
      <c r="H235" s="40">
        <f t="shared" si="4"/>
        <v>8.736000000000002</v>
      </c>
      <c r="I235" s="30">
        <f t="shared" si="5"/>
        <v>892.3360000000001</v>
      </c>
    </row>
    <row r="236" spans="1:9" s="35" customFormat="1" ht="15.75" outlineLevel="1">
      <c r="A236" s="20" t="s">
        <v>478</v>
      </c>
      <c r="B236" s="24"/>
      <c r="C236" s="24"/>
      <c r="D236" s="49"/>
      <c r="E236" s="20"/>
      <c r="F236" s="41"/>
      <c r="G236" s="41"/>
      <c r="H236" s="41"/>
      <c r="I236" s="34">
        <f>SUBTOTAL(9,I235:I235)</f>
        <v>892.3360000000001</v>
      </c>
    </row>
    <row r="237" spans="1:9" ht="15.75" outlineLevel="2">
      <c r="A237" s="6" t="s">
        <v>352</v>
      </c>
      <c r="B237" s="5" t="s">
        <v>146</v>
      </c>
      <c r="C237" s="5" t="s">
        <v>147</v>
      </c>
      <c r="D237" s="48">
        <v>26</v>
      </c>
      <c r="E237" s="6">
        <v>730</v>
      </c>
      <c r="F237" s="40">
        <f>E237*1.12</f>
        <v>817.6</v>
      </c>
      <c r="G237" s="40">
        <v>10</v>
      </c>
      <c r="H237" s="40">
        <f t="shared" si="4"/>
        <v>8.176</v>
      </c>
      <c r="I237" s="30">
        <f t="shared" si="5"/>
        <v>835.7760000000001</v>
      </c>
    </row>
    <row r="238" spans="1:9" s="35" customFormat="1" ht="15.75" outlineLevel="1">
      <c r="A238" s="20" t="s">
        <v>479</v>
      </c>
      <c r="B238" s="24"/>
      <c r="C238" s="24"/>
      <c r="D238" s="49"/>
      <c r="E238" s="20"/>
      <c r="F238" s="41"/>
      <c r="G238" s="41"/>
      <c r="H238" s="41"/>
      <c r="I238" s="34">
        <f>SUBTOTAL(9,I237:I237)</f>
        <v>835.7760000000001</v>
      </c>
    </row>
    <row r="239" spans="1:9" ht="15.75" outlineLevel="2">
      <c r="A239" s="6" t="s">
        <v>12</v>
      </c>
      <c r="B239" s="5" t="s">
        <v>6</v>
      </c>
      <c r="C239" s="5" t="s">
        <v>7</v>
      </c>
      <c r="D239" s="48">
        <v>38</v>
      </c>
      <c r="E239" s="6">
        <v>540</v>
      </c>
      <c r="F239" s="40">
        <f>E239*1.12</f>
        <v>604.8000000000001</v>
      </c>
      <c r="G239" s="40">
        <v>10</v>
      </c>
      <c r="H239" s="40">
        <f t="shared" si="4"/>
        <v>6.048000000000001</v>
      </c>
      <c r="I239" s="30">
        <f t="shared" si="5"/>
        <v>620.8480000000001</v>
      </c>
    </row>
    <row r="240" spans="1:9" ht="15.75" outlineLevel="2">
      <c r="A240" s="6" t="s">
        <v>12</v>
      </c>
      <c r="B240" s="5" t="s">
        <v>276</v>
      </c>
      <c r="C240" s="5" t="s">
        <v>277</v>
      </c>
      <c r="D240" s="48">
        <v>37</v>
      </c>
      <c r="E240" s="6">
        <v>475</v>
      </c>
      <c r="F240" s="40">
        <f>E240*1.12</f>
        <v>532</v>
      </c>
      <c r="G240" s="40"/>
      <c r="H240" s="40">
        <f t="shared" si="4"/>
        <v>5.32</v>
      </c>
      <c r="I240" s="30">
        <f t="shared" si="5"/>
        <v>537.32</v>
      </c>
    </row>
    <row r="241" spans="1:9" s="35" customFormat="1" ht="15.75" outlineLevel="1">
      <c r="A241" s="20" t="s">
        <v>480</v>
      </c>
      <c r="B241" s="24"/>
      <c r="C241" s="24"/>
      <c r="D241" s="49"/>
      <c r="E241" s="20"/>
      <c r="F241" s="41"/>
      <c r="G241" s="41"/>
      <c r="H241" s="41"/>
      <c r="I241" s="34">
        <f>SUBTOTAL(9,I239:I240)</f>
        <v>1158.1680000000001</v>
      </c>
    </row>
    <row r="242" spans="1:9" ht="15.75" outlineLevel="2">
      <c r="A242" s="10" t="s">
        <v>329</v>
      </c>
      <c r="B242" s="5" t="s">
        <v>316</v>
      </c>
      <c r="C242" s="5" t="s">
        <v>317</v>
      </c>
      <c r="D242" s="46">
        <v>34</v>
      </c>
      <c r="E242" s="6">
        <v>430</v>
      </c>
      <c r="F242" s="40">
        <f>E242*1.12</f>
        <v>481.6</v>
      </c>
      <c r="G242" s="40">
        <v>10</v>
      </c>
      <c r="H242" s="40">
        <f t="shared" si="4"/>
        <v>4.816000000000001</v>
      </c>
      <c r="I242" s="30">
        <f t="shared" si="5"/>
        <v>496.416</v>
      </c>
    </row>
    <row r="243" spans="1:9" s="35" customFormat="1" ht="15.75" outlineLevel="1">
      <c r="A243" s="21" t="s">
        <v>481</v>
      </c>
      <c r="B243" s="24"/>
      <c r="C243" s="24"/>
      <c r="D243" s="47"/>
      <c r="E243" s="20"/>
      <c r="F243" s="41"/>
      <c r="G243" s="41"/>
      <c r="H243" s="41"/>
      <c r="I243" s="34">
        <f>SUBTOTAL(9,I242:I242)</f>
        <v>496.416</v>
      </c>
    </row>
    <row r="244" spans="1:9" ht="15.75" outlineLevel="2">
      <c r="A244" s="9" t="s">
        <v>193</v>
      </c>
      <c r="B244" s="5" t="s">
        <v>177</v>
      </c>
      <c r="C244" s="5" t="s">
        <v>190</v>
      </c>
      <c r="D244" s="46">
        <v>28</v>
      </c>
      <c r="E244" s="6">
        <v>570</v>
      </c>
      <c r="F244" s="40">
        <f>E244*1.12</f>
        <v>638.4000000000001</v>
      </c>
      <c r="G244" s="40">
        <v>10</v>
      </c>
      <c r="H244" s="40">
        <f t="shared" si="4"/>
        <v>6.384000000000001</v>
      </c>
      <c r="I244" s="30">
        <f t="shared" si="5"/>
        <v>654.7840000000001</v>
      </c>
    </row>
    <row r="245" spans="1:9" s="35" customFormat="1" ht="15.75" outlineLevel="1">
      <c r="A245" s="23" t="s">
        <v>482</v>
      </c>
      <c r="B245" s="24"/>
      <c r="C245" s="24"/>
      <c r="D245" s="47"/>
      <c r="E245" s="20"/>
      <c r="F245" s="41"/>
      <c r="G245" s="41"/>
      <c r="H245" s="41"/>
      <c r="I245" s="34">
        <f>SUBTOTAL(9,I244:I244)</f>
        <v>654.7840000000001</v>
      </c>
    </row>
    <row r="246" spans="1:9" ht="15.75" outlineLevel="2">
      <c r="A246" s="10" t="s">
        <v>108</v>
      </c>
      <c r="B246" s="5" t="s">
        <v>106</v>
      </c>
      <c r="C246" s="5" t="s">
        <v>107</v>
      </c>
      <c r="D246" s="46">
        <v>28</v>
      </c>
      <c r="E246" s="6">
        <v>730</v>
      </c>
      <c r="F246" s="40">
        <f>E246*1.12</f>
        <v>817.6</v>
      </c>
      <c r="G246" s="40">
        <v>10</v>
      </c>
      <c r="H246" s="40">
        <f t="shared" si="4"/>
        <v>8.176</v>
      </c>
      <c r="I246" s="30">
        <f t="shared" si="5"/>
        <v>835.7760000000001</v>
      </c>
    </row>
    <row r="247" spans="1:9" s="35" customFormat="1" ht="15.75" outlineLevel="1">
      <c r="A247" s="21" t="s">
        <v>483</v>
      </c>
      <c r="B247" s="24"/>
      <c r="C247" s="24"/>
      <c r="D247" s="47"/>
      <c r="E247" s="20"/>
      <c r="F247" s="41"/>
      <c r="G247" s="41"/>
      <c r="H247" s="41"/>
      <c r="I247" s="34">
        <f>SUBTOTAL(9,I246:I246)</f>
        <v>835.7760000000001</v>
      </c>
    </row>
    <row r="248" spans="1:9" ht="15.75" outlineLevel="2">
      <c r="A248" s="6" t="s">
        <v>289</v>
      </c>
      <c r="B248" s="5" t="s">
        <v>288</v>
      </c>
      <c r="C248" s="5"/>
      <c r="D248" s="48">
        <v>21</v>
      </c>
      <c r="E248" s="6">
        <v>400</v>
      </c>
      <c r="F248" s="40">
        <f>E248*1.12</f>
        <v>448.00000000000006</v>
      </c>
      <c r="G248" s="40">
        <v>10</v>
      </c>
      <c r="H248" s="40">
        <f t="shared" si="4"/>
        <v>4.48</v>
      </c>
      <c r="I248" s="30">
        <f t="shared" si="5"/>
        <v>462.4800000000001</v>
      </c>
    </row>
    <row r="249" spans="1:9" s="35" customFormat="1" ht="15.75" outlineLevel="1">
      <c r="A249" s="20" t="s">
        <v>484</v>
      </c>
      <c r="B249" s="24"/>
      <c r="C249" s="24"/>
      <c r="D249" s="49"/>
      <c r="E249" s="20"/>
      <c r="F249" s="41"/>
      <c r="G249" s="41"/>
      <c r="H249" s="41"/>
      <c r="I249" s="34">
        <f>SUBTOTAL(9,I248:I248)</f>
        <v>462.4800000000001</v>
      </c>
    </row>
    <row r="250" spans="1:9" ht="15.75" outlineLevel="2">
      <c r="A250" s="10" t="s">
        <v>178</v>
      </c>
      <c r="B250" s="5" t="s">
        <v>169</v>
      </c>
      <c r="C250" s="5" t="s">
        <v>170</v>
      </c>
      <c r="D250" s="46">
        <v>26</v>
      </c>
      <c r="E250" s="6">
        <v>450</v>
      </c>
      <c r="F250" s="40">
        <f>E250*1.12</f>
        <v>504.00000000000006</v>
      </c>
      <c r="G250" s="40">
        <v>10</v>
      </c>
      <c r="H250" s="40">
        <f t="shared" si="4"/>
        <v>5.040000000000001</v>
      </c>
      <c r="I250" s="30">
        <f t="shared" si="5"/>
        <v>519.04</v>
      </c>
    </row>
    <row r="251" spans="1:9" s="35" customFormat="1" ht="15.75" outlineLevel="1">
      <c r="A251" s="21" t="s">
        <v>485</v>
      </c>
      <c r="B251" s="24"/>
      <c r="C251" s="24"/>
      <c r="D251" s="47"/>
      <c r="E251" s="20"/>
      <c r="F251" s="41"/>
      <c r="G251" s="41"/>
      <c r="H251" s="41"/>
      <c r="I251" s="34">
        <f>SUBTOTAL(9,I250:I250)</f>
        <v>519.04</v>
      </c>
    </row>
    <row r="252" spans="1:9" ht="15.75" outlineLevel="2">
      <c r="A252" s="6" t="s">
        <v>68</v>
      </c>
      <c r="B252" s="5" t="s">
        <v>62</v>
      </c>
      <c r="C252" s="5" t="s">
        <v>44</v>
      </c>
      <c r="D252" s="48">
        <v>25</v>
      </c>
      <c r="E252" s="5">
        <v>865</v>
      </c>
      <c r="F252" s="40">
        <f>E252*1.12</f>
        <v>968.8000000000001</v>
      </c>
      <c r="G252" s="40">
        <v>10</v>
      </c>
      <c r="H252" s="40">
        <f t="shared" si="4"/>
        <v>9.688</v>
      </c>
      <c r="I252" s="30">
        <f t="shared" si="5"/>
        <v>988.488</v>
      </c>
    </row>
    <row r="253" spans="1:9" s="35" customFormat="1" ht="15.75" outlineLevel="1">
      <c r="A253" s="20" t="s">
        <v>486</v>
      </c>
      <c r="B253" s="24"/>
      <c r="C253" s="24"/>
      <c r="D253" s="49"/>
      <c r="E253" s="24"/>
      <c r="F253" s="41"/>
      <c r="G253" s="41"/>
      <c r="H253" s="41"/>
      <c r="I253" s="34">
        <f>SUBTOTAL(9,I252:I252)</f>
        <v>988.488</v>
      </c>
    </row>
    <row r="254" spans="1:9" ht="15.75" outlineLevel="2">
      <c r="A254" s="6" t="s">
        <v>80</v>
      </c>
      <c r="B254" s="5" t="s">
        <v>69</v>
      </c>
      <c r="C254" s="5" t="s">
        <v>70</v>
      </c>
      <c r="D254" s="48">
        <v>32</v>
      </c>
      <c r="E254" s="6">
        <v>350</v>
      </c>
      <c r="F254" s="40">
        <f>E254*1.12</f>
        <v>392.00000000000006</v>
      </c>
      <c r="G254" s="40">
        <v>10</v>
      </c>
      <c r="H254" s="40">
        <f t="shared" si="4"/>
        <v>3.920000000000001</v>
      </c>
      <c r="I254" s="30">
        <f t="shared" si="5"/>
        <v>405.9200000000001</v>
      </c>
    </row>
    <row r="255" spans="1:9" ht="15.75" outlineLevel="2">
      <c r="A255" s="10" t="s">
        <v>80</v>
      </c>
      <c r="B255" s="5" t="s">
        <v>95</v>
      </c>
      <c r="C255" s="5" t="s">
        <v>96</v>
      </c>
      <c r="D255" s="46">
        <v>32</v>
      </c>
      <c r="E255" s="6">
        <v>480</v>
      </c>
      <c r="F255" s="40">
        <f>E255*1.12</f>
        <v>537.6</v>
      </c>
      <c r="G255" s="40"/>
      <c r="H255" s="40">
        <f t="shared" si="4"/>
        <v>5.376</v>
      </c>
      <c r="I255" s="30">
        <f t="shared" si="5"/>
        <v>542.976</v>
      </c>
    </row>
    <row r="256" spans="1:9" ht="15.75" outlineLevel="2">
      <c r="A256" s="9" t="s">
        <v>80</v>
      </c>
      <c r="B256" s="5" t="s">
        <v>177</v>
      </c>
      <c r="C256" s="5" t="s">
        <v>190</v>
      </c>
      <c r="D256" s="46">
        <v>32</v>
      </c>
      <c r="E256" s="6">
        <v>570</v>
      </c>
      <c r="F256" s="40">
        <f>E256*1.12</f>
        <v>638.4000000000001</v>
      </c>
      <c r="G256" s="40"/>
      <c r="H256" s="40">
        <f t="shared" si="4"/>
        <v>6.384000000000001</v>
      </c>
      <c r="I256" s="30">
        <f t="shared" si="5"/>
        <v>644.7840000000001</v>
      </c>
    </row>
    <row r="257" spans="1:9" s="35" customFormat="1" ht="15.75" outlineLevel="1">
      <c r="A257" s="23" t="s">
        <v>487</v>
      </c>
      <c r="B257" s="24"/>
      <c r="C257" s="24"/>
      <c r="D257" s="47"/>
      <c r="E257" s="20"/>
      <c r="F257" s="41"/>
      <c r="G257" s="41"/>
      <c r="H257" s="41"/>
      <c r="I257" s="34">
        <f>SUBTOTAL(9,I254:I256)</f>
        <v>1593.6800000000003</v>
      </c>
    </row>
    <row r="258" spans="1:9" ht="15.75" outlineLevel="2">
      <c r="A258" s="10" t="s">
        <v>308</v>
      </c>
      <c r="B258" s="5" t="s">
        <v>299</v>
      </c>
      <c r="C258" s="5" t="s">
        <v>96</v>
      </c>
      <c r="D258" s="46">
        <v>26</v>
      </c>
      <c r="E258" s="6">
        <v>520</v>
      </c>
      <c r="F258" s="40">
        <f>E258*1.12</f>
        <v>582.4000000000001</v>
      </c>
      <c r="G258" s="40">
        <v>10</v>
      </c>
      <c r="H258" s="40">
        <f t="shared" si="4"/>
        <v>5.824000000000001</v>
      </c>
      <c r="I258" s="30">
        <f t="shared" si="5"/>
        <v>598.224</v>
      </c>
    </row>
    <row r="259" spans="1:9" s="35" customFormat="1" ht="15.75" outlineLevel="1">
      <c r="A259" s="21" t="s">
        <v>488</v>
      </c>
      <c r="B259" s="24"/>
      <c r="C259" s="24"/>
      <c r="D259" s="47"/>
      <c r="E259" s="20"/>
      <c r="F259" s="41"/>
      <c r="G259" s="41"/>
      <c r="H259" s="41"/>
      <c r="I259" s="34">
        <f>SUBTOTAL(9,I258:I258)</f>
        <v>598.224</v>
      </c>
    </row>
    <row r="260" spans="1:9" ht="15.75" outlineLevel="2">
      <c r="A260" s="6" t="s">
        <v>244</v>
      </c>
      <c r="B260" s="5" t="s">
        <v>232</v>
      </c>
      <c r="C260" s="5" t="s">
        <v>233</v>
      </c>
      <c r="D260" s="48">
        <v>26</v>
      </c>
      <c r="E260" s="6">
        <v>300</v>
      </c>
      <c r="F260" s="40">
        <f>E260*1.12</f>
        <v>336.00000000000006</v>
      </c>
      <c r="G260" s="40">
        <v>10</v>
      </c>
      <c r="H260" s="40">
        <f t="shared" si="4"/>
        <v>3.3600000000000008</v>
      </c>
      <c r="I260" s="30">
        <f t="shared" si="5"/>
        <v>349.36000000000007</v>
      </c>
    </row>
    <row r="261" spans="1:9" s="35" customFormat="1" ht="15.75" outlineLevel="1">
      <c r="A261" s="20" t="s">
        <v>489</v>
      </c>
      <c r="B261" s="24"/>
      <c r="C261" s="24"/>
      <c r="D261" s="49"/>
      <c r="E261" s="20"/>
      <c r="F261" s="41"/>
      <c r="G261" s="41"/>
      <c r="H261" s="41"/>
      <c r="I261" s="34">
        <f>SUBTOTAL(9,I260:I260)</f>
        <v>349.36000000000007</v>
      </c>
    </row>
    <row r="262" spans="1:9" ht="15.75" outlineLevel="2">
      <c r="A262" s="6" t="s">
        <v>367</v>
      </c>
      <c r="B262" s="5" t="s">
        <v>146</v>
      </c>
      <c r="C262" s="5" t="s">
        <v>147</v>
      </c>
      <c r="D262" s="48">
        <v>23</v>
      </c>
      <c r="E262" s="6">
        <v>730</v>
      </c>
      <c r="F262" s="40">
        <f>E262*1.12</f>
        <v>817.6</v>
      </c>
      <c r="G262" s="40">
        <v>10</v>
      </c>
      <c r="H262" s="40">
        <f t="shared" si="4"/>
        <v>8.176</v>
      </c>
      <c r="I262" s="30">
        <f t="shared" si="5"/>
        <v>835.7760000000001</v>
      </c>
    </row>
    <row r="263" spans="1:9" s="35" customFormat="1" ht="15.75" outlineLevel="1">
      <c r="A263" s="20" t="s">
        <v>490</v>
      </c>
      <c r="B263" s="24"/>
      <c r="C263" s="24"/>
      <c r="D263" s="49"/>
      <c r="E263" s="20"/>
      <c r="F263" s="41"/>
      <c r="G263" s="41"/>
      <c r="H263" s="41"/>
      <c r="I263" s="34">
        <f>SUBTOTAL(9,I262:I262)</f>
        <v>835.7760000000001</v>
      </c>
    </row>
    <row r="264" spans="1:9" ht="15.75" outlineLevel="2">
      <c r="A264" s="10" t="s">
        <v>140</v>
      </c>
      <c r="B264" s="5" t="s">
        <v>127</v>
      </c>
      <c r="C264" s="5" t="s">
        <v>136</v>
      </c>
      <c r="D264" s="46">
        <v>22</v>
      </c>
      <c r="E264" s="6">
        <v>600</v>
      </c>
      <c r="F264" s="40">
        <f>E264*1.12</f>
        <v>672.0000000000001</v>
      </c>
      <c r="G264" s="40">
        <v>10</v>
      </c>
      <c r="H264" s="40">
        <f t="shared" si="4"/>
        <v>6.7200000000000015</v>
      </c>
      <c r="I264" s="30">
        <f t="shared" si="5"/>
        <v>688.7200000000001</v>
      </c>
    </row>
    <row r="265" spans="1:9" ht="15.75" outlineLevel="2">
      <c r="A265" s="10" t="s">
        <v>140</v>
      </c>
      <c r="B265" s="5" t="s">
        <v>127</v>
      </c>
      <c r="C265" s="5" t="s">
        <v>136</v>
      </c>
      <c r="D265" s="46">
        <v>23</v>
      </c>
      <c r="E265" s="6">
        <v>600</v>
      </c>
      <c r="F265" s="40">
        <f>E265*1.12</f>
        <v>672.0000000000001</v>
      </c>
      <c r="G265" s="40"/>
      <c r="H265" s="40">
        <f t="shared" si="4"/>
        <v>6.7200000000000015</v>
      </c>
      <c r="I265" s="30">
        <f t="shared" si="5"/>
        <v>678.7200000000001</v>
      </c>
    </row>
    <row r="266" spans="1:9" s="35" customFormat="1" ht="15.75" outlineLevel="1">
      <c r="A266" s="21" t="s">
        <v>491</v>
      </c>
      <c r="B266" s="24"/>
      <c r="C266" s="24"/>
      <c r="D266" s="47"/>
      <c r="E266" s="20"/>
      <c r="F266" s="41"/>
      <c r="G266" s="41"/>
      <c r="H266" s="41"/>
      <c r="I266" s="34">
        <f>SUBTOTAL(9,I264:I265)</f>
        <v>1367.4400000000003</v>
      </c>
    </row>
    <row r="267" spans="1:9" ht="15.75" outlineLevel="2">
      <c r="A267" s="6" t="s">
        <v>8</v>
      </c>
      <c r="B267" s="5" t="s">
        <v>6</v>
      </c>
      <c r="C267" s="5" t="s">
        <v>7</v>
      </c>
      <c r="D267" s="48">
        <v>34</v>
      </c>
      <c r="E267" s="6">
        <v>540</v>
      </c>
      <c r="F267" s="40">
        <f>E267*1.12</f>
        <v>604.8000000000001</v>
      </c>
      <c r="G267" s="40">
        <v>10</v>
      </c>
      <c r="H267" s="40">
        <f t="shared" si="4"/>
        <v>6.048000000000001</v>
      </c>
      <c r="I267" s="30">
        <f t="shared" si="5"/>
        <v>620.8480000000001</v>
      </c>
    </row>
    <row r="268" spans="1:9" s="35" customFormat="1" ht="15.75" outlineLevel="1">
      <c r="A268" s="20" t="s">
        <v>492</v>
      </c>
      <c r="B268" s="24"/>
      <c r="C268" s="24"/>
      <c r="D268" s="49"/>
      <c r="E268" s="20"/>
      <c r="F268" s="41"/>
      <c r="G268" s="41"/>
      <c r="H268" s="41"/>
      <c r="I268" s="34">
        <f>SUBTOTAL(9,I267:I267)</f>
        <v>620.8480000000001</v>
      </c>
    </row>
    <row r="269" spans="1:9" ht="15.75" outlineLevel="2">
      <c r="A269" s="10" t="s">
        <v>309</v>
      </c>
      <c r="B269" s="5" t="s">
        <v>299</v>
      </c>
      <c r="C269" s="5" t="s">
        <v>96</v>
      </c>
      <c r="D269" s="46">
        <v>26</v>
      </c>
      <c r="E269" s="6">
        <v>520</v>
      </c>
      <c r="F269" s="40">
        <f>E269*1.12</f>
        <v>582.4000000000001</v>
      </c>
      <c r="G269" s="40">
        <v>10</v>
      </c>
      <c r="H269" s="40">
        <f t="shared" si="4"/>
        <v>5.824000000000001</v>
      </c>
      <c r="I269" s="30">
        <f t="shared" si="5"/>
        <v>598.224</v>
      </c>
    </row>
    <row r="270" spans="1:9" s="35" customFormat="1" ht="15.75" outlineLevel="1">
      <c r="A270" s="21" t="s">
        <v>493</v>
      </c>
      <c r="B270" s="24"/>
      <c r="C270" s="24"/>
      <c r="D270" s="47"/>
      <c r="E270" s="20"/>
      <c r="F270" s="41"/>
      <c r="G270" s="41"/>
      <c r="H270" s="41"/>
      <c r="I270" s="34">
        <f>SUBTOTAL(9,I269:I269)</f>
        <v>598.224</v>
      </c>
    </row>
    <row r="271" spans="1:9" ht="15.75" outlineLevel="2">
      <c r="A271" s="6" t="s">
        <v>13</v>
      </c>
      <c r="B271" s="5" t="s">
        <v>6</v>
      </c>
      <c r="C271" s="5" t="s">
        <v>7</v>
      </c>
      <c r="D271" s="48">
        <v>39</v>
      </c>
      <c r="E271" s="6">
        <v>540</v>
      </c>
      <c r="F271" s="40">
        <f>E271*1.12</f>
        <v>604.8000000000001</v>
      </c>
      <c r="G271" s="40">
        <v>10</v>
      </c>
      <c r="H271" s="40">
        <f t="shared" si="4"/>
        <v>6.048000000000001</v>
      </c>
      <c r="I271" s="30">
        <f t="shared" si="5"/>
        <v>620.8480000000001</v>
      </c>
    </row>
    <row r="272" spans="1:9" s="35" customFormat="1" ht="15.75" outlineLevel="1">
      <c r="A272" s="20" t="s">
        <v>494</v>
      </c>
      <c r="B272" s="24"/>
      <c r="C272" s="24"/>
      <c r="D272" s="49"/>
      <c r="E272" s="20"/>
      <c r="F272" s="41"/>
      <c r="G272" s="41"/>
      <c r="H272" s="41"/>
      <c r="I272" s="34">
        <f>SUBTOTAL(9,I271:I271)</f>
        <v>620.8480000000001</v>
      </c>
    </row>
    <row r="273" spans="1:9" ht="15.75" outlineLevel="2">
      <c r="A273" s="6" t="s">
        <v>61</v>
      </c>
      <c r="B273" s="5" t="s">
        <v>43</v>
      </c>
      <c r="C273" s="5" t="s">
        <v>7</v>
      </c>
      <c r="D273" s="48">
        <v>37</v>
      </c>
      <c r="E273" s="6">
        <v>189</v>
      </c>
      <c r="F273" s="40">
        <f>E273*1.12</f>
        <v>211.68</v>
      </c>
      <c r="G273" s="40">
        <v>10</v>
      </c>
      <c r="H273" s="40">
        <f t="shared" si="4"/>
        <v>2.1168</v>
      </c>
      <c r="I273" s="30">
        <f t="shared" si="5"/>
        <v>223.79680000000002</v>
      </c>
    </row>
    <row r="274" spans="1:9" s="35" customFormat="1" ht="15.75" outlineLevel="1">
      <c r="A274" s="20" t="s">
        <v>495</v>
      </c>
      <c r="B274" s="24"/>
      <c r="C274" s="24"/>
      <c r="D274" s="49"/>
      <c r="E274" s="20"/>
      <c r="F274" s="41"/>
      <c r="G274" s="41"/>
      <c r="H274" s="41"/>
      <c r="I274" s="34">
        <f>SUBTOTAL(9,I273:I273)</f>
        <v>223.79680000000002</v>
      </c>
    </row>
    <row r="275" spans="1:9" ht="15.75" outlineLevel="2">
      <c r="A275" s="10" t="s">
        <v>115</v>
      </c>
      <c r="B275" s="5" t="s">
        <v>106</v>
      </c>
      <c r="C275" s="5" t="s">
        <v>107</v>
      </c>
      <c r="D275" s="46">
        <v>33</v>
      </c>
      <c r="E275" s="6">
        <v>730</v>
      </c>
      <c r="F275" s="40">
        <f>E275*1.12</f>
        <v>817.6</v>
      </c>
      <c r="G275" s="40">
        <v>10</v>
      </c>
      <c r="H275" s="40">
        <f t="shared" si="4"/>
        <v>8.176</v>
      </c>
      <c r="I275" s="30">
        <f t="shared" si="5"/>
        <v>835.7760000000001</v>
      </c>
    </row>
    <row r="276" spans="1:9" s="35" customFormat="1" ht="15.75" outlineLevel="1">
      <c r="A276" s="21" t="s">
        <v>496</v>
      </c>
      <c r="B276" s="24"/>
      <c r="C276" s="24"/>
      <c r="D276" s="47"/>
      <c r="E276" s="20"/>
      <c r="F276" s="41"/>
      <c r="G276" s="41"/>
      <c r="H276" s="41"/>
      <c r="I276" s="34">
        <f>SUBTOTAL(9,I275:I275)</f>
        <v>835.7760000000001</v>
      </c>
    </row>
    <row r="277" spans="1:9" ht="15.75" outlineLevel="2">
      <c r="A277" s="6" t="s">
        <v>26</v>
      </c>
      <c r="B277" s="5" t="s">
        <v>17</v>
      </c>
      <c r="C277" s="5" t="s">
        <v>18</v>
      </c>
      <c r="D277" s="48">
        <v>35</v>
      </c>
      <c r="E277" s="6">
        <v>250</v>
      </c>
      <c r="F277" s="40">
        <f>E277*1.12</f>
        <v>280</v>
      </c>
      <c r="G277" s="40">
        <v>10</v>
      </c>
      <c r="H277" s="40">
        <f t="shared" si="4"/>
        <v>2.8000000000000003</v>
      </c>
      <c r="I277" s="30">
        <f t="shared" si="5"/>
        <v>292.8</v>
      </c>
    </row>
    <row r="278" spans="1:9" s="35" customFormat="1" ht="15.75" outlineLevel="1">
      <c r="A278" s="20" t="s">
        <v>497</v>
      </c>
      <c r="B278" s="24"/>
      <c r="C278" s="24"/>
      <c r="D278" s="49"/>
      <c r="E278" s="20"/>
      <c r="F278" s="41"/>
      <c r="G278" s="41"/>
      <c r="H278" s="41"/>
      <c r="I278" s="34">
        <f>SUBTOTAL(9,I277:I277)</f>
        <v>292.8</v>
      </c>
    </row>
    <row r="279" spans="1:9" ht="15.75" outlineLevel="2">
      <c r="A279" s="6" t="s">
        <v>16</v>
      </c>
      <c r="B279" s="5" t="s">
        <v>6</v>
      </c>
      <c r="C279" s="5" t="s">
        <v>7</v>
      </c>
      <c r="D279" s="48">
        <v>36</v>
      </c>
      <c r="E279" s="6">
        <v>540</v>
      </c>
      <c r="F279" s="40">
        <f>E279*1.12</f>
        <v>604.8000000000001</v>
      </c>
      <c r="G279" s="40">
        <v>10</v>
      </c>
      <c r="H279" s="40">
        <f t="shared" si="4"/>
        <v>6.048000000000001</v>
      </c>
      <c r="I279" s="30">
        <f t="shared" si="5"/>
        <v>620.8480000000001</v>
      </c>
    </row>
    <row r="280" spans="1:9" ht="15.75" outlineLevel="1">
      <c r="A280" s="20" t="s">
        <v>498</v>
      </c>
      <c r="B280" s="5"/>
      <c r="C280" s="5"/>
      <c r="D280" s="48"/>
      <c r="E280" s="6"/>
      <c r="F280" s="40"/>
      <c r="G280" s="40"/>
      <c r="H280" s="40"/>
      <c r="I280" s="30">
        <f>SUBTOTAL(9,I279:I279)</f>
        <v>620.8480000000001</v>
      </c>
    </row>
    <row r="281" spans="1:9" ht="15.75" outlineLevel="2">
      <c r="A281" s="9" t="s">
        <v>197</v>
      </c>
      <c r="B281" s="5" t="s">
        <v>177</v>
      </c>
      <c r="C281" s="5" t="s">
        <v>190</v>
      </c>
      <c r="D281" s="46">
        <v>32</v>
      </c>
      <c r="E281" s="6">
        <v>570</v>
      </c>
      <c r="F281" s="40">
        <f>E281*1.12</f>
        <v>638.4000000000001</v>
      </c>
      <c r="G281" s="40">
        <v>10</v>
      </c>
      <c r="H281" s="40">
        <f t="shared" si="4"/>
        <v>6.384000000000001</v>
      </c>
      <c r="I281" s="30">
        <f t="shared" si="5"/>
        <v>654.7840000000001</v>
      </c>
    </row>
    <row r="282" spans="1:9" ht="15.75" outlineLevel="2">
      <c r="A282" s="10" t="s">
        <v>197</v>
      </c>
      <c r="B282" s="5" t="s">
        <v>316</v>
      </c>
      <c r="C282" s="5" t="s">
        <v>96</v>
      </c>
      <c r="D282" s="46">
        <v>32</v>
      </c>
      <c r="E282" s="6">
        <v>320</v>
      </c>
      <c r="F282" s="40">
        <f>E282*1.12</f>
        <v>358.40000000000003</v>
      </c>
      <c r="G282" s="40"/>
      <c r="H282" s="40">
        <f t="shared" si="4"/>
        <v>3.5840000000000005</v>
      </c>
      <c r="I282" s="30">
        <f t="shared" si="5"/>
        <v>361.98400000000004</v>
      </c>
    </row>
    <row r="283" spans="1:9" s="35" customFormat="1" ht="15.75" outlineLevel="1">
      <c r="A283" s="21" t="s">
        <v>499</v>
      </c>
      <c r="B283" s="24"/>
      <c r="C283" s="24"/>
      <c r="D283" s="47"/>
      <c r="E283" s="20"/>
      <c r="F283" s="41"/>
      <c r="G283" s="41"/>
      <c r="H283" s="41"/>
      <c r="I283" s="34">
        <f>SUBTOTAL(9,I281:I282)</f>
        <v>1016.7680000000001</v>
      </c>
    </row>
    <row r="284" spans="1:9" ht="15.75" outlineLevel="2">
      <c r="A284" s="6" t="s">
        <v>284</v>
      </c>
      <c r="B284" s="5" t="s">
        <v>276</v>
      </c>
      <c r="C284" s="5" t="s">
        <v>277</v>
      </c>
      <c r="D284" s="48">
        <v>36</v>
      </c>
      <c r="E284" s="6">
        <v>475</v>
      </c>
      <c r="F284" s="40">
        <f>E284*1.12</f>
        <v>532</v>
      </c>
      <c r="G284" s="40">
        <v>10</v>
      </c>
      <c r="H284" s="40">
        <f t="shared" si="4"/>
        <v>5.32</v>
      </c>
      <c r="I284" s="30">
        <f t="shared" si="5"/>
        <v>547.32</v>
      </c>
    </row>
    <row r="285" spans="1:9" s="35" customFormat="1" ht="15.75" outlineLevel="1">
      <c r="A285" s="20" t="s">
        <v>500</v>
      </c>
      <c r="B285" s="24"/>
      <c r="C285" s="24"/>
      <c r="D285" s="49"/>
      <c r="E285" s="20"/>
      <c r="F285" s="41"/>
      <c r="G285" s="41"/>
      <c r="H285" s="41"/>
      <c r="I285" s="34">
        <f>SUBTOTAL(9,I284:I284)</f>
        <v>547.32</v>
      </c>
    </row>
    <row r="286" spans="1:9" ht="15.75" outlineLevel="2">
      <c r="A286" s="6" t="s">
        <v>42</v>
      </c>
      <c r="B286" s="5" t="s">
        <v>30</v>
      </c>
      <c r="C286" s="5" t="s">
        <v>31</v>
      </c>
      <c r="D286" s="48">
        <f>D284</f>
        <v>36</v>
      </c>
      <c r="E286" s="6">
        <v>420</v>
      </c>
      <c r="F286" s="40">
        <f>E286*1.12</f>
        <v>470.40000000000003</v>
      </c>
      <c r="G286" s="40">
        <v>10</v>
      </c>
      <c r="H286" s="40">
        <f t="shared" si="4"/>
        <v>4.704000000000001</v>
      </c>
      <c r="I286" s="30">
        <f t="shared" si="5"/>
        <v>485.10400000000004</v>
      </c>
    </row>
    <row r="287" spans="1:9" ht="15.75" outlineLevel="1">
      <c r="A287" s="20" t="s">
        <v>501</v>
      </c>
      <c r="B287" s="5"/>
      <c r="C287" s="5"/>
      <c r="D287" s="48"/>
      <c r="E287" s="6"/>
      <c r="F287" s="40"/>
      <c r="G287" s="40"/>
      <c r="H287" s="40"/>
      <c r="I287" s="30">
        <f>SUBTOTAL(9,I286:I286)</f>
        <v>485.10400000000004</v>
      </c>
    </row>
    <row r="288" spans="1:9" ht="15.75" outlineLevel="2">
      <c r="A288" s="10" t="s">
        <v>100</v>
      </c>
      <c r="B288" s="5" t="s">
        <v>95</v>
      </c>
      <c r="C288" s="5" t="s">
        <v>96</v>
      </c>
      <c r="D288" s="46">
        <v>31</v>
      </c>
      <c r="E288" s="6">
        <v>480</v>
      </c>
      <c r="F288" s="40">
        <f>E288*1.12</f>
        <v>537.6</v>
      </c>
      <c r="G288" s="40">
        <v>10</v>
      </c>
      <c r="H288" s="40">
        <f t="shared" si="4"/>
        <v>5.376</v>
      </c>
      <c r="I288" s="30">
        <f t="shared" si="5"/>
        <v>552.976</v>
      </c>
    </row>
    <row r="289" spans="1:9" s="35" customFormat="1" ht="15.75" outlineLevel="1">
      <c r="A289" s="21" t="s">
        <v>502</v>
      </c>
      <c r="B289" s="24"/>
      <c r="C289" s="24"/>
      <c r="D289" s="47"/>
      <c r="E289" s="20"/>
      <c r="F289" s="41"/>
      <c r="G289" s="41"/>
      <c r="H289" s="41"/>
      <c r="I289" s="34">
        <f>SUBTOTAL(9,I288:I288)</f>
        <v>552.976</v>
      </c>
    </row>
    <row r="290" spans="1:9" ht="15.75" outlineLevel="2">
      <c r="A290" s="10" t="s">
        <v>271</v>
      </c>
      <c r="B290" s="5" t="s">
        <v>259</v>
      </c>
      <c r="C290" s="5" t="s">
        <v>267</v>
      </c>
      <c r="D290" s="46">
        <v>24</v>
      </c>
      <c r="E290" s="6">
        <v>650</v>
      </c>
      <c r="F290" s="40">
        <f>E290*1.12</f>
        <v>728.0000000000001</v>
      </c>
      <c r="G290" s="40">
        <v>10</v>
      </c>
      <c r="H290" s="40">
        <f t="shared" si="4"/>
        <v>7.280000000000001</v>
      </c>
      <c r="I290" s="30">
        <f t="shared" si="5"/>
        <v>745.2800000000001</v>
      </c>
    </row>
    <row r="291" spans="1:9" s="35" customFormat="1" ht="15.75" outlineLevel="1">
      <c r="A291" s="21" t="s">
        <v>503</v>
      </c>
      <c r="B291" s="24"/>
      <c r="C291" s="24"/>
      <c r="D291" s="47"/>
      <c r="E291" s="20"/>
      <c r="F291" s="41"/>
      <c r="G291" s="41"/>
      <c r="H291" s="41"/>
      <c r="I291" s="34">
        <f>SUBTOTAL(9,I290:I290)</f>
        <v>745.2800000000001</v>
      </c>
    </row>
    <row r="292" spans="1:9" ht="15.75" outlineLevel="2">
      <c r="A292" s="10" t="s">
        <v>99</v>
      </c>
      <c r="B292" s="5" t="s">
        <v>95</v>
      </c>
      <c r="C292" s="5" t="s">
        <v>96</v>
      </c>
      <c r="D292" s="46">
        <v>31</v>
      </c>
      <c r="E292" s="6">
        <v>480</v>
      </c>
      <c r="F292" s="40">
        <f>E292*1.12</f>
        <v>537.6</v>
      </c>
      <c r="G292" s="40">
        <v>10</v>
      </c>
      <c r="H292" s="40">
        <f t="shared" si="4"/>
        <v>5.376</v>
      </c>
      <c r="I292" s="30">
        <f t="shared" si="5"/>
        <v>552.976</v>
      </c>
    </row>
    <row r="293" spans="1:9" ht="15.75" outlineLevel="2">
      <c r="A293" s="10" t="s">
        <v>99</v>
      </c>
      <c r="B293" s="5" t="s">
        <v>95</v>
      </c>
      <c r="C293" s="5" t="s">
        <v>96</v>
      </c>
      <c r="D293" s="46">
        <v>32</v>
      </c>
      <c r="E293" s="6">
        <v>480</v>
      </c>
      <c r="F293" s="40">
        <f>E293*1.12</f>
        <v>537.6</v>
      </c>
      <c r="G293" s="40"/>
      <c r="H293" s="40">
        <f t="shared" si="4"/>
        <v>5.376</v>
      </c>
      <c r="I293" s="30">
        <f t="shared" si="5"/>
        <v>542.976</v>
      </c>
    </row>
    <row r="294" spans="1:9" ht="15.75" outlineLevel="2">
      <c r="A294" s="10" t="s">
        <v>99</v>
      </c>
      <c r="B294" s="5" t="s">
        <v>208</v>
      </c>
      <c r="C294" s="5" t="s">
        <v>209</v>
      </c>
      <c r="D294" s="46">
        <v>32</v>
      </c>
      <c r="E294" s="6">
        <v>547</v>
      </c>
      <c r="F294" s="40">
        <f>E294*1.12</f>
        <v>612.6400000000001</v>
      </c>
      <c r="G294" s="40"/>
      <c r="H294" s="40">
        <f t="shared" si="4"/>
        <v>6.126400000000001</v>
      </c>
      <c r="I294" s="30">
        <f t="shared" si="5"/>
        <v>618.7664000000001</v>
      </c>
    </row>
    <row r="295" spans="1:9" ht="15.75" outlineLevel="2">
      <c r="A295" s="6" t="s">
        <v>99</v>
      </c>
      <c r="B295" s="5" t="s">
        <v>339</v>
      </c>
      <c r="C295" s="5" t="s">
        <v>340</v>
      </c>
      <c r="D295" s="48">
        <v>33</v>
      </c>
      <c r="E295" s="6">
        <v>780</v>
      </c>
      <c r="F295" s="40">
        <f>E295*1.12</f>
        <v>873.6000000000001</v>
      </c>
      <c r="G295" s="40"/>
      <c r="H295" s="40">
        <f t="shared" si="4"/>
        <v>8.736000000000002</v>
      </c>
      <c r="I295" s="30">
        <f t="shared" si="5"/>
        <v>882.3360000000001</v>
      </c>
    </row>
    <row r="296" spans="1:9" s="35" customFormat="1" ht="15.75" outlineLevel="1">
      <c r="A296" s="20" t="s">
        <v>504</v>
      </c>
      <c r="B296" s="24"/>
      <c r="C296" s="24"/>
      <c r="D296" s="49"/>
      <c r="E296" s="20"/>
      <c r="F296" s="41"/>
      <c r="G296" s="41"/>
      <c r="H296" s="41"/>
      <c r="I296" s="34">
        <f>SUBTOTAL(9,I292:I295)</f>
        <v>2597.0544000000004</v>
      </c>
    </row>
    <row r="297" spans="1:9" ht="15.75" outlineLevel="2">
      <c r="A297" s="9" t="s">
        <v>194</v>
      </c>
      <c r="B297" s="5" t="s">
        <v>177</v>
      </c>
      <c r="C297" s="5" t="s">
        <v>190</v>
      </c>
      <c r="D297" s="46">
        <v>28</v>
      </c>
      <c r="E297" s="6">
        <v>570</v>
      </c>
      <c r="F297" s="40">
        <f>E297*1.12</f>
        <v>638.4000000000001</v>
      </c>
      <c r="G297" s="40"/>
      <c r="H297" s="40">
        <f t="shared" si="4"/>
        <v>6.384000000000001</v>
      </c>
      <c r="I297" s="30">
        <f t="shared" si="5"/>
        <v>644.7840000000001</v>
      </c>
    </row>
    <row r="298" spans="1:9" ht="15.75" outlineLevel="2">
      <c r="A298" s="10" t="s">
        <v>194</v>
      </c>
      <c r="B298" s="5" t="s">
        <v>198</v>
      </c>
      <c r="C298" s="5" t="s">
        <v>199</v>
      </c>
      <c r="D298" s="46">
        <v>28</v>
      </c>
      <c r="E298" s="6">
        <v>350</v>
      </c>
      <c r="F298" s="40">
        <f>E298*1.12</f>
        <v>392.00000000000006</v>
      </c>
      <c r="G298" s="40">
        <v>10</v>
      </c>
      <c r="H298" s="40">
        <f t="shared" si="4"/>
        <v>3.920000000000001</v>
      </c>
      <c r="I298" s="30">
        <f t="shared" si="5"/>
        <v>405.9200000000001</v>
      </c>
    </row>
    <row r="299" spans="1:9" s="35" customFormat="1" ht="15.75" outlineLevel="1">
      <c r="A299" s="21" t="s">
        <v>505</v>
      </c>
      <c r="B299" s="24"/>
      <c r="C299" s="24"/>
      <c r="D299" s="47"/>
      <c r="E299" s="20"/>
      <c r="F299" s="41"/>
      <c r="G299" s="41"/>
      <c r="H299" s="41"/>
      <c r="I299" s="34">
        <f>SUBTOTAL(9,I297:I298)</f>
        <v>1050.7040000000002</v>
      </c>
    </row>
    <row r="300" spans="1:9" ht="15.75" outlineLevel="2">
      <c r="A300" s="10" t="s">
        <v>261</v>
      </c>
      <c r="B300" s="5" t="s">
        <v>259</v>
      </c>
      <c r="C300" s="5" t="s">
        <v>7</v>
      </c>
      <c r="D300" s="46">
        <v>37</v>
      </c>
      <c r="E300" s="6">
        <v>595</v>
      </c>
      <c r="F300" s="40">
        <f>E300*1.12</f>
        <v>666.4000000000001</v>
      </c>
      <c r="G300" s="40">
        <v>10</v>
      </c>
      <c r="H300" s="40">
        <f t="shared" si="4"/>
        <v>6.6640000000000015</v>
      </c>
      <c r="I300" s="30">
        <f t="shared" si="5"/>
        <v>683.0640000000001</v>
      </c>
    </row>
    <row r="301" spans="1:9" s="35" customFormat="1" ht="15.75" outlineLevel="1">
      <c r="A301" s="21" t="s">
        <v>506</v>
      </c>
      <c r="B301" s="24"/>
      <c r="C301" s="24"/>
      <c r="D301" s="47"/>
      <c r="E301" s="20"/>
      <c r="F301" s="41"/>
      <c r="G301" s="41"/>
      <c r="H301" s="41"/>
      <c r="I301" s="34">
        <f>SUBTOTAL(9,I300:I300)</f>
        <v>683.0640000000001</v>
      </c>
    </row>
    <row r="302" spans="1:9" ht="15.75" outlineLevel="2">
      <c r="A302" s="6" t="s">
        <v>45</v>
      </c>
      <c r="B302" s="5" t="s">
        <v>43</v>
      </c>
      <c r="C302" s="5" t="s">
        <v>44</v>
      </c>
      <c r="D302" s="48">
        <v>30</v>
      </c>
      <c r="E302" s="6">
        <v>189</v>
      </c>
      <c r="F302" s="40">
        <f>E302*1.12</f>
        <v>211.68</v>
      </c>
      <c r="G302" s="40">
        <v>10</v>
      </c>
      <c r="H302" s="40">
        <f t="shared" si="4"/>
        <v>2.1168</v>
      </c>
      <c r="I302" s="30">
        <f t="shared" si="5"/>
        <v>223.79680000000002</v>
      </c>
    </row>
    <row r="303" spans="1:9" s="35" customFormat="1" ht="15.75" outlineLevel="1">
      <c r="A303" s="20" t="s">
        <v>507</v>
      </c>
      <c r="B303" s="24"/>
      <c r="C303" s="24"/>
      <c r="D303" s="49"/>
      <c r="E303" s="20"/>
      <c r="F303" s="41"/>
      <c r="G303" s="41"/>
      <c r="H303" s="41"/>
      <c r="I303" s="34">
        <f>SUBTOTAL(9,I302:I302)</f>
        <v>223.79680000000002</v>
      </c>
    </row>
    <row r="304" spans="1:9" ht="15.75" outlineLevel="2">
      <c r="A304" s="6" t="s">
        <v>52</v>
      </c>
      <c r="B304" s="5" t="s">
        <v>43</v>
      </c>
      <c r="C304" s="5" t="s">
        <v>49</v>
      </c>
      <c r="D304" s="48">
        <v>33</v>
      </c>
      <c r="E304" s="6">
        <v>189</v>
      </c>
      <c r="F304" s="40">
        <f>E304*1.12</f>
        <v>211.68</v>
      </c>
      <c r="G304" s="40">
        <v>10</v>
      </c>
      <c r="H304" s="40">
        <f t="shared" si="4"/>
        <v>2.1168</v>
      </c>
      <c r="I304" s="30">
        <f t="shared" si="5"/>
        <v>223.79680000000002</v>
      </c>
    </row>
    <row r="305" spans="1:9" s="35" customFormat="1" ht="15.75" outlineLevel="1">
      <c r="A305" s="20" t="s">
        <v>508</v>
      </c>
      <c r="B305" s="24"/>
      <c r="C305" s="24"/>
      <c r="D305" s="49"/>
      <c r="E305" s="20"/>
      <c r="F305" s="41"/>
      <c r="G305" s="41"/>
      <c r="H305" s="41"/>
      <c r="I305" s="34">
        <f>SUBTOTAL(9,I304:I304)</f>
        <v>223.79680000000002</v>
      </c>
    </row>
    <row r="306" spans="1:9" ht="15.75" outlineLevel="2">
      <c r="A306" s="10" t="s">
        <v>112</v>
      </c>
      <c r="B306" s="5" t="s">
        <v>106</v>
      </c>
      <c r="C306" s="5" t="s">
        <v>107</v>
      </c>
      <c r="D306" s="46">
        <v>31</v>
      </c>
      <c r="E306" s="6">
        <v>730</v>
      </c>
      <c r="F306" s="40">
        <f>E306*1.12</f>
        <v>817.6</v>
      </c>
      <c r="G306" s="40">
        <v>10</v>
      </c>
      <c r="H306" s="40">
        <f t="shared" si="4"/>
        <v>8.176</v>
      </c>
      <c r="I306" s="30">
        <f t="shared" si="5"/>
        <v>835.7760000000001</v>
      </c>
    </row>
    <row r="307" spans="1:9" s="35" customFormat="1" ht="15.75" outlineLevel="1">
      <c r="A307" s="21" t="s">
        <v>509</v>
      </c>
      <c r="B307" s="24"/>
      <c r="C307" s="24"/>
      <c r="D307" s="47"/>
      <c r="E307" s="20"/>
      <c r="F307" s="41"/>
      <c r="G307" s="41"/>
      <c r="H307" s="41"/>
      <c r="I307" s="34">
        <f>SUBTOTAL(9,I306:I306)</f>
        <v>835.7760000000001</v>
      </c>
    </row>
    <row r="308" spans="1:9" ht="15.75" outlineLevel="2">
      <c r="A308" s="10" t="s">
        <v>92</v>
      </c>
      <c r="B308" s="5" t="s">
        <v>81</v>
      </c>
      <c r="C308" s="5" t="s">
        <v>7</v>
      </c>
      <c r="D308" s="46">
        <v>35</v>
      </c>
      <c r="E308" s="6">
        <v>720</v>
      </c>
      <c r="F308" s="40">
        <f>E308*1.12</f>
        <v>806.4000000000001</v>
      </c>
      <c r="G308" s="40">
        <v>10</v>
      </c>
      <c r="H308" s="40">
        <f t="shared" si="4"/>
        <v>8.064000000000002</v>
      </c>
      <c r="I308" s="30">
        <f t="shared" si="5"/>
        <v>824.464</v>
      </c>
    </row>
    <row r="309" spans="1:9" ht="15.75" outlineLevel="2">
      <c r="A309" s="10" t="s">
        <v>92</v>
      </c>
      <c r="B309" s="5" t="s">
        <v>95</v>
      </c>
      <c r="C309" s="5" t="s">
        <v>96</v>
      </c>
      <c r="D309" s="46">
        <v>35</v>
      </c>
      <c r="E309" s="6">
        <v>480</v>
      </c>
      <c r="F309" s="40">
        <f>E309*1.12</f>
        <v>537.6</v>
      </c>
      <c r="G309" s="40"/>
      <c r="H309" s="40">
        <f t="shared" si="4"/>
        <v>5.376</v>
      </c>
      <c r="I309" s="30">
        <f t="shared" si="5"/>
        <v>542.976</v>
      </c>
    </row>
    <row r="310" spans="1:9" s="35" customFormat="1" ht="15.75" outlineLevel="1">
      <c r="A310" s="21" t="s">
        <v>510</v>
      </c>
      <c r="B310" s="24"/>
      <c r="C310" s="24"/>
      <c r="D310" s="47"/>
      <c r="E310" s="20"/>
      <c r="F310" s="41"/>
      <c r="G310" s="41"/>
      <c r="H310" s="41"/>
      <c r="I310" s="34">
        <f>SUBTOTAL(9,I308:I309)</f>
        <v>1367.44</v>
      </c>
    </row>
    <row r="311" spans="1:9" ht="15.75" outlineLevel="2">
      <c r="A311" s="6" t="s">
        <v>255</v>
      </c>
      <c r="B311" s="5" t="s">
        <v>251</v>
      </c>
      <c r="C311" s="5" t="s">
        <v>7</v>
      </c>
      <c r="D311" s="48">
        <v>36</v>
      </c>
      <c r="E311" s="6">
        <v>969</v>
      </c>
      <c r="F311" s="40">
        <f>E311*1.12</f>
        <v>1085.2800000000002</v>
      </c>
      <c r="G311" s="40">
        <v>10</v>
      </c>
      <c r="H311" s="40">
        <f t="shared" si="4"/>
        <v>10.852800000000002</v>
      </c>
      <c r="I311" s="30">
        <f t="shared" si="5"/>
        <v>1106.1328000000003</v>
      </c>
    </row>
    <row r="312" spans="1:9" s="35" customFormat="1" ht="15.75" outlineLevel="1">
      <c r="A312" s="20" t="s">
        <v>511</v>
      </c>
      <c r="B312" s="24"/>
      <c r="C312" s="24"/>
      <c r="D312" s="49"/>
      <c r="E312" s="20"/>
      <c r="F312" s="41"/>
      <c r="G312" s="41"/>
      <c r="H312" s="41"/>
      <c r="I312" s="34">
        <f>SUBTOTAL(9,I311:I311)</f>
        <v>1106.1328000000003</v>
      </c>
    </row>
    <row r="313" spans="1:9" ht="15.75" outlineLevel="2">
      <c r="A313" s="6" t="s">
        <v>262</v>
      </c>
      <c r="B313" s="5" t="s">
        <v>276</v>
      </c>
      <c r="C313" s="5" t="s">
        <v>277</v>
      </c>
      <c r="D313" s="48">
        <v>37.5</v>
      </c>
      <c r="E313" s="6">
        <v>475</v>
      </c>
      <c r="F313" s="40">
        <f>E313*1.12</f>
        <v>532</v>
      </c>
      <c r="G313" s="40">
        <v>10</v>
      </c>
      <c r="H313" s="40">
        <f t="shared" si="4"/>
        <v>5.32</v>
      </c>
      <c r="I313" s="30">
        <f t="shared" si="5"/>
        <v>547.32</v>
      </c>
    </row>
    <row r="314" spans="1:9" ht="15.75" outlineLevel="2">
      <c r="A314" s="10" t="s">
        <v>262</v>
      </c>
      <c r="B314" s="5" t="s">
        <v>259</v>
      </c>
      <c r="C314" s="5" t="s">
        <v>7</v>
      </c>
      <c r="D314" s="46">
        <v>38</v>
      </c>
      <c r="E314" s="6">
        <v>595</v>
      </c>
      <c r="F314" s="40">
        <f>E314*1.12</f>
        <v>666.4000000000001</v>
      </c>
      <c r="G314" s="40">
        <v>10</v>
      </c>
      <c r="H314" s="40">
        <f t="shared" si="4"/>
        <v>6.6640000000000015</v>
      </c>
      <c r="I314" s="30">
        <f t="shared" si="5"/>
        <v>683.0640000000001</v>
      </c>
    </row>
    <row r="315" spans="1:9" s="35" customFormat="1" ht="15.75" outlineLevel="1">
      <c r="A315" s="21" t="s">
        <v>512</v>
      </c>
      <c r="B315" s="24"/>
      <c r="C315" s="24"/>
      <c r="D315" s="47"/>
      <c r="E315" s="20"/>
      <c r="F315" s="41"/>
      <c r="G315" s="41"/>
      <c r="H315" s="41"/>
      <c r="I315" s="34">
        <f>SUBTOTAL(9,I313:I314)</f>
        <v>1230.384</v>
      </c>
    </row>
    <row r="316" spans="1:9" ht="15.75" outlineLevel="2">
      <c r="A316" s="6" t="s">
        <v>9</v>
      </c>
      <c r="B316" s="5" t="s">
        <v>6</v>
      </c>
      <c r="C316" s="5" t="s">
        <v>7</v>
      </c>
      <c r="D316" s="48">
        <v>35</v>
      </c>
      <c r="E316" s="6">
        <v>540</v>
      </c>
      <c r="F316" s="40">
        <f>E316*1.12</f>
        <v>604.8000000000001</v>
      </c>
      <c r="G316" s="40">
        <v>10</v>
      </c>
      <c r="H316" s="40">
        <f t="shared" si="4"/>
        <v>6.048000000000001</v>
      </c>
      <c r="I316" s="30">
        <f t="shared" si="5"/>
        <v>620.8480000000001</v>
      </c>
    </row>
    <row r="317" spans="1:9" ht="15.75" outlineLevel="2">
      <c r="A317" s="6" t="s">
        <v>14</v>
      </c>
      <c r="B317" s="5" t="s">
        <v>6</v>
      </c>
      <c r="C317" s="5" t="s">
        <v>7</v>
      </c>
      <c r="D317" s="48">
        <v>34</v>
      </c>
      <c r="E317" s="6">
        <v>540</v>
      </c>
      <c r="F317" s="40">
        <f>E317*1.12</f>
        <v>604.8000000000001</v>
      </c>
      <c r="G317" s="40"/>
      <c r="H317" s="40">
        <f t="shared" si="4"/>
        <v>6.048000000000001</v>
      </c>
      <c r="I317" s="30">
        <f t="shared" si="5"/>
        <v>610.8480000000001</v>
      </c>
    </row>
    <row r="318" spans="1:9" s="35" customFormat="1" ht="15.75" outlineLevel="1">
      <c r="A318" s="20" t="s">
        <v>513</v>
      </c>
      <c r="B318" s="24"/>
      <c r="C318" s="24"/>
      <c r="D318" s="49"/>
      <c r="E318" s="20"/>
      <c r="F318" s="41"/>
      <c r="G318" s="41"/>
      <c r="H318" s="41"/>
      <c r="I318" s="34">
        <f>SUBTOTAL(9,I316:I317)</f>
        <v>1231.6960000000001</v>
      </c>
    </row>
    <row r="319" spans="1:9" ht="15.75" outlineLevel="2">
      <c r="A319" s="11" t="s">
        <v>345</v>
      </c>
      <c r="B319" s="5" t="s">
        <v>339</v>
      </c>
      <c r="C319" s="5" t="s">
        <v>340</v>
      </c>
      <c r="D319" s="48">
        <v>36</v>
      </c>
      <c r="E319" s="6">
        <v>780</v>
      </c>
      <c r="F319" s="40">
        <f>E319*1.12</f>
        <v>873.6000000000001</v>
      </c>
      <c r="G319" s="40">
        <v>10</v>
      </c>
      <c r="H319" s="40">
        <f t="shared" si="4"/>
        <v>8.736000000000002</v>
      </c>
      <c r="I319" s="30">
        <f t="shared" si="5"/>
        <v>892.3360000000001</v>
      </c>
    </row>
    <row r="320" spans="1:9" ht="15.75" outlineLevel="2">
      <c r="A320" s="6" t="s">
        <v>345</v>
      </c>
      <c r="B320" s="5" t="s">
        <v>251</v>
      </c>
      <c r="C320" s="5" t="s">
        <v>7</v>
      </c>
      <c r="D320" s="48">
        <v>35</v>
      </c>
      <c r="E320" s="6">
        <v>969</v>
      </c>
      <c r="F320" s="40">
        <f>E320*1.12</f>
        <v>1085.2800000000002</v>
      </c>
      <c r="G320" s="40"/>
      <c r="H320" s="40">
        <f t="shared" si="4"/>
        <v>10.852800000000002</v>
      </c>
      <c r="I320" s="30">
        <f t="shared" si="5"/>
        <v>1096.1328000000003</v>
      </c>
    </row>
    <row r="321" spans="1:9" s="35" customFormat="1" ht="15.75" outlineLevel="1">
      <c r="A321" s="20" t="s">
        <v>514</v>
      </c>
      <c r="B321" s="24"/>
      <c r="C321" s="24"/>
      <c r="D321" s="49"/>
      <c r="E321" s="20"/>
      <c r="F321" s="41"/>
      <c r="G321" s="41"/>
      <c r="H321" s="41"/>
      <c r="I321" s="34">
        <f>SUBTOTAL(9,I319:I320)</f>
        <v>1988.4688000000006</v>
      </c>
    </row>
    <row r="322" spans="1:9" ht="15.75" outlineLevel="2">
      <c r="A322" s="10" t="s">
        <v>172</v>
      </c>
      <c r="B322" s="5" t="s">
        <v>169</v>
      </c>
      <c r="C322" s="5" t="s">
        <v>170</v>
      </c>
      <c r="D322" s="46">
        <v>22</v>
      </c>
      <c r="E322" s="6">
        <v>450</v>
      </c>
      <c r="F322" s="40">
        <f>E322*1.12</f>
        <v>504.00000000000006</v>
      </c>
      <c r="G322" s="40">
        <v>10</v>
      </c>
      <c r="H322" s="40">
        <f t="shared" si="4"/>
        <v>5.040000000000001</v>
      </c>
      <c r="I322" s="30">
        <f t="shared" si="5"/>
        <v>519.04</v>
      </c>
    </row>
    <row r="323" spans="1:9" s="35" customFormat="1" ht="15.75" outlineLevel="1">
      <c r="A323" s="21" t="s">
        <v>515</v>
      </c>
      <c r="B323" s="24"/>
      <c r="C323" s="24"/>
      <c r="D323" s="47"/>
      <c r="E323" s="20"/>
      <c r="F323" s="41"/>
      <c r="G323" s="41"/>
      <c r="H323" s="41"/>
      <c r="I323" s="34">
        <f>SUBTOTAL(9,I322:I322)</f>
        <v>519.04</v>
      </c>
    </row>
    <row r="324" spans="1:9" ht="15.75" outlineLevel="2">
      <c r="A324" s="10" t="s">
        <v>135</v>
      </c>
      <c r="B324" s="5" t="s">
        <v>127</v>
      </c>
      <c r="C324" s="5" t="s">
        <v>49</v>
      </c>
      <c r="D324" s="46">
        <v>26</v>
      </c>
      <c r="E324" s="6">
        <v>915</v>
      </c>
      <c r="F324" s="40">
        <f>E324*1.12</f>
        <v>1024.8000000000002</v>
      </c>
      <c r="G324" s="40">
        <v>10</v>
      </c>
      <c r="H324" s="40">
        <f t="shared" si="4"/>
        <v>10.248000000000003</v>
      </c>
      <c r="I324" s="30">
        <f t="shared" si="5"/>
        <v>1045.0480000000002</v>
      </c>
    </row>
    <row r="325" spans="1:9" s="35" customFormat="1" ht="15.75" outlineLevel="1">
      <c r="A325" s="21" t="s">
        <v>516</v>
      </c>
      <c r="B325" s="24"/>
      <c r="C325" s="24"/>
      <c r="D325" s="47"/>
      <c r="E325" s="20"/>
      <c r="F325" s="41"/>
      <c r="G325" s="41"/>
      <c r="H325" s="41"/>
      <c r="I325" s="34">
        <f>SUBTOTAL(9,I324:I324)</f>
        <v>1045.0480000000002</v>
      </c>
    </row>
    <row r="326" spans="1:9" ht="15.75" outlineLevel="2">
      <c r="A326" s="6" t="s">
        <v>71</v>
      </c>
      <c r="B326" s="5" t="s">
        <v>69</v>
      </c>
      <c r="C326" s="5" t="s">
        <v>70</v>
      </c>
      <c r="D326" s="48">
        <v>27</v>
      </c>
      <c r="E326" s="6">
        <v>350</v>
      </c>
      <c r="F326" s="40">
        <f>E326*1.12</f>
        <v>392.00000000000006</v>
      </c>
      <c r="G326" s="40">
        <v>10</v>
      </c>
      <c r="H326" s="40">
        <f t="shared" si="4"/>
        <v>3.920000000000001</v>
      </c>
      <c r="I326" s="30">
        <f t="shared" si="5"/>
        <v>405.9200000000001</v>
      </c>
    </row>
    <row r="327" spans="1:9" ht="15.75" outlineLevel="2">
      <c r="A327" s="6" t="s">
        <v>368</v>
      </c>
      <c r="B327" s="5" t="s">
        <v>288</v>
      </c>
      <c r="C327" s="5"/>
      <c r="D327" s="48">
        <v>25</v>
      </c>
      <c r="E327" s="6">
        <v>400</v>
      </c>
      <c r="F327" s="40">
        <f>E327*1.12</f>
        <v>448.00000000000006</v>
      </c>
      <c r="G327" s="40">
        <v>10</v>
      </c>
      <c r="H327" s="40">
        <f t="shared" si="4"/>
        <v>4.48</v>
      </c>
      <c r="I327" s="30">
        <f t="shared" si="5"/>
        <v>462.4800000000001</v>
      </c>
    </row>
    <row r="328" spans="1:9" s="35" customFormat="1" ht="15.75" outlineLevel="1">
      <c r="A328" s="20" t="s">
        <v>517</v>
      </c>
      <c r="B328" s="24"/>
      <c r="C328" s="24"/>
      <c r="D328" s="49"/>
      <c r="E328" s="20"/>
      <c r="F328" s="41"/>
      <c r="G328" s="41"/>
      <c r="H328" s="41"/>
      <c r="I328" s="34">
        <f>SUBTOTAL(9,I326:I327)</f>
        <v>868.4000000000001</v>
      </c>
    </row>
    <row r="329" spans="1:9" ht="15.75" outlineLevel="2">
      <c r="A329" s="10" t="s">
        <v>122</v>
      </c>
      <c r="B329" s="5" t="s">
        <v>118</v>
      </c>
      <c r="C329" s="5" t="s">
        <v>7</v>
      </c>
      <c r="D329" s="46">
        <v>34</v>
      </c>
      <c r="E329" s="6">
        <v>770</v>
      </c>
      <c r="F329" s="40">
        <f>E329*1.12</f>
        <v>862.4000000000001</v>
      </c>
      <c r="G329" s="40">
        <v>10</v>
      </c>
      <c r="H329" s="40">
        <f t="shared" si="4"/>
        <v>8.624</v>
      </c>
      <c r="I329" s="30">
        <f t="shared" si="5"/>
        <v>881.0240000000001</v>
      </c>
    </row>
    <row r="330" spans="1:9" s="35" customFormat="1" ht="15.75" outlineLevel="1">
      <c r="A330" s="21" t="s">
        <v>518</v>
      </c>
      <c r="B330" s="24"/>
      <c r="C330" s="24"/>
      <c r="D330" s="47"/>
      <c r="E330" s="20"/>
      <c r="F330" s="41"/>
      <c r="G330" s="41"/>
      <c r="H330" s="41"/>
      <c r="I330" s="34">
        <f>SUBTOTAL(9,I329:I329)</f>
        <v>881.0240000000001</v>
      </c>
    </row>
    <row r="331" spans="1:9" ht="15.75" outlineLevel="2">
      <c r="A331" s="6" t="s">
        <v>357</v>
      </c>
      <c r="B331" s="5" t="s">
        <v>353</v>
      </c>
      <c r="C331" s="5" t="s">
        <v>354</v>
      </c>
      <c r="D331" s="48">
        <v>40</v>
      </c>
      <c r="E331" s="6">
        <v>545</v>
      </c>
      <c r="F331" s="40">
        <f>E331*1.12</f>
        <v>610.4000000000001</v>
      </c>
      <c r="G331" s="40"/>
      <c r="H331" s="40">
        <f t="shared" si="4"/>
        <v>6.104000000000001</v>
      </c>
      <c r="I331" s="30">
        <f t="shared" si="5"/>
        <v>616.5040000000001</v>
      </c>
    </row>
    <row r="332" spans="1:9" s="35" customFormat="1" ht="15.75" outlineLevel="1">
      <c r="A332" s="20" t="s">
        <v>519</v>
      </c>
      <c r="B332" s="24"/>
      <c r="C332" s="24"/>
      <c r="D332" s="49"/>
      <c r="E332" s="20"/>
      <c r="F332" s="41"/>
      <c r="G332" s="41"/>
      <c r="H332" s="41"/>
      <c r="I332" s="34">
        <f>SUBTOTAL(9,I331:I331)</f>
        <v>616.5040000000001</v>
      </c>
    </row>
    <row r="333" spans="1:9" ht="15.75" outlineLevel="2">
      <c r="A333" s="6" t="s">
        <v>54</v>
      </c>
      <c r="B333" s="5" t="s">
        <v>43</v>
      </c>
      <c r="C333" s="5" t="s">
        <v>49</v>
      </c>
      <c r="D333" s="48">
        <v>35</v>
      </c>
      <c r="E333" s="6">
        <v>189</v>
      </c>
      <c r="F333" s="40">
        <f aca="true" t="shared" si="6" ref="F333:F338">E333*1.12</f>
        <v>211.68</v>
      </c>
      <c r="G333" s="40">
        <v>10</v>
      </c>
      <c r="H333" s="40">
        <f t="shared" si="4"/>
        <v>2.1168</v>
      </c>
      <c r="I333" s="30">
        <f t="shared" si="5"/>
        <v>223.79680000000002</v>
      </c>
    </row>
    <row r="334" spans="1:9" ht="15.75" outlineLevel="2">
      <c r="A334" s="6" t="s">
        <v>54</v>
      </c>
      <c r="B334" s="5" t="s">
        <v>43</v>
      </c>
      <c r="C334" s="5" t="s">
        <v>7</v>
      </c>
      <c r="D334" s="48">
        <v>34</v>
      </c>
      <c r="E334" s="6">
        <v>189</v>
      </c>
      <c r="F334" s="40">
        <f t="shared" si="6"/>
        <v>211.68</v>
      </c>
      <c r="G334" s="40"/>
      <c r="H334" s="40">
        <f t="shared" si="4"/>
        <v>2.1168</v>
      </c>
      <c r="I334" s="30">
        <f t="shared" si="5"/>
        <v>213.79680000000002</v>
      </c>
    </row>
    <row r="335" spans="1:9" ht="15.75" outlineLevel="2">
      <c r="A335" s="10" t="s">
        <v>54</v>
      </c>
      <c r="B335" s="5" t="s">
        <v>169</v>
      </c>
      <c r="C335" s="5" t="s">
        <v>170</v>
      </c>
      <c r="D335" s="46">
        <v>23</v>
      </c>
      <c r="E335" s="6">
        <v>450</v>
      </c>
      <c r="F335" s="40">
        <f t="shared" si="6"/>
        <v>504.00000000000006</v>
      </c>
      <c r="G335" s="40"/>
      <c r="H335" s="40">
        <f t="shared" si="4"/>
        <v>5.040000000000001</v>
      </c>
      <c r="I335" s="30">
        <f t="shared" si="5"/>
        <v>509.0400000000001</v>
      </c>
    </row>
    <row r="336" spans="1:9" ht="15.75" outlineLevel="2">
      <c r="A336" s="10" t="s">
        <v>54</v>
      </c>
      <c r="B336" s="5" t="s">
        <v>180</v>
      </c>
      <c r="C336" s="5" t="s">
        <v>181</v>
      </c>
      <c r="D336" s="46">
        <v>35</v>
      </c>
      <c r="E336" s="6">
        <v>780</v>
      </c>
      <c r="F336" s="40">
        <f t="shared" si="6"/>
        <v>873.6000000000001</v>
      </c>
      <c r="G336" s="40"/>
      <c r="H336" s="40">
        <f t="shared" si="4"/>
        <v>8.736000000000002</v>
      </c>
      <c r="I336" s="30">
        <f t="shared" si="5"/>
        <v>882.3360000000001</v>
      </c>
    </row>
    <row r="337" spans="1:9" ht="15.75" outlineLevel="2">
      <c r="A337" s="6" t="s">
        <v>237</v>
      </c>
      <c r="B337" s="5" t="s">
        <v>232</v>
      </c>
      <c r="C337" s="5" t="s">
        <v>233</v>
      </c>
      <c r="D337" s="48">
        <v>24</v>
      </c>
      <c r="E337" s="6">
        <v>300</v>
      </c>
      <c r="F337" s="40">
        <f t="shared" si="6"/>
        <v>336.00000000000006</v>
      </c>
      <c r="G337" s="40"/>
      <c r="H337" s="40">
        <f t="shared" si="4"/>
        <v>3.3600000000000008</v>
      </c>
      <c r="I337" s="30">
        <f t="shared" si="5"/>
        <v>339.36000000000007</v>
      </c>
    </row>
    <row r="338" spans="1:9" ht="15.75" outlineLevel="2">
      <c r="A338" s="10" t="s">
        <v>54</v>
      </c>
      <c r="B338" s="5" t="s">
        <v>259</v>
      </c>
      <c r="C338" s="5" t="s">
        <v>7</v>
      </c>
      <c r="D338" s="46">
        <v>36</v>
      </c>
      <c r="E338" s="6">
        <v>595</v>
      </c>
      <c r="F338" s="40">
        <f t="shared" si="6"/>
        <v>666.4000000000001</v>
      </c>
      <c r="G338" s="40"/>
      <c r="H338" s="40">
        <f t="shared" si="4"/>
        <v>6.6640000000000015</v>
      </c>
      <c r="I338" s="30">
        <f t="shared" si="5"/>
        <v>673.0640000000001</v>
      </c>
    </row>
    <row r="339" spans="1:9" s="35" customFormat="1" ht="15.75" outlineLevel="1">
      <c r="A339" s="21" t="s">
        <v>520</v>
      </c>
      <c r="B339" s="24"/>
      <c r="C339" s="24"/>
      <c r="D339" s="47"/>
      <c r="E339" s="20"/>
      <c r="F339" s="41"/>
      <c r="G339" s="41"/>
      <c r="H339" s="41"/>
      <c r="I339" s="34">
        <f>SUBTOTAL(9,I333:I338)</f>
        <v>2841.3936000000003</v>
      </c>
    </row>
    <row r="340" spans="1:9" ht="15.75" outlineLevel="2">
      <c r="A340" s="10" t="s">
        <v>369</v>
      </c>
      <c r="B340" s="5" t="s">
        <v>95</v>
      </c>
      <c r="C340" s="5" t="s">
        <v>96</v>
      </c>
      <c r="D340" s="46">
        <v>35</v>
      </c>
      <c r="E340" s="6">
        <v>480</v>
      </c>
      <c r="F340" s="40">
        <f>E340*1.12</f>
        <v>537.6</v>
      </c>
      <c r="G340" s="40">
        <v>10</v>
      </c>
      <c r="H340" s="40">
        <f t="shared" si="4"/>
        <v>5.376</v>
      </c>
      <c r="I340" s="30">
        <f t="shared" si="5"/>
        <v>552.976</v>
      </c>
    </row>
    <row r="341" spans="1:9" s="35" customFormat="1" ht="15.75" outlineLevel="1">
      <c r="A341" s="21" t="s">
        <v>521</v>
      </c>
      <c r="B341" s="24"/>
      <c r="C341" s="24"/>
      <c r="D341" s="47"/>
      <c r="E341" s="20"/>
      <c r="F341" s="41"/>
      <c r="G341" s="41"/>
      <c r="H341" s="41"/>
      <c r="I341" s="34">
        <f>SUBTOTAL(9,I340:I340)</f>
        <v>552.976</v>
      </c>
    </row>
    <row r="342" spans="1:9" ht="15.75" outlineLevel="2">
      <c r="A342" s="10" t="s">
        <v>333</v>
      </c>
      <c r="B342" s="5" t="s">
        <v>316</v>
      </c>
      <c r="C342" s="5" t="s">
        <v>96</v>
      </c>
      <c r="D342" s="46">
        <v>33</v>
      </c>
      <c r="E342" s="6">
        <v>320</v>
      </c>
      <c r="F342" s="40">
        <f>E342*1.12</f>
        <v>358.40000000000003</v>
      </c>
      <c r="G342" s="40">
        <v>10</v>
      </c>
      <c r="H342" s="40">
        <f aca="true" t="shared" si="7" ref="H342:H452">F342*0.01</f>
        <v>3.5840000000000005</v>
      </c>
      <c r="I342" s="30">
        <f aca="true" t="shared" si="8" ref="I342:I452">F342+G342+H342</f>
        <v>371.98400000000004</v>
      </c>
    </row>
    <row r="343" spans="1:9" s="35" customFormat="1" ht="15.75" outlineLevel="1">
      <c r="A343" s="21" t="s">
        <v>522</v>
      </c>
      <c r="B343" s="24"/>
      <c r="C343" s="24"/>
      <c r="D343" s="47"/>
      <c r="E343" s="20"/>
      <c r="F343" s="41"/>
      <c r="G343" s="41"/>
      <c r="H343" s="41"/>
      <c r="I343" s="34">
        <f>SUBTOTAL(9,I342:I342)</f>
        <v>371.98400000000004</v>
      </c>
    </row>
    <row r="344" spans="1:9" ht="15.75" outlineLevel="2">
      <c r="A344" s="10" t="s">
        <v>304</v>
      </c>
      <c r="B344" s="5" t="s">
        <v>299</v>
      </c>
      <c r="C344" s="5" t="s">
        <v>96</v>
      </c>
      <c r="D344" s="46">
        <v>25</v>
      </c>
      <c r="E344" s="6">
        <v>520</v>
      </c>
      <c r="F344" s="40">
        <f>E344*1.12</f>
        <v>582.4000000000001</v>
      </c>
      <c r="G344" s="40">
        <v>10</v>
      </c>
      <c r="H344" s="40">
        <f t="shared" si="7"/>
        <v>5.824000000000001</v>
      </c>
      <c r="I344" s="30">
        <f t="shared" si="8"/>
        <v>598.224</v>
      </c>
    </row>
    <row r="345" spans="1:9" s="35" customFormat="1" ht="15.75" outlineLevel="1">
      <c r="A345" s="21" t="s">
        <v>523</v>
      </c>
      <c r="B345" s="24"/>
      <c r="C345" s="24"/>
      <c r="D345" s="47"/>
      <c r="E345" s="20"/>
      <c r="F345" s="41"/>
      <c r="G345" s="41"/>
      <c r="H345" s="41"/>
      <c r="I345" s="34">
        <f>SUBTOTAL(9,I344:I344)</f>
        <v>598.224</v>
      </c>
    </row>
    <row r="346" spans="1:9" ht="15.75" outlineLevel="2">
      <c r="A346" s="10" t="s">
        <v>124</v>
      </c>
      <c r="B346" s="5" t="s">
        <v>118</v>
      </c>
      <c r="C346" s="5" t="s">
        <v>7</v>
      </c>
      <c r="D346" s="46">
        <v>36</v>
      </c>
      <c r="E346" s="6">
        <v>770</v>
      </c>
      <c r="F346" s="40">
        <f>E346*1.12</f>
        <v>862.4000000000001</v>
      </c>
      <c r="G346" s="40">
        <v>10</v>
      </c>
      <c r="H346" s="40">
        <f t="shared" si="7"/>
        <v>8.624</v>
      </c>
      <c r="I346" s="30">
        <f t="shared" si="8"/>
        <v>881.0240000000001</v>
      </c>
    </row>
    <row r="347" spans="1:9" s="35" customFormat="1" ht="15.75" outlineLevel="1">
      <c r="A347" s="21" t="s">
        <v>524</v>
      </c>
      <c r="B347" s="24"/>
      <c r="C347" s="24"/>
      <c r="D347" s="47"/>
      <c r="E347" s="20"/>
      <c r="F347" s="41"/>
      <c r="G347" s="41"/>
      <c r="H347" s="41"/>
      <c r="I347" s="34">
        <f>SUBTOTAL(9,I346:I346)</f>
        <v>881.0240000000001</v>
      </c>
    </row>
    <row r="348" spans="1:9" ht="15.75" outlineLevel="2">
      <c r="A348" s="10" t="s">
        <v>260</v>
      </c>
      <c r="B348" s="5" t="s">
        <v>259</v>
      </c>
      <c r="C348" s="5" t="s">
        <v>7</v>
      </c>
      <c r="D348" s="46">
        <v>36</v>
      </c>
      <c r="E348" s="6">
        <v>595</v>
      </c>
      <c r="F348" s="40">
        <f>E348*1.12</f>
        <v>666.4000000000001</v>
      </c>
      <c r="G348" s="40">
        <v>10</v>
      </c>
      <c r="H348" s="40">
        <f t="shared" si="7"/>
        <v>6.6640000000000015</v>
      </c>
      <c r="I348" s="30">
        <f t="shared" si="8"/>
        <v>683.0640000000001</v>
      </c>
    </row>
    <row r="349" spans="1:9" s="35" customFormat="1" ht="15.75" outlineLevel="1">
      <c r="A349" s="21" t="s">
        <v>525</v>
      </c>
      <c r="B349" s="24"/>
      <c r="C349" s="24"/>
      <c r="D349" s="47"/>
      <c r="E349" s="20"/>
      <c r="F349" s="41"/>
      <c r="G349" s="41"/>
      <c r="H349" s="41"/>
      <c r="I349" s="34">
        <f>SUBTOTAL(9,I348:I348)</f>
        <v>683.0640000000001</v>
      </c>
    </row>
    <row r="350" spans="1:9" ht="15.75" outlineLevel="2">
      <c r="A350" s="10" t="s">
        <v>167</v>
      </c>
      <c r="B350" s="5" t="s">
        <v>161</v>
      </c>
      <c r="C350" s="5" t="s">
        <v>7</v>
      </c>
      <c r="D350" s="46">
        <v>34</v>
      </c>
      <c r="E350" s="6">
        <v>320</v>
      </c>
      <c r="F350" s="40">
        <f>E350*1.12</f>
        <v>358.40000000000003</v>
      </c>
      <c r="G350" s="40">
        <v>10</v>
      </c>
      <c r="H350" s="40">
        <f t="shared" si="7"/>
        <v>3.5840000000000005</v>
      </c>
      <c r="I350" s="30">
        <f t="shared" si="8"/>
        <v>371.98400000000004</v>
      </c>
    </row>
    <row r="351" spans="1:9" s="35" customFormat="1" ht="15.75" outlineLevel="1">
      <c r="A351" s="21" t="s">
        <v>526</v>
      </c>
      <c r="B351" s="24"/>
      <c r="C351" s="24"/>
      <c r="D351" s="47"/>
      <c r="E351" s="20"/>
      <c r="F351" s="41"/>
      <c r="G351" s="41"/>
      <c r="H351" s="41"/>
      <c r="I351" s="34">
        <f>SUBTOTAL(9,I350:I350)</f>
        <v>371.98400000000004</v>
      </c>
    </row>
    <row r="352" spans="1:9" ht="15.75" outlineLevel="2">
      <c r="A352" s="10" t="s">
        <v>210</v>
      </c>
      <c r="B352" s="5" t="s">
        <v>208</v>
      </c>
      <c r="C352" s="5" t="s">
        <v>209</v>
      </c>
      <c r="D352" s="46">
        <v>27</v>
      </c>
      <c r="E352" s="6">
        <v>547</v>
      </c>
      <c r="F352" s="40">
        <f>E352*1.12</f>
        <v>612.6400000000001</v>
      </c>
      <c r="G352" s="40">
        <v>10</v>
      </c>
      <c r="H352" s="40">
        <f t="shared" si="7"/>
        <v>6.126400000000001</v>
      </c>
      <c r="I352" s="30">
        <f t="shared" si="8"/>
        <v>628.7664000000001</v>
      </c>
    </row>
    <row r="353" spans="1:9" ht="15.75" outlineLevel="1">
      <c r="A353" s="21" t="s">
        <v>527</v>
      </c>
      <c r="B353" s="5"/>
      <c r="C353" s="5"/>
      <c r="D353" s="46"/>
      <c r="E353" s="6"/>
      <c r="F353" s="40"/>
      <c r="G353" s="40"/>
      <c r="H353" s="40"/>
      <c r="I353" s="30">
        <f>SUBTOTAL(9,I352:I352)</f>
        <v>628.7664000000001</v>
      </c>
    </row>
    <row r="354" spans="1:9" ht="15.75" outlineLevel="2">
      <c r="A354" s="6" t="s">
        <v>10</v>
      </c>
      <c r="B354" s="5" t="s">
        <v>6</v>
      </c>
      <c r="C354" s="5" t="s">
        <v>7</v>
      </c>
      <c r="D354" s="48">
        <v>36</v>
      </c>
      <c r="E354" s="6">
        <v>540</v>
      </c>
      <c r="F354" s="40">
        <f>E354*1.12</f>
        <v>604.8000000000001</v>
      </c>
      <c r="G354" s="40">
        <v>10</v>
      </c>
      <c r="H354" s="40">
        <f t="shared" si="7"/>
        <v>6.048000000000001</v>
      </c>
      <c r="I354" s="30">
        <f t="shared" si="8"/>
        <v>620.8480000000001</v>
      </c>
    </row>
    <row r="355" spans="1:9" s="35" customFormat="1" ht="15.75" outlineLevel="1">
      <c r="A355" s="20" t="s">
        <v>528</v>
      </c>
      <c r="B355" s="24"/>
      <c r="C355" s="24"/>
      <c r="D355" s="49"/>
      <c r="E355" s="20"/>
      <c r="F355" s="41"/>
      <c r="G355" s="41"/>
      <c r="H355" s="41"/>
      <c r="I355" s="34">
        <f>SUBTOTAL(9,I354:I354)</f>
        <v>620.8480000000001</v>
      </c>
    </row>
    <row r="356" spans="1:9" ht="15.75" outlineLevel="2">
      <c r="A356" s="6" t="s">
        <v>66</v>
      </c>
      <c r="B356" s="5" t="s">
        <v>288</v>
      </c>
      <c r="C356" s="5"/>
      <c r="D356" s="48">
        <v>23</v>
      </c>
      <c r="E356" s="6">
        <v>400</v>
      </c>
      <c r="F356" s="40">
        <f>E356*1.12</f>
        <v>448.00000000000006</v>
      </c>
      <c r="G356" s="40">
        <v>10</v>
      </c>
      <c r="H356" s="40">
        <f t="shared" si="7"/>
        <v>4.48</v>
      </c>
      <c r="I356" s="30">
        <f t="shared" si="8"/>
        <v>462.4800000000001</v>
      </c>
    </row>
    <row r="357" spans="1:9" ht="15.75" outlineLevel="2">
      <c r="A357" s="6" t="s">
        <v>66</v>
      </c>
      <c r="B357" s="5" t="s">
        <v>62</v>
      </c>
      <c r="C357" s="5" t="s">
        <v>44</v>
      </c>
      <c r="D357" s="48">
        <v>23</v>
      </c>
      <c r="E357" s="5">
        <v>865</v>
      </c>
      <c r="F357" s="40">
        <f>E357*1.12</f>
        <v>968.8000000000001</v>
      </c>
      <c r="G357" s="40">
        <v>10</v>
      </c>
      <c r="H357" s="40">
        <f t="shared" si="7"/>
        <v>9.688</v>
      </c>
      <c r="I357" s="30">
        <f t="shared" si="8"/>
        <v>988.488</v>
      </c>
    </row>
    <row r="358" spans="1:9" ht="15.75" outlineLevel="2">
      <c r="A358" s="6" t="s">
        <v>66</v>
      </c>
      <c r="B358" s="5" t="s">
        <v>232</v>
      </c>
      <c r="C358" s="5" t="s">
        <v>233</v>
      </c>
      <c r="D358" s="48">
        <v>23</v>
      </c>
      <c r="E358" s="6">
        <v>300</v>
      </c>
      <c r="F358" s="40">
        <f>E358*1.12</f>
        <v>336.00000000000006</v>
      </c>
      <c r="G358" s="40"/>
      <c r="H358" s="40">
        <f t="shared" si="7"/>
        <v>3.3600000000000008</v>
      </c>
      <c r="I358" s="30">
        <f t="shared" si="8"/>
        <v>339.36000000000007</v>
      </c>
    </row>
    <row r="359" spans="1:9" s="35" customFormat="1" ht="15.75" outlineLevel="1">
      <c r="A359" s="20" t="s">
        <v>529</v>
      </c>
      <c r="B359" s="24"/>
      <c r="C359" s="24"/>
      <c r="D359" s="49"/>
      <c r="E359" s="20"/>
      <c r="F359" s="41"/>
      <c r="G359" s="41"/>
      <c r="H359" s="41"/>
      <c r="I359" s="34">
        <f>SUBTOTAL(9,I356:I358)</f>
        <v>1790.3280000000002</v>
      </c>
    </row>
    <row r="360" spans="1:9" ht="15.75" outlineLevel="2">
      <c r="A360" s="6" t="s">
        <v>356</v>
      </c>
      <c r="B360" s="5" t="s">
        <v>353</v>
      </c>
      <c r="C360" s="5" t="s">
        <v>354</v>
      </c>
      <c r="D360" s="48">
        <v>39</v>
      </c>
      <c r="E360" s="6">
        <v>545</v>
      </c>
      <c r="F360" s="40">
        <f>E360*1.12</f>
        <v>610.4000000000001</v>
      </c>
      <c r="G360" s="40"/>
      <c r="H360" s="40">
        <f t="shared" si="7"/>
        <v>6.104000000000001</v>
      </c>
      <c r="I360" s="30">
        <f t="shared" si="8"/>
        <v>616.5040000000001</v>
      </c>
    </row>
    <row r="361" spans="1:9" s="35" customFormat="1" ht="15.75" outlineLevel="1">
      <c r="A361" s="20" t="s">
        <v>530</v>
      </c>
      <c r="B361" s="24"/>
      <c r="C361" s="24"/>
      <c r="D361" s="49"/>
      <c r="E361" s="20"/>
      <c r="F361" s="41"/>
      <c r="G361" s="41"/>
      <c r="H361" s="41"/>
      <c r="I361" s="34">
        <f>SUBTOTAL(9,I360:I360)</f>
        <v>616.5040000000001</v>
      </c>
    </row>
    <row r="362" spans="1:9" ht="15.75" outlineLevel="2">
      <c r="A362" s="10" t="s">
        <v>302</v>
      </c>
      <c r="B362" s="5" t="s">
        <v>299</v>
      </c>
      <c r="C362" s="5" t="s">
        <v>96</v>
      </c>
      <c r="D362" s="46">
        <v>23</v>
      </c>
      <c r="E362" s="6">
        <v>520</v>
      </c>
      <c r="F362" s="40">
        <f>E362*1.12</f>
        <v>582.4000000000001</v>
      </c>
      <c r="G362" s="40">
        <v>10</v>
      </c>
      <c r="H362" s="40">
        <f t="shared" si="7"/>
        <v>5.824000000000001</v>
      </c>
      <c r="I362" s="30">
        <f t="shared" si="8"/>
        <v>598.224</v>
      </c>
    </row>
    <row r="363" spans="1:9" s="35" customFormat="1" ht="15.75" outlineLevel="1">
      <c r="A363" s="21" t="s">
        <v>531</v>
      </c>
      <c r="B363" s="24"/>
      <c r="C363" s="24"/>
      <c r="D363" s="47"/>
      <c r="E363" s="20"/>
      <c r="F363" s="41"/>
      <c r="G363" s="41"/>
      <c r="H363" s="41"/>
      <c r="I363" s="34">
        <f>SUBTOTAL(9,I362:I362)</f>
        <v>598.224</v>
      </c>
    </row>
    <row r="364" spans="1:9" ht="15.75" outlineLevel="2">
      <c r="A364" s="10" t="s">
        <v>263</v>
      </c>
      <c r="B364" s="5" t="s">
        <v>259</v>
      </c>
      <c r="C364" s="5" t="s">
        <v>7</v>
      </c>
      <c r="D364" s="46">
        <v>38</v>
      </c>
      <c r="E364" s="6">
        <v>595</v>
      </c>
      <c r="F364" s="40">
        <f>E364*1.12</f>
        <v>666.4000000000001</v>
      </c>
      <c r="G364" s="40">
        <v>10</v>
      </c>
      <c r="H364" s="40">
        <f t="shared" si="7"/>
        <v>6.6640000000000015</v>
      </c>
      <c r="I364" s="30">
        <f t="shared" si="8"/>
        <v>683.0640000000001</v>
      </c>
    </row>
    <row r="365" spans="1:9" s="35" customFormat="1" ht="15.75" outlineLevel="1">
      <c r="A365" s="21" t="s">
        <v>532</v>
      </c>
      <c r="B365" s="24"/>
      <c r="C365" s="24"/>
      <c r="D365" s="47"/>
      <c r="E365" s="20"/>
      <c r="F365" s="41"/>
      <c r="G365" s="41"/>
      <c r="H365" s="41"/>
      <c r="I365" s="34">
        <f>SUBTOTAL(9,I364:I364)</f>
        <v>683.0640000000001</v>
      </c>
    </row>
    <row r="366" spans="1:9" ht="15.75" outlineLevel="2">
      <c r="A366" s="6" t="s">
        <v>321</v>
      </c>
      <c r="B366" s="5" t="s">
        <v>232</v>
      </c>
      <c r="C366" s="5" t="s">
        <v>233</v>
      </c>
      <c r="D366" s="48">
        <v>26</v>
      </c>
      <c r="E366" s="6">
        <v>300</v>
      </c>
      <c r="F366" s="40">
        <f>E366*1.12</f>
        <v>336.00000000000006</v>
      </c>
      <c r="G366" s="40">
        <v>10</v>
      </c>
      <c r="H366" s="40">
        <f t="shared" si="7"/>
        <v>3.3600000000000008</v>
      </c>
      <c r="I366" s="30">
        <f t="shared" si="8"/>
        <v>349.36000000000007</v>
      </c>
    </row>
    <row r="367" spans="1:9" ht="15.75" outlineLevel="2">
      <c r="A367" s="10" t="s">
        <v>321</v>
      </c>
      <c r="B367" s="5" t="s">
        <v>216</v>
      </c>
      <c r="C367" s="5" t="s">
        <v>217</v>
      </c>
      <c r="D367" s="46">
        <v>26</v>
      </c>
      <c r="E367" s="6">
        <v>125</v>
      </c>
      <c r="F367" s="40">
        <f>E367*1.12</f>
        <v>140</v>
      </c>
      <c r="G367" s="40">
        <v>10</v>
      </c>
      <c r="H367" s="40">
        <f t="shared" si="7"/>
        <v>1.4000000000000001</v>
      </c>
      <c r="I367" s="30">
        <f t="shared" si="8"/>
        <v>151.4</v>
      </c>
    </row>
    <row r="368" spans="1:9" s="35" customFormat="1" ht="15.75" outlineLevel="1">
      <c r="A368" s="21" t="s">
        <v>533</v>
      </c>
      <c r="B368" s="24"/>
      <c r="C368" s="24"/>
      <c r="D368" s="47"/>
      <c r="E368" s="20"/>
      <c r="F368" s="41"/>
      <c r="G368" s="41"/>
      <c r="H368" s="41"/>
      <c r="I368" s="34">
        <f>SUBTOTAL(9,I366:I367)</f>
        <v>500.7600000000001</v>
      </c>
    </row>
    <row r="369" spans="1:9" ht="15.75" outlineLevel="2">
      <c r="A369" s="10" t="s">
        <v>119</v>
      </c>
      <c r="B369" s="5" t="s">
        <v>118</v>
      </c>
      <c r="C369" s="5" t="s">
        <v>7</v>
      </c>
      <c r="D369" s="46">
        <v>30</v>
      </c>
      <c r="E369" s="6">
        <v>770</v>
      </c>
      <c r="F369" s="40">
        <f>E369*1.12</f>
        <v>862.4000000000001</v>
      </c>
      <c r="G369" s="40">
        <v>10</v>
      </c>
      <c r="H369" s="40">
        <f t="shared" si="7"/>
        <v>8.624</v>
      </c>
      <c r="I369" s="30">
        <f t="shared" si="8"/>
        <v>881.0240000000001</v>
      </c>
    </row>
    <row r="370" spans="1:9" ht="15.75" outlineLevel="2">
      <c r="A370" s="6" t="s">
        <v>29</v>
      </c>
      <c r="B370" s="5" t="s">
        <v>17</v>
      </c>
      <c r="C370" s="5" t="s">
        <v>18</v>
      </c>
      <c r="D370" s="48">
        <v>38</v>
      </c>
      <c r="E370" s="6">
        <v>250</v>
      </c>
      <c r="F370" s="40">
        <f>E370*1.12</f>
        <v>280</v>
      </c>
      <c r="G370" s="40">
        <v>10</v>
      </c>
      <c r="H370" s="40">
        <f t="shared" si="7"/>
        <v>2.8000000000000003</v>
      </c>
      <c r="I370" s="30">
        <f t="shared" si="8"/>
        <v>292.8</v>
      </c>
    </row>
    <row r="371" spans="1:9" s="35" customFormat="1" ht="15.75" outlineLevel="1">
      <c r="A371" s="20" t="s">
        <v>534</v>
      </c>
      <c r="B371" s="24"/>
      <c r="C371" s="24"/>
      <c r="D371" s="49"/>
      <c r="E371" s="20"/>
      <c r="F371" s="41"/>
      <c r="G371" s="41"/>
      <c r="H371" s="41"/>
      <c r="I371" s="34">
        <f>SUBTOTAL(9,I369:I370)</f>
        <v>1173.824</v>
      </c>
    </row>
    <row r="372" spans="1:9" ht="15.75" outlineLevel="2">
      <c r="A372" s="10" t="s">
        <v>188</v>
      </c>
      <c r="B372" s="5" t="s">
        <v>180</v>
      </c>
      <c r="C372" s="5" t="s">
        <v>181</v>
      </c>
      <c r="D372" s="46">
        <v>35</v>
      </c>
      <c r="E372" s="6">
        <v>780</v>
      </c>
      <c r="F372" s="40">
        <f>E372*1.12</f>
        <v>873.6000000000001</v>
      </c>
      <c r="G372" s="40"/>
      <c r="H372" s="40">
        <f t="shared" si="7"/>
        <v>8.736000000000002</v>
      </c>
      <c r="I372" s="30">
        <f t="shared" si="8"/>
        <v>882.3360000000001</v>
      </c>
    </row>
    <row r="373" spans="1:9" s="35" customFormat="1" ht="15.75" outlineLevel="1">
      <c r="A373" s="21" t="s">
        <v>535</v>
      </c>
      <c r="B373" s="24"/>
      <c r="C373" s="24"/>
      <c r="D373" s="47"/>
      <c r="E373" s="20"/>
      <c r="F373" s="41"/>
      <c r="G373" s="41"/>
      <c r="H373" s="41"/>
      <c r="I373" s="34">
        <f>SUBTOTAL(9,I372:I372)</f>
        <v>882.3360000000001</v>
      </c>
    </row>
    <row r="374" spans="1:11" ht="15.75" outlineLevel="2">
      <c r="A374" s="10" t="s">
        <v>211</v>
      </c>
      <c r="B374" s="5" t="s">
        <v>208</v>
      </c>
      <c r="C374" s="5" t="s">
        <v>209</v>
      </c>
      <c r="D374" s="46">
        <v>27</v>
      </c>
      <c r="E374" s="6">
        <v>547</v>
      </c>
      <c r="F374" s="40">
        <f>E374*1.12</f>
        <v>612.6400000000001</v>
      </c>
      <c r="G374" s="40">
        <v>10</v>
      </c>
      <c r="H374" s="40">
        <f t="shared" si="7"/>
        <v>6.126400000000001</v>
      </c>
      <c r="I374" s="30">
        <f t="shared" si="8"/>
        <v>628.7664000000001</v>
      </c>
      <c r="J374" s="2"/>
      <c r="K374" s="2"/>
    </row>
    <row r="375" spans="1:11" s="35" customFormat="1" ht="15.75" outlineLevel="1">
      <c r="A375" s="21" t="s">
        <v>536</v>
      </c>
      <c r="B375" s="24"/>
      <c r="C375" s="24"/>
      <c r="D375" s="47"/>
      <c r="E375" s="20"/>
      <c r="F375" s="41"/>
      <c r="G375" s="41"/>
      <c r="H375" s="41"/>
      <c r="I375" s="34">
        <f>SUBTOTAL(9,I374:I374)</f>
        <v>628.7664000000001</v>
      </c>
      <c r="J375" s="36"/>
      <c r="K375" s="36"/>
    </row>
    <row r="376" spans="1:9" ht="15.75" outlineLevel="2">
      <c r="A376" s="6" t="s">
        <v>242</v>
      </c>
      <c r="B376" s="5" t="s">
        <v>232</v>
      </c>
      <c r="C376" s="5" t="s">
        <v>233</v>
      </c>
      <c r="D376" s="48">
        <v>26</v>
      </c>
      <c r="E376" s="6">
        <v>300</v>
      </c>
      <c r="F376" s="40">
        <f>E376*1.12</f>
        <v>336.00000000000006</v>
      </c>
      <c r="G376" s="40">
        <v>10</v>
      </c>
      <c r="H376" s="40">
        <f t="shared" si="7"/>
        <v>3.3600000000000008</v>
      </c>
      <c r="I376" s="30">
        <f t="shared" si="8"/>
        <v>349.36000000000007</v>
      </c>
    </row>
    <row r="377" spans="1:9" ht="15.75" outlineLevel="2">
      <c r="A377" s="10" t="s">
        <v>242</v>
      </c>
      <c r="B377" s="5" t="s">
        <v>216</v>
      </c>
      <c r="C377" s="5" t="s">
        <v>217</v>
      </c>
      <c r="D377" s="46">
        <v>25</v>
      </c>
      <c r="E377" s="6">
        <v>125</v>
      </c>
      <c r="F377" s="40">
        <f>E377*1.12</f>
        <v>140</v>
      </c>
      <c r="G377" s="40"/>
      <c r="H377" s="40">
        <f t="shared" si="7"/>
        <v>1.4000000000000001</v>
      </c>
      <c r="I377" s="30">
        <f t="shared" si="8"/>
        <v>141.4</v>
      </c>
    </row>
    <row r="378" spans="1:9" ht="15.75" outlineLevel="2">
      <c r="A378" s="10" t="s">
        <v>242</v>
      </c>
      <c r="B378" s="5" t="s">
        <v>216</v>
      </c>
      <c r="C378" s="5" t="s">
        <v>217</v>
      </c>
      <c r="D378" s="46">
        <v>26</v>
      </c>
      <c r="E378" s="6">
        <v>125</v>
      </c>
      <c r="F378" s="40">
        <f>E378*1.12</f>
        <v>140</v>
      </c>
      <c r="G378" s="40"/>
      <c r="H378" s="40">
        <f t="shared" si="7"/>
        <v>1.4000000000000001</v>
      </c>
      <c r="I378" s="30">
        <f t="shared" si="8"/>
        <v>141.4</v>
      </c>
    </row>
    <row r="379" spans="1:9" s="35" customFormat="1" ht="15.75" outlineLevel="1">
      <c r="A379" s="21" t="s">
        <v>537</v>
      </c>
      <c r="B379" s="24"/>
      <c r="C379" s="24"/>
      <c r="D379" s="47"/>
      <c r="E379" s="20"/>
      <c r="F379" s="41"/>
      <c r="G379" s="41"/>
      <c r="H379" s="41"/>
      <c r="I379" s="34">
        <f>SUBTOTAL(9,I376:I378)</f>
        <v>632.1600000000001</v>
      </c>
    </row>
    <row r="380" spans="1:9" ht="15.75" outlineLevel="2">
      <c r="A380" s="6" t="s">
        <v>365</v>
      </c>
      <c r="B380" s="5" t="s">
        <v>288</v>
      </c>
      <c r="C380" s="5"/>
      <c r="D380" s="48">
        <v>26</v>
      </c>
      <c r="E380" s="6">
        <v>400</v>
      </c>
      <c r="F380" s="40">
        <f>E380*1.12</f>
        <v>448.00000000000006</v>
      </c>
      <c r="G380" s="40">
        <v>10</v>
      </c>
      <c r="H380" s="40">
        <f t="shared" si="7"/>
        <v>4.48</v>
      </c>
      <c r="I380" s="30">
        <f t="shared" si="8"/>
        <v>462.4800000000001</v>
      </c>
    </row>
    <row r="381" spans="1:9" s="35" customFormat="1" ht="15.75" outlineLevel="1">
      <c r="A381" s="20" t="s">
        <v>538</v>
      </c>
      <c r="B381" s="24"/>
      <c r="C381" s="24"/>
      <c r="D381" s="49"/>
      <c r="E381" s="20"/>
      <c r="F381" s="41"/>
      <c r="G381" s="41"/>
      <c r="H381" s="41"/>
      <c r="I381" s="34">
        <f>SUBTOTAL(9,I380:I380)</f>
        <v>462.4800000000001</v>
      </c>
    </row>
    <row r="382" spans="1:9" ht="15.75" outlineLevel="2">
      <c r="A382" s="10" t="s">
        <v>322</v>
      </c>
      <c r="B382" s="5" t="s">
        <v>316</v>
      </c>
      <c r="C382" s="5" t="s">
        <v>317</v>
      </c>
      <c r="D382" s="46">
        <v>28</v>
      </c>
      <c r="E382" s="6">
        <v>430</v>
      </c>
      <c r="F382" s="40">
        <f>E382*1.12</f>
        <v>481.6</v>
      </c>
      <c r="G382" s="40">
        <v>10</v>
      </c>
      <c r="H382" s="40">
        <f t="shared" si="7"/>
        <v>4.816000000000001</v>
      </c>
      <c r="I382" s="30">
        <f t="shared" si="8"/>
        <v>496.416</v>
      </c>
    </row>
    <row r="383" spans="1:9" s="35" customFormat="1" ht="15.75" outlineLevel="1">
      <c r="A383" s="21" t="s">
        <v>539</v>
      </c>
      <c r="B383" s="24"/>
      <c r="C383" s="24"/>
      <c r="D383" s="47"/>
      <c r="E383" s="20"/>
      <c r="F383" s="41"/>
      <c r="G383" s="41"/>
      <c r="H383" s="41"/>
      <c r="I383" s="34">
        <f>SUBTOTAL(9,I382:I382)</f>
        <v>496.416</v>
      </c>
    </row>
    <row r="384" spans="1:9" ht="15.75" outlineLevel="2">
      <c r="A384" s="6" t="s">
        <v>150</v>
      </c>
      <c r="B384" s="5" t="s">
        <v>146</v>
      </c>
      <c r="C384" s="5" t="s">
        <v>147</v>
      </c>
      <c r="D384" s="48">
        <v>22</v>
      </c>
      <c r="E384" s="6">
        <v>730</v>
      </c>
      <c r="F384" s="40">
        <f>E384*1.12</f>
        <v>817.6</v>
      </c>
      <c r="G384" s="40">
        <v>10</v>
      </c>
      <c r="H384" s="40">
        <f t="shared" si="7"/>
        <v>8.176</v>
      </c>
      <c r="I384" s="30">
        <f t="shared" si="8"/>
        <v>835.7760000000001</v>
      </c>
    </row>
    <row r="385" spans="1:9" s="35" customFormat="1" ht="15.75" outlineLevel="1">
      <c r="A385" s="20" t="s">
        <v>540</v>
      </c>
      <c r="B385" s="24"/>
      <c r="C385" s="24"/>
      <c r="D385" s="49"/>
      <c r="E385" s="20"/>
      <c r="F385" s="41"/>
      <c r="G385" s="41"/>
      <c r="H385" s="41"/>
      <c r="I385" s="34">
        <f>SUBTOTAL(9,I384:I384)</f>
        <v>835.7760000000001</v>
      </c>
    </row>
    <row r="386" spans="1:9" ht="15.75" outlineLevel="2">
      <c r="A386" s="10" t="s">
        <v>138</v>
      </c>
      <c r="B386" s="5" t="s">
        <v>127</v>
      </c>
      <c r="C386" s="5" t="s">
        <v>136</v>
      </c>
      <c r="D386" s="46">
        <v>21</v>
      </c>
      <c r="E386" s="6">
        <v>600</v>
      </c>
      <c r="F386" s="40">
        <f>E386*1.12</f>
        <v>672.0000000000001</v>
      </c>
      <c r="G386" s="40">
        <v>10</v>
      </c>
      <c r="H386" s="40">
        <f t="shared" si="7"/>
        <v>6.7200000000000015</v>
      </c>
      <c r="I386" s="30">
        <f t="shared" si="8"/>
        <v>688.7200000000001</v>
      </c>
    </row>
    <row r="387" spans="1:9" s="35" customFormat="1" ht="15.75" outlineLevel="1">
      <c r="A387" s="21" t="s">
        <v>541</v>
      </c>
      <c r="B387" s="24"/>
      <c r="C387" s="24"/>
      <c r="D387" s="47"/>
      <c r="E387" s="20"/>
      <c r="F387" s="41"/>
      <c r="G387" s="41"/>
      <c r="H387" s="41"/>
      <c r="I387" s="34">
        <f>SUBTOTAL(9,I386:I386)</f>
        <v>688.7200000000001</v>
      </c>
    </row>
    <row r="388" spans="1:11" s="2" customFormat="1" ht="15.75" outlineLevel="2">
      <c r="A388" s="10" t="s">
        <v>113</v>
      </c>
      <c r="B388" s="5" t="s">
        <v>106</v>
      </c>
      <c r="C388" s="5" t="s">
        <v>107</v>
      </c>
      <c r="D388" s="46">
        <v>31</v>
      </c>
      <c r="E388" s="6">
        <v>730</v>
      </c>
      <c r="F388" s="40">
        <f>E388*1.12</f>
        <v>817.6</v>
      </c>
      <c r="G388" s="40">
        <v>10</v>
      </c>
      <c r="H388" s="40">
        <f t="shared" si="7"/>
        <v>8.176</v>
      </c>
      <c r="I388" s="30">
        <f t="shared" si="8"/>
        <v>835.7760000000001</v>
      </c>
      <c r="J388" s="1"/>
      <c r="K388" s="1"/>
    </row>
    <row r="389" spans="1:11" s="36" customFormat="1" ht="15.75" outlineLevel="1">
      <c r="A389" s="21" t="s">
        <v>542</v>
      </c>
      <c r="B389" s="24"/>
      <c r="C389" s="24"/>
      <c r="D389" s="47"/>
      <c r="E389" s="20"/>
      <c r="F389" s="41"/>
      <c r="G389" s="41"/>
      <c r="H389" s="41"/>
      <c r="I389" s="34">
        <f>SUBTOTAL(9,I388:I388)</f>
        <v>835.7760000000001</v>
      </c>
      <c r="J389" s="35"/>
      <c r="K389" s="35"/>
    </row>
    <row r="390" spans="1:9" ht="15.75" outlineLevel="2">
      <c r="A390" s="11" t="s">
        <v>149</v>
      </c>
      <c r="B390" s="5" t="s">
        <v>146</v>
      </c>
      <c r="C390" s="5" t="s">
        <v>147</v>
      </c>
      <c r="D390" s="48">
        <v>21</v>
      </c>
      <c r="E390" s="6">
        <v>730</v>
      </c>
      <c r="F390" s="40">
        <f>E390*1.12</f>
        <v>817.6</v>
      </c>
      <c r="G390" s="40">
        <v>10</v>
      </c>
      <c r="H390" s="40">
        <f t="shared" si="7"/>
        <v>8.176</v>
      </c>
      <c r="I390" s="30">
        <f t="shared" si="8"/>
        <v>835.7760000000001</v>
      </c>
    </row>
    <row r="391" spans="1:9" s="35" customFormat="1" ht="15.75" outlineLevel="1">
      <c r="A391" s="22" t="s">
        <v>543</v>
      </c>
      <c r="B391" s="24"/>
      <c r="C391" s="24"/>
      <c r="D391" s="49"/>
      <c r="E391" s="20"/>
      <c r="F391" s="41"/>
      <c r="G391" s="41"/>
      <c r="H391" s="41"/>
      <c r="I391" s="34">
        <f>SUBTOTAL(9,I390:I390)</f>
        <v>835.7760000000001</v>
      </c>
    </row>
    <row r="392" spans="1:9" ht="15.75" outlineLevel="2">
      <c r="A392" s="6" t="s">
        <v>159</v>
      </c>
      <c r="B392" s="5" t="s">
        <v>146</v>
      </c>
      <c r="C392" s="5" t="s">
        <v>147</v>
      </c>
      <c r="D392" s="48">
        <v>27</v>
      </c>
      <c r="E392" s="6">
        <v>730</v>
      </c>
      <c r="F392" s="40">
        <f>E392*1.12</f>
        <v>817.6</v>
      </c>
      <c r="G392" s="40">
        <v>10</v>
      </c>
      <c r="H392" s="40">
        <f t="shared" si="7"/>
        <v>8.176</v>
      </c>
      <c r="I392" s="30">
        <f t="shared" si="8"/>
        <v>835.7760000000001</v>
      </c>
    </row>
    <row r="393" spans="1:9" s="35" customFormat="1" ht="15.75" outlineLevel="1">
      <c r="A393" s="20" t="s">
        <v>544</v>
      </c>
      <c r="B393" s="24"/>
      <c r="C393" s="24"/>
      <c r="D393" s="49"/>
      <c r="E393" s="20"/>
      <c r="F393" s="41"/>
      <c r="G393" s="41"/>
      <c r="H393" s="41"/>
      <c r="I393" s="34">
        <f>SUBTOTAL(9,I392:I392)</f>
        <v>835.7760000000001</v>
      </c>
    </row>
    <row r="394" spans="1:9" ht="15.75" outlineLevel="2">
      <c r="A394" s="6" t="s">
        <v>39</v>
      </c>
      <c r="B394" s="5" t="s">
        <v>30</v>
      </c>
      <c r="C394" s="5" t="s">
        <v>31</v>
      </c>
      <c r="D394" s="48" t="s">
        <v>37</v>
      </c>
      <c r="E394" s="6">
        <v>420</v>
      </c>
      <c r="F394" s="40">
        <f>E394*1.12</f>
        <v>470.40000000000003</v>
      </c>
      <c r="G394" s="40">
        <v>10</v>
      </c>
      <c r="H394" s="40">
        <f t="shared" si="7"/>
        <v>4.704000000000001</v>
      </c>
      <c r="I394" s="30">
        <f t="shared" si="8"/>
        <v>485.10400000000004</v>
      </c>
    </row>
    <row r="395" spans="1:9" s="35" customFormat="1" ht="15.75" outlineLevel="1">
      <c r="A395" s="20" t="s">
        <v>545</v>
      </c>
      <c r="B395" s="24"/>
      <c r="C395" s="24"/>
      <c r="D395" s="49"/>
      <c r="E395" s="20"/>
      <c r="F395" s="41"/>
      <c r="G395" s="41"/>
      <c r="H395" s="41"/>
      <c r="I395" s="34">
        <f>SUBTOTAL(9,I394:I394)</f>
        <v>485.10400000000004</v>
      </c>
    </row>
    <row r="396" spans="1:9" ht="15.75" outlineLevel="2">
      <c r="A396" s="6" t="s">
        <v>248</v>
      </c>
      <c r="B396" s="5" t="s">
        <v>232</v>
      </c>
      <c r="C396" s="5" t="s">
        <v>233</v>
      </c>
      <c r="D396" s="48">
        <v>28</v>
      </c>
      <c r="E396" s="6">
        <v>300</v>
      </c>
      <c r="F396" s="40">
        <f>E396*1.12</f>
        <v>336.00000000000006</v>
      </c>
      <c r="G396" s="40">
        <v>10</v>
      </c>
      <c r="H396" s="40">
        <f t="shared" si="7"/>
        <v>3.3600000000000008</v>
      </c>
      <c r="I396" s="30">
        <f t="shared" si="8"/>
        <v>349.36000000000007</v>
      </c>
    </row>
    <row r="397" spans="1:9" s="35" customFormat="1" ht="15.75" outlineLevel="1">
      <c r="A397" s="20" t="s">
        <v>546</v>
      </c>
      <c r="B397" s="24"/>
      <c r="C397" s="24"/>
      <c r="D397" s="49"/>
      <c r="E397" s="20"/>
      <c r="F397" s="41"/>
      <c r="G397" s="41"/>
      <c r="H397" s="41"/>
      <c r="I397" s="34">
        <f>SUBTOTAL(9,I396:I396)</f>
        <v>349.36000000000007</v>
      </c>
    </row>
    <row r="398" spans="1:9" ht="15.75" outlineLevel="2">
      <c r="A398" s="10" t="s">
        <v>174</v>
      </c>
      <c r="B398" s="5" t="s">
        <v>169</v>
      </c>
      <c r="C398" s="5" t="s">
        <v>170</v>
      </c>
      <c r="D398" s="46">
        <v>24</v>
      </c>
      <c r="E398" s="6">
        <v>450</v>
      </c>
      <c r="F398" s="40">
        <f>E398*1.12</f>
        <v>504.00000000000006</v>
      </c>
      <c r="G398" s="40">
        <v>10</v>
      </c>
      <c r="H398" s="40">
        <f t="shared" si="7"/>
        <v>5.040000000000001</v>
      </c>
      <c r="I398" s="30">
        <f t="shared" si="8"/>
        <v>519.04</v>
      </c>
    </row>
    <row r="399" spans="1:9" ht="15.75" outlineLevel="2">
      <c r="A399" s="10" t="s">
        <v>174</v>
      </c>
      <c r="B399" s="5" t="s">
        <v>259</v>
      </c>
      <c r="C399" s="5" t="s">
        <v>267</v>
      </c>
      <c r="D399" s="46">
        <v>24</v>
      </c>
      <c r="E399" s="6">
        <v>650</v>
      </c>
      <c r="F399" s="40">
        <f>E399*1.12</f>
        <v>728.0000000000001</v>
      </c>
      <c r="G399" s="40"/>
      <c r="H399" s="40">
        <f t="shared" si="7"/>
        <v>7.280000000000001</v>
      </c>
      <c r="I399" s="30">
        <f t="shared" si="8"/>
        <v>735.2800000000001</v>
      </c>
    </row>
    <row r="400" spans="1:9" s="35" customFormat="1" ht="15.75" outlineLevel="1">
      <c r="A400" s="21" t="s">
        <v>547</v>
      </c>
      <c r="B400" s="24"/>
      <c r="C400" s="24"/>
      <c r="D400" s="47"/>
      <c r="E400" s="20"/>
      <c r="F400" s="41"/>
      <c r="G400" s="41"/>
      <c r="H400" s="41"/>
      <c r="I400" s="34">
        <f>SUBTOTAL(9,I398:I399)</f>
        <v>1254.3200000000002</v>
      </c>
    </row>
    <row r="401" spans="1:9" ht="15.75" outlineLevel="2">
      <c r="A401" s="10" t="s">
        <v>179</v>
      </c>
      <c r="B401" s="5" t="s">
        <v>169</v>
      </c>
      <c r="C401" s="5" t="s">
        <v>170</v>
      </c>
      <c r="D401" s="46">
        <v>26</v>
      </c>
      <c r="E401" s="6">
        <v>450</v>
      </c>
      <c r="F401" s="40">
        <f>E401*1.12</f>
        <v>504.00000000000006</v>
      </c>
      <c r="G401" s="40">
        <v>10</v>
      </c>
      <c r="H401" s="40">
        <f t="shared" si="7"/>
        <v>5.040000000000001</v>
      </c>
      <c r="I401" s="30">
        <f t="shared" si="8"/>
        <v>519.04</v>
      </c>
    </row>
    <row r="402" spans="1:9" s="35" customFormat="1" ht="15.75" outlineLevel="1">
      <c r="A402" s="21" t="s">
        <v>548</v>
      </c>
      <c r="B402" s="24"/>
      <c r="C402" s="24"/>
      <c r="D402" s="47"/>
      <c r="E402" s="20"/>
      <c r="F402" s="41"/>
      <c r="G402" s="41"/>
      <c r="H402" s="41"/>
      <c r="I402" s="34">
        <f>SUBTOTAL(9,I401:I401)</f>
        <v>519.04</v>
      </c>
    </row>
    <row r="403" spans="1:9" ht="15.75" outlineLevel="2">
      <c r="A403" s="10" t="s">
        <v>110</v>
      </c>
      <c r="B403" s="5" t="s">
        <v>106</v>
      </c>
      <c r="C403" s="5" t="s">
        <v>107</v>
      </c>
      <c r="D403" s="46">
        <v>30</v>
      </c>
      <c r="E403" s="6">
        <v>730</v>
      </c>
      <c r="F403" s="40">
        <f>E403*1.12</f>
        <v>817.6</v>
      </c>
      <c r="G403" s="40">
        <v>10</v>
      </c>
      <c r="H403" s="40">
        <f t="shared" si="7"/>
        <v>8.176</v>
      </c>
      <c r="I403" s="30">
        <f t="shared" si="8"/>
        <v>835.7760000000001</v>
      </c>
    </row>
    <row r="404" spans="1:9" ht="15.75" outlineLevel="2">
      <c r="A404" s="10" t="s">
        <v>110</v>
      </c>
      <c r="B404" s="5" t="s">
        <v>127</v>
      </c>
      <c r="C404" s="5" t="s">
        <v>136</v>
      </c>
      <c r="D404" s="46">
        <v>26</v>
      </c>
      <c r="E404" s="6">
        <v>600</v>
      </c>
      <c r="F404" s="40">
        <f>E404*1.12</f>
        <v>672.0000000000001</v>
      </c>
      <c r="G404" s="40">
        <v>10</v>
      </c>
      <c r="H404" s="40">
        <f t="shared" si="7"/>
        <v>6.7200000000000015</v>
      </c>
      <c r="I404" s="30">
        <f t="shared" si="8"/>
        <v>688.7200000000001</v>
      </c>
    </row>
    <row r="405" spans="1:9" s="35" customFormat="1" ht="15.75" outlineLevel="1">
      <c r="A405" s="21" t="s">
        <v>549</v>
      </c>
      <c r="B405" s="24"/>
      <c r="C405" s="24"/>
      <c r="D405" s="47"/>
      <c r="E405" s="20"/>
      <c r="F405" s="41"/>
      <c r="G405" s="41"/>
      <c r="H405" s="41"/>
      <c r="I405" s="34">
        <f>SUBTOTAL(9,I403:I404)</f>
        <v>1524.496</v>
      </c>
    </row>
    <row r="406" spans="1:9" ht="15.75" outlineLevel="2">
      <c r="A406" s="10" t="s">
        <v>145</v>
      </c>
      <c r="B406" s="5" t="s">
        <v>127</v>
      </c>
      <c r="C406" s="5" t="s">
        <v>136</v>
      </c>
      <c r="D406" s="46">
        <v>26</v>
      </c>
      <c r="E406" s="6">
        <v>600</v>
      </c>
      <c r="F406" s="40">
        <f>E406*1.12</f>
        <v>672.0000000000001</v>
      </c>
      <c r="G406" s="40">
        <v>10</v>
      </c>
      <c r="H406" s="40">
        <f t="shared" si="7"/>
        <v>6.7200000000000015</v>
      </c>
      <c r="I406" s="30">
        <f t="shared" si="8"/>
        <v>688.7200000000001</v>
      </c>
    </row>
    <row r="407" spans="1:9" s="35" customFormat="1" ht="15.75" outlineLevel="1">
      <c r="A407" s="21" t="s">
        <v>550</v>
      </c>
      <c r="B407" s="24"/>
      <c r="C407" s="24"/>
      <c r="D407" s="47"/>
      <c r="E407" s="20"/>
      <c r="F407" s="41"/>
      <c r="G407" s="41"/>
      <c r="H407" s="41"/>
      <c r="I407" s="34">
        <f>SUBTOTAL(9,I406:I406)</f>
        <v>688.7200000000001</v>
      </c>
    </row>
    <row r="408" spans="1:9" ht="15.75" outlineLevel="2">
      <c r="A408" s="10" t="s">
        <v>134</v>
      </c>
      <c r="B408" s="5" t="s">
        <v>127</v>
      </c>
      <c r="C408" s="5" t="s">
        <v>49</v>
      </c>
      <c r="D408" s="46">
        <v>26</v>
      </c>
      <c r="E408" s="6">
        <v>915</v>
      </c>
      <c r="F408" s="40">
        <f>E408*1.12</f>
        <v>1024.8000000000002</v>
      </c>
      <c r="G408" s="40">
        <v>10</v>
      </c>
      <c r="H408" s="40">
        <f t="shared" si="7"/>
        <v>10.248000000000003</v>
      </c>
      <c r="I408" s="30">
        <f t="shared" si="8"/>
        <v>1045.0480000000002</v>
      </c>
    </row>
    <row r="409" spans="1:9" ht="15.75" outlineLevel="2">
      <c r="A409" s="6" t="s">
        <v>20</v>
      </c>
      <c r="B409" s="5" t="s">
        <v>6</v>
      </c>
      <c r="C409" s="5" t="s">
        <v>7</v>
      </c>
      <c r="D409" s="48">
        <v>38</v>
      </c>
      <c r="E409" s="6">
        <v>540</v>
      </c>
      <c r="F409" s="40">
        <f>E409*1.12</f>
        <v>604.8000000000001</v>
      </c>
      <c r="G409" s="40"/>
      <c r="H409" s="40">
        <f t="shared" si="7"/>
        <v>6.048000000000001</v>
      </c>
      <c r="I409" s="30">
        <f t="shared" si="8"/>
        <v>610.8480000000001</v>
      </c>
    </row>
    <row r="410" spans="1:9" s="35" customFormat="1" ht="15.75" outlineLevel="1">
      <c r="A410" s="20" t="s">
        <v>551</v>
      </c>
      <c r="B410" s="24"/>
      <c r="C410" s="24"/>
      <c r="D410" s="49"/>
      <c r="E410" s="20"/>
      <c r="F410" s="41"/>
      <c r="G410" s="41"/>
      <c r="H410" s="41"/>
      <c r="I410" s="34">
        <f>SUBTOTAL(9,I408:I409)</f>
        <v>1655.8960000000002</v>
      </c>
    </row>
    <row r="411" spans="1:9" ht="15.75" outlineLevel="2">
      <c r="A411" s="6" t="s">
        <v>245</v>
      </c>
      <c r="B411" s="5" t="s">
        <v>232</v>
      </c>
      <c r="C411" s="5" t="s">
        <v>233</v>
      </c>
      <c r="D411" s="48">
        <v>27</v>
      </c>
      <c r="E411" s="6">
        <v>300</v>
      </c>
      <c r="F411" s="40">
        <f>E411*1.12</f>
        <v>336.00000000000006</v>
      </c>
      <c r="G411" s="40">
        <v>10</v>
      </c>
      <c r="H411" s="40">
        <f t="shared" si="7"/>
        <v>3.3600000000000008</v>
      </c>
      <c r="I411" s="30">
        <f t="shared" si="8"/>
        <v>349.36000000000007</v>
      </c>
    </row>
    <row r="412" spans="1:9" s="35" customFormat="1" ht="15.75" outlineLevel="1">
      <c r="A412" s="20" t="s">
        <v>552</v>
      </c>
      <c r="B412" s="24"/>
      <c r="C412" s="24"/>
      <c r="D412" s="49"/>
      <c r="E412" s="20"/>
      <c r="F412" s="41"/>
      <c r="G412" s="41"/>
      <c r="H412" s="41"/>
      <c r="I412" s="34">
        <f>SUBTOTAL(9,I411:I411)</f>
        <v>349.36000000000007</v>
      </c>
    </row>
    <row r="413" spans="1:9" ht="15.75" outlineLevel="2">
      <c r="A413" s="10" t="s">
        <v>120</v>
      </c>
      <c r="B413" s="5" t="s">
        <v>118</v>
      </c>
      <c r="C413" s="5" t="s">
        <v>7</v>
      </c>
      <c r="D413" s="46">
        <v>32</v>
      </c>
      <c r="E413" s="6">
        <v>770</v>
      </c>
      <c r="F413" s="40">
        <f>E413*1.12</f>
        <v>862.4000000000001</v>
      </c>
      <c r="G413" s="40">
        <v>10</v>
      </c>
      <c r="H413" s="40">
        <f t="shared" si="7"/>
        <v>8.624</v>
      </c>
      <c r="I413" s="30">
        <f t="shared" si="8"/>
        <v>881.0240000000001</v>
      </c>
    </row>
    <row r="414" spans="1:9" s="35" customFormat="1" ht="15.75" outlineLevel="1">
      <c r="A414" s="21" t="s">
        <v>553</v>
      </c>
      <c r="B414" s="24"/>
      <c r="C414" s="24"/>
      <c r="D414" s="47"/>
      <c r="E414" s="20"/>
      <c r="F414" s="41"/>
      <c r="G414" s="41"/>
      <c r="H414" s="41"/>
      <c r="I414" s="34">
        <f>SUBTOTAL(9,I413:I413)</f>
        <v>881.0240000000001</v>
      </c>
    </row>
    <row r="415" spans="1:9" ht="15.75" outlineLevel="2">
      <c r="A415" s="10" t="s">
        <v>186</v>
      </c>
      <c r="B415" s="5" t="s">
        <v>180</v>
      </c>
      <c r="C415" s="5" t="s">
        <v>181</v>
      </c>
      <c r="D415" s="46">
        <v>33</v>
      </c>
      <c r="E415" s="6">
        <v>780</v>
      </c>
      <c r="F415" s="40">
        <f>E415*1.12</f>
        <v>873.6000000000001</v>
      </c>
      <c r="G415" s="40">
        <v>10</v>
      </c>
      <c r="H415" s="40">
        <f t="shared" si="7"/>
        <v>8.736000000000002</v>
      </c>
      <c r="I415" s="30">
        <f t="shared" si="8"/>
        <v>892.3360000000001</v>
      </c>
    </row>
    <row r="416" spans="1:9" s="35" customFormat="1" ht="15.75" outlineLevel="1">
      <c r="A416" s="21" t="s">
        <v>554</v>
      </c>
      <c r="B416" s="24"/>
      <c r="C416" s="24"/>
      <c r="D416" s="47"/>
      <c r="E416" s="20"/>
      <c r="F416" s="41"/>
      <c r="G416" s="41"/>
      <c r="H416" s="41"/>
      <c r="I416" s="34">
        <f>SUBTOTAL(9,I415:I415)</f>
        <v>892.3360000000001</v>
      </c>
    </row>
    <row r="417" spans="1:9" ht="15.75" outlineLevel="2">
      <c r="A417" s="5" t="s">
        <v>56</v>
      </c>
      <c r="B417" s="5" t="s">
        <v>43</v>
      </c>
      <c r="C417" s="5" t="s">
        <v>7</v>
      </c>
      <c r="D417" s="48">
        <v>30</v>
      </c>
      <c r="E417" s="6">
        <v>189</v>
      </c>
      <c r="F417" s="40">
        <f>E417*1.12</f>
        <v>211.68</v>
      </c>
      <c r="G417" s="40">
        <v>10</v>
      </c>
      <c r="H417" s="40">
        <f t="shared" si="7"/>
        <v>2.1168</v>
      </c>
      <c r="I417" s="30">
        <f t="shared" si="8"/>
        <v>223.79680000000002</v>
      </c>
    </row>
    <row r="418" spans="1:9" s="35" customFormat="1" ht="15.75" outlineLevel="1">
      <c r="A418" s="24" t="s">
        <v>555</v>
      </c>
      <c r="B418" s="24"/>
      <c r="C418" s="24"/>
      <c r="D418" s="49"/>
      <c r="E418" s="20"/>
      <c r="F418" s="41"/>
      <c r="G418" s="41"/>
      <c r="H418" s="41"/>
      <c r="I418" s="34">
        <f>SUBTOTAL(9,I417:I417)</f>
        <v>223.79680000000002</v>
      </c>
    </row>
    <row r="419" spans="1:9" ht="15.75" outlineLevel="2">
      <c r="A419" s="10" t="s">
        <v>338</v>
      </c>
      <c r="B419" s="5" t="s">
        <v>316</v>
      </c>
      <c r="C419" s="5" t="s">
        <v>96</v>
      </c>
      <c r="D419" s="46">
        <v>37</v>
      </c>
      <c r="E419" s="6">
        <v>320</v>
      </c>
      <c r="F419" s="40">
        <f>E419*1.12</f>
        <v>358.40000000000003</v>
      </c>
      <c r="G419" s="40">
        <v>10</v>
      </c>
      <c r="H419" s="40">
        <f t="shared" si="7"/>
        <v>3.5840000000000005</v>
      </c>
      <c r="I419" s="30">
        <f t="shared" si="8"/>
        <v>371.98400000000004</v>
      </c>
    </row>
    <row r="420" spans="1:9" s="35" customFormat="1" ht="15.75" outlineLevel="1">
      <c r="A420" s="21" t="s">
        <v>556</v>
      </c>
      <c r="B420" s="24"/>
      <c r="C420" s="24"/>
      <c r="D420" s="47"/>
      <c r="E420" s="20"/>
      <c r="F420" s="41"/>
      <c r="G420" s="41"/>
      <c r="H420" s="41"/>
      <c r="I420" s="34">
        <f>SUBTOTAL(9,I419:I419)</f>
        <v>371.98400000000004</v>
      </c>
    </row>
    <row r="421" spans="1:9" ht="15.75" outlineLevel="2">
      <c r="A421" s="9" t="s">
        <v>191</v>
      </c>
      <c r="B421" s="5" t="s">
        <v>177</v>
      </c>
      <c r="C421" s="5" t="s">
        <v>190</v>
      </c>
      <c r="D421" s="46">
        <v>27</v>
      </c>
      <c r="E421" s="6">
        <v>570</v>
      </c>
      <c r="F421" s="40">
        <f>E421*1.12</f>
        <v>638.4000000000001</v>
      </c>
      <c r="G421" s="40">
        <v>10</v>
      </c>
      <c r="H421" s="40">
        <f t="shared" si="7"/>
        <v>6.384000000000001</v>
      </c>
      <c r="I421" s="30">
        <f t="shared" si="8"/>
        <v>654.7840000000001</v>
      </c>
    </row>
    <row r="422" spans="1:9" s="35" customFormat="1" ht="15.75" outlineLevel="1">
      <c r="A422" s="23" t="s">
        <v>557</v>
      </c>
      <c r="B422" s="24"/>
      <c r="C422" s="24"/>
      <c r="D422" s="47"/>
      <c r="E422" s="20"/>
      <c r="F422" s="41"/>
      <c r="G422" s="41"/>
      <c r="H422" s="41"/>
      <c r="I422" s="34">
        <f>SUBTOTAL(9,I421:I421)</f>
        <v>654.7840000000001</v>
      </c>
    </row>
    <row r="423" spans="1:9" ht="15.75" outlineLevel="2">
      <c r="A423" s="10" t="s">
        <v>228</v>
      </c>
      <c r="B423" s="5" t="s">
        <v>218</v>
      </c>
      <c r="C423" s="5" t="s">
        <v>219</v>
      </c>
      <c r="D423" s="46" t="s">
        <v>226</v>
      </c>
      <c r="E423" s="6">
        <v>420</v>
      </c>
      <c r="F423" s="40">
        <f>E423*1.12</f>
        <v>470.40000000000003</v>
      </c>
      <c r="G423" s="40">
        <v>10</v>
      </c>
      <c r="H423" s="40">
        <f t="shared" si="7"/>
        <v>4.704000000000001</v>
      </c>
      <c r="I423" s="30">
        <f t="shared" si="8"/>
        <v>485.10400000000004</v>
      </c>
    </row>
    <row r="424" spans="1:9" s="35" customFormat="1" ht="15.75" outlineLevel="1">
      <c r="A424" s="21" t="s">
        <v>558</v>
      </c>
      <c r="B424" s="24"/>
      <c r="C424" s="24"/>
      <c r="D424" s="47"/>
      <c r="E424" s="20"/>
      <c r="F424" s="41"/>
      <c r="G424" s="41"/>
      <c r="H424" s="41"/>
      <c r="I424" s="34">
        <f>SUBTOTAL(9,I423:I423)</f>
        <v>485.10400000000004</v>
      </c>
    </row>
    <row r="425" spans="1:9" ht="15.75" outlineLevel="2">
      <c r="A425" s="10" t="s">
        <v>324</v>
      </c>
      <c r="B425" s="5" t="s">
        <v>316</v>
      </c>
      <c r="C425" s="5" t="s">
        <v>317</v>
      </c>
      <c r="D425" s="46">
        <v>31</v>
      </c>
      <c r="E425" s="6">
        <v>430</v>
      </c>
      <c r="F425" s="40">
        <f>E425*1.12</f>
        <v>481.6</v>
      </c>
      <c r="G425" s="40">
        <v>10</v>
      </c>
      <c r="H425" s="40">
        <f t="shared" si="7"/>
        <v>4.816000000000001</v>
      </c>
      <c r="I425" s="30">
        <f t="shared" si="8"/>
        <v>496.416</v>
      </c>
    </row>
    <row r="426" spans="1:9" s="35" customFormat="1" ht="15.75" outlineLevel="1">
      <c r="A426" s="21" t="s">
        <v>559</v>
      </c>
      <c r="B426" s="24"/>
      <c r="C426" s="24"/>
      <c r="D426" s="47"/>
      <c r="E426" s="20"/>
      <c r="F426" s="41"/>
      <c r="G426" s="41"/>
      <c r="H426" s="41"/>
      <c r="I426" s="34">
        <f>SUBTOTAL(9,I425:I425)</f>
        <v>496.416</v>
      </c>
    </row>
    <row r="427" spans="1:9" ht="15.75" outlineLevel="2">
      <c r="A427" s="6" t="s">
        <v>79</v>
      </c>
      <c r="B427" s="5" t="s">
        <v>69</v>
      </c>
      <c r="C427" s="5" t="s">
        <v>70</v>
      </c>
      <c r="D427" s="48">
        <v>32</v>
      </c>
      <c r="E427" s="6">
        <v>350</v>
      </c>
      <c r="F427" s="40">
        <f>E427*1.12</f>
        <v>392.00000000000006</v>
      </c>
      <c r="G427" s="40">
        <v>10</v>
      </c>
      <c r="H427" s="40">
        <f t="shared" si="7"/>
        <v>3.920000000000001</v>
      </c>
      <c r="I427" s="30">
        <f t="shared" si="8"/>
        <v>405.9200000000001</v>
      </c>
    </row>
    <row r="428" spans="1:9" ht="15.75" outlineLevel="2">
      <c r="A428" s="9" t="s">
        <v>79</v>
      </c>
      <c r="B428" s="5" t="s">
        <v>177</v>
      </c>
      <c r="C428" s="5" t="s">
        <v>190</v>
      </c>
      <c r="D428" s="46">
        <v>30</v>
      </c>
      <c r="E428" s="6">
        <v>570</v>
      </c>
      <c r="F428" s="40">
        <f>E428*1.12</f>
        <v>638.4000000000001</v>
      </c>
      <c r="G428" s="40"/>
      <c r="H428" s="40">
        <f t="shared" si="7"/>
        <v>6.384000000000001</v>
      </c>
      <c r="I428" s="30">
        <f t="shared" si="8"/>
        <v>644.7840000000001</v>
      </c>
    </row>
    <row r="429" spans="1:9" s="35" customFormat="1" ht="15.75" outlineLevel="1">
      <c r="A429" s="23" t="s">
        <v>560</v>
      </c>
      <c r="B429" s="24"/>
      <c r="C429" s="24"/>
      <c r="D429" s="47"/>
      <c r="E429" s="20"/>
      <c r="F429" s="41"/>
      <c r="G429" s="41"/>
      <c r="H429" s="41"/>
      <c r="I429" s="34">
        <f>SUBTOTAL(9,I427:I428)</f>
        <v>1050.7040000000002</v>
      </c>
    </row>
    <row r="430" spans="1:9" ht="15.75" outlineLevel="2">
      <c r="A430" s="10" t="s">
        <v>214</v>
      </c>
      <c r="B430" s="5" t="s">
        <v>208</v>
      </c>
      <c r="C430" s="5" t="s">
        <v>209</v>
      </c>
      <c r="D430" s="46">
        <v>30</v>
      </c>
      <c r="E430" s="6">
        <v>547</v>
      </c>
      <c r="F430" s="40">
        <f>E430*1.12</f>
        <v>612.6400000000001</v>
      </c>
      <c r="G430" s="40">
        <v>10</v>
      </c>
      <c r="H430" s="40">
        <f t="shared" si="7"/>
        <v>6.126400000000001</v>
      </c>
      <c r="I430" s="30">
        <f t="shared" si="8"/>
        <v>628.7664000000001</v>
      </c>
    </row>
    <row r="431" spans="1:9" s="35" customFormat="1" ht="15.75" outlineLevel="1">
      <c r="A431" s="21" t="s">
        <v>561</v>
      </c>
      <c r="B431" s="24"/>
      <c r="C431" s="24"/>
      <c r="D431" s="47"/>
      <c r="E431" s="20"/>
      <c r="F431" s="41"/>
      <c r="G431" s="41"/>
      <c r="H431" s="41"/>
      <c r="I431" s="34">
        <f>SUBTOTAL(9,I430:I430)</f>
        <v>628.7664000000001</v>
      </c>
    </row>
    <row r="432" spans="1:9" ht="15.75" outlineLevel="2">
      <c r="A432" s="6" t="s">
        <v>74</v>
      </c>
      <c r="B432" s="5" t="s">
        <v>69</v>
      </c>
      <c r="C432" s="5" t="s">
        <v>70</v>
      </c>
      <c r="D432" s="48">
        <v>28</v>
      </c>
      <c r="E432" s="6">
        <v>350</v>
      </c>
      <c r="F432" s="40">
        <f>E432*1.12</f>
        <v>392.00000000000006</v>
      </c>
      <c r="G432" s="40"/>
      <c r="H432" s="40">
        <f t="shared" si="7"/>
        <v>3.920000000000001</v>
      </c>
      <c r="I432" s="30">
        <f t="shared" si="8"/>
        <v>395.9200000000001</v>
      </c>
    </row>
    <row r="433" spans="1:9" ht="15.75" outlineLevel="2">
      <c r="A433" s="10" t="s">
        <v>74</v>
      </c>
      <c r="B433" s="5" t="s">
        <v>198</v>
      </c>
      <c r="C433" s="5" t="s">
        <v>199</v>
      </c>
      <c r="D433" s="46">
        <v>28</v>
      </c>
      <c r="E433" s="6">
        <v>350</v>
      </c>
      <c r="F433" s="40">
        <f>E433*1.12</f>
        <v>392.00000000000006</v>
      </c>
      <c r="G433" s="40">
        <v>10</v>
      </c>
      <c r="H433" s="40">
        <f t="shared" si="7"/>
        <v>3.920000000000001</v>
      </c>
      <c r="I433" s="30">
        <f t="shared" si="8"/>
        <v>405.9200000000001</v>
      </c>
    </row>
    <row r="434" spans="1:9" s="35" customFormat="1" ht="15.75" outlineLevel="1">
      <c r="A434" s="21" t="s">
        <v>562</v>
      </c>
      <c r="B434" s="24"/>
      <c r="C434" s="24"/>
      <c r="D434" s="47"/>
      <c r="E434" s="20"/>
      <c r="F434" s="41"/>
      <c r="G434" s="41"/>
      <c r="H434" s="41"/>
      <c r="I434" s="34">
        <f>SUBTOTAL(9,I432:I433)</f>
        <v>801.8400000000001</v>
      </c>
    </row>
    <row r="435" spans="1:9" ht="15.75" outlineLevel="2">
      <c r="A435" s="10" t="s">
        <v>111</v>
      </c>
      <c r="B435" s="5" t="s">
        <v>106</v>
      </c>
      <c r="C435" s="5" t="s">
        <v>107</v>
      </c>
      <c r="D435" s="46">
        <v>30</v>
      </c>
      <c r="E435" s="6">
        <v>730</v>
      </c>
      <c r="F435" s="40">
        <f>E435*1.12</f>
        <v>817.6</v>
      </c>
      <c r="G435" s="40">
        <v>10</v>
      </c>
      <c r="H435" s="40">
        <f t="shared" si="7"/>
        <v>8.176</v>
      </c>
      <c r="I435" s="30">
        <f t="shared" si="8"/>
        <v>835.7760000000001</v>
      </c>
    </row>
    <row r="436" spans="1:9" ht="15.75" outlineLevel="2">
      <c r="A436" s="10" t="s">
        <v>111</v>
      </c>
      <c r="B436" s="5" t="s">
        <v>208</v>
      </c>
      <c r="C436" s="5" t="s">
        <v>209</v>
      </c>
      <c r="D436" s="46">
        <v>29</v>
      </c>
      <c r="E436" s="6">
        <v>547</v>
      </c>
      <c r="F436" s="40">
        <f>E436*1.12</f>
        <v>612.6400000000001</v>
      </c>
      <c r="G436" s="40"/>
      <c r="H436" s="40">
        <f t="shared" si="7"/>
        <v>6.126400000000001</v>
      </c>
      <c r="I436" s="30">
        <f t="shared" si="8"/>
        <v>618.7664000000001</v>
      </c>
    </row>
    <row r="437" spans="1:9" ht="15.75" outlineLevel="2">
      <c r="A437" s="6" t="s">
        <v>282</v>
      </c>
      <c r="B437" s="5" t="s">
        <v>276</v>
      </c>
      <c r="C437" s="5" t="s">
        <v>277</v>
      </c>
      <c r="D437" s="48">
        <v>34</v>
      </c>
      <c r="E437" s="6">
        <v>475</v>
      </c>
      <c r="F437" s="40">
        <f>E437*1.12</f>
        <v>532</v>
      </c>
      <c r="G437" s="40"/>
      <c r="H437" s="40">
        <f t="shared" si="7"/>
        <v>5.32</v>
      </c>
      <c r="I437" s="30">
        <f t="shared" si="8"/>
        <v>537.32</v>
      </c>
    </row>
    <row r="438" spans="1:9" s="35" customFormat="1" ht="15.75" outlineLevel="1">
      <c r="A438" s="20" t="s">
        <v>563</v>
      </c>
      <c r="B438" s="24"/>
      <c r="C438" s="24"/>
      <c r="D438" s="49"/>
      <c r="E438" s="20"/>
      <c r="F438" s="41"/>
      <c r="G438" s="41"/>
      <c r="H438" s="41"/>
      <c r="I438" s="34">
        <f>SUBTOTAL(9,I435:I437)</f>
        <v>1991.8624000000004</v>
      </c>
    </row>
    <row r="439" spans="1:9" ht="15.75" outlineLevel="2">
      <c r="A439" s="7" t="s">
        <v>60</v>
      </c>
      <c r="B439" s="5" t="s">
        <v>43</v>
      </c>
      <c r="C439" s="5" t="s">
        <v>7</v>
      </c>
      <c r="D439" s="48">
        <v>36</v>
      </c>
      <c r="E439" s="6">
        <v>189</v>
      </c>
      <c r="F439" s="40">
        <f>E439*1.12</f>
        <v>211.68</v>
      </c>
      <c r="G439" s="40">
        <v>10</v>
      </c>
      <c r="H439" s="40">
        <f t="shared" si="7"/>
        <v>2.1168</v>
      </c>
      <c r="I439" s="30">
        <f t="shared" si="8"/>
        <v>223.79680000000002</v>
      </c>
    </row>
    <row r="440" spans="1:9" s="35" customFormat="1" ht="15.75" outlineLevel="1">
      <c r="A440" s="25" t="s">
        <v>564</v>
      </c>
      <c r="B440" s="24"/>
      <c r="C440" s="24"/>
      <c r="D440" s="49"/>
      <c r="E440" s="20"/>
      <c r="F440" s="41"/>
      <c r="G440" s="41"/>
      <c r="H440" s="41"/>
      <c r="I440" s="34">
        <f>SUBTOTAL(9,I439:I439)</f>
        <v>223.79680000000002</v>
      </c>
    </row>
    <row r="441" spans="1:9" ht="15.75" outlineLevel="2">
      <c r="A441" s="6" t="s">
        <v>28</v>
      </c>
      <c r="B441" s="5" t="s">
        <v>17</v>
      </c>
      <c r="C441" s="5" t="s">
        <v>18</v>
      </c>
      <c r="D441" s="48">
        <v>37</v>
      </c>
      <c r="E441" s="6">
        <v>250</v>
      </c>
      <c r="F441" s="40">
        <f>E441*1.12</f>
        <v>280</v>
      </c>
      <c r="G441" s="40">
        <v>10</v>
      </c>
      <c r="H441" s="40">
        <f t="shared" si="7"/>
        <v>2.8000000000000003</v>
      </c>
      <c r="I441" s="30">
        <f t="shared" si="8"/>
        <v>292.8</v>
      </c>
    </row>
    <row r="442" spans="1:9" s="35" customFormat="1" ht="15.75" outlineLevel="1">
      <c r="A442" s="20" t="s">
        <v>565</v>
      </c>
      <c r="B442" s="24"/>
      <c r="C442" s="24"/>
      <c r="D442" s="49"/>
      <c r="E442" s="20"/>
      <c r="F442" s="41"/>
      <c r="G442" s="41"/>
      <c r="H442" s="41"/>
      <c r="I442" s="34">
        <f>SUBTOTAL(9,I441:I441)</f>
        <v>292.8</v>
      </c>
    </row>
    <row r="443" spans="1:9" ht="15.75" outlineLevel="2">
      <c r="A443" s="14" t="s">
        <v>257</v>
      </c>
      <c r="B443" s="5" t="s">
        <v>232</v>
      </c>
      <c r="C443" s="5" t="s">
        <v>233</v>
      </c>
      <c r="D443" s="48">
        <v>26</v>
      </c>
      <c r="E443" s="6">
        <v>300</v>
      </c>
      <c r="F443" s="40">
        <f>E443*1.12</f>
        <v>336.00000000000006</v>
      </c>
      <c r="G443" s="40">
        <v>10</v>
      </c>
      <c r="H443" s="40">
        <f t="shared" si="7"/>
        <v>3.3600000000000008</v>
      </c>
      <c r="I443" s="30">
        <f t="shared" si="8"/>
        <v>349.36000000000007</v>
      </c>
    </row>
    <row r="444" spans="1:9" ht="15.75" outlineLevel="2">
      <c r="A444" s="7" t="s">
        <v>257</v>
      </c>
      <c r="B444" s="5" t="s">
        <v>251</v>
      </c>
      <c r="C444" s="5" t="s">
        <v>7</v>
      </c>
      <c r="D444" s="48">
        <v>38</v>
      </c>
      <c r="E444" s="6">
        <v>969</v>
      </c>
      <c r="F444" s="40">
        <f>E444*1.12</f>
        <v>1085.2800000000002</v>
      </c>
      <c r="G444" s="40"/>
      <c r="H444" s="40">
        <f t="shared" si="7"/>
        <v>10.852800000000002</v>
      </c>
      <c r="I444" s="30">
        <f t="shared" si="8"/>
        <v>1096.1328000000003</v>
      </c>
    </row>
    <row r="445" spans="1:9" s="35" customFormat="1" ht="15.75" outlineLevel="1">
      <c r="A445" s="25" t="s">
        <v>566</v>
      </c>
      <c r="B445" s="24"/>
      <c r="C445" s="24"/>
      <c r="D445" s="49"/>
      <c r="E445" s="20"/>
      <c r="F445" s="41"/>
      <c r="G445" s="41"/>
      <c r="H445" s="41"/>
      <c r="I445" s="34">
        <f>SUBTOTAL(9,I443:I444)</f>
        <v>1445.4928000000004</v>
      </c>
    </row>
    <row r="446" spans="1:9" ht="15.75" outlineLevel="2">
      <c r="A446" s="6" t="s">
        <v>22</v>
      </c>
      <c r="B446" s="5" t="s">
        <v>17</v>
      </c>
      <c r="C446" s="5" t="s">
        <v>18</v>
      </c>
      <c r="D446" s="48">
        <v>31</v>
      </c>
      <c r="E446" s="6">
        <v>250</v>
      </c>
      <c r="F446" s="40">
        <f>E446*1.12</f>
        <v>280</v>
      </c>
      <c r="G446" s="40">
        <v>10</v>
      </c>
      <c r="H446" s="40">
        <f t="shared" si="7"/>
        <v>2.8000000000000003</v>
      </c>
      <c r="I446" s="30">
        <f t="shared" si="8"/>
        <v>292.8</v>
      </c>
    </row>
    <row r="447" spans="1:9" ht="15.75" outlineLevel="2">
      <c r="A447" s="6" t="s">
        <v>22</v>
      </c>
      <c r="B447" s="5" t="s">
        <v>69</v>
      </c>
      <c r="C447" s="5" t="s">
        <v>70</v>
      </c>
      <c r="D447" s="48">
        <v>31</v>
      </c>
      <c r="E447" s="6">
        <v>350</v>
      </c>
      <c r="F447" s="40">
        <f>E447*1.12</f>
        <v>392.00000000000006</v>
      </c>
      <c r="G447" s="40"/>
      <c r="H447" s="40">
        <f t="shared" si="7"/>
        <v>3.920000000000001</v>
      </c>
      <c r="I447" s="30">
        <f t="shared" si="8"/>
        <v>395.9200000000001</v>
      </c>
    </row>
    <row r="448" spans="1:9" ht="15.75" outlineLevel="2">
      <c r="A448" s="9" t="s">
        <v>22</v>
      </c>
      <c r="B448" s="5" t="s">
        <v>177</v>
      </c>
      <c r="C448" s="5" t="s">
        <v>190</v>
      </c>
      <c r="D448" s="46">
        <v>30</v>
      </c>
      <c r="E448" s="6">
        <v>570</v>
      </c>
      <c r="F448" s="40">
        <f>E448*1.12</f>
        <v>638.4000000000001</v>
      </c>
      <c r="G448" s="40"/>
      <c r="H448" s="40">
        <f t="shared" si="7"/>
        <v>6.384000000000001</v>
      </c>
      <c r="I448" s="30">
        <f t="shared" si="8"/>
        <v>644.7840000000001</v>
      </c>
    </row>
    <row r="449" spans="1:9" s="35" customFormat="1" ht="15.75" outlineLevel="1">
      <c r="A449" s="23" t="s">
        <v>567</v>
      </c>
      <c r="B449" s="24"/>
      <c r="C449" s="24"/>
      <c r="D449" s="47"/>
      <c r="E449" s="20"/>
      <c r="F449" s="41"/>
      <c r="G449" s="41"/>
      <c r="H449" s="41"/>
      <c r="I449" s="34">
        <f>SUBTOTAL(9,I446:I448)</f>
        <v>1333.5040000000001</v>
      </c>
    </row>
    <row r="450" spans="1:9" ht="15.75" outlineLevel="2">
      <c r="A450" s="10" t="s">
        <v>300</v>
      </c>
      <c r="B450" s="5" t="s">
        <v>299</v>
      </c>
      <c r="C450" s="5" t="s">
        <v>96</v>
      </c>
      <c r="D450" s="46">
        <v>23</v>
      </c>
      <c r="E450" s="6">
        <v>520</v>
      </c>
      <c r="F450" s="40">
        <f>E450*1.12</f>
        <v>582.4000000000001</v>
      </c>
      <c r="G450" s="40">
        <v>10</v>
      </c>
      <c r="H450" s="40">
        <f t="shared" si="7"/>
        <v>5.824000000000001</v>
      </c>
      <c r="I450" s="30">
        <f t="shared" si="8"/>
        <v>598.224</v>
      </c>
    </row>
    <row r="451" spans="1:9" s="35" customFormat="1" ht="15.75" outlineLevel="1">
      <c r="A451" s="21" t="s">
        <v>568</v>
      </c>
      <c r="B451" s="24"/>
      <c r="C451" s="24"/>
      <c r="D451" s="47"/>
      <c r="E451" s="20"/>
      <c r="F451" s="41"/>
      <c r="G451" s="41"/>
      <c r="H451" s="41"/>
      <c r="I451" s="34">
        <f>SUBTOTAL(9,I450:I450)</f>
        <v>598.224</v>
      </c>
    </row>
    <row r="452" spans="1:9" ht="15.75" outlineLevel="2">
      <c r="A452" s="10" t="s">
        <v>222</v>
      </c>
      <c r="B452" s="5" t="s">
        <v>218</v>
      </c>
      <c r="C452" s="5" t="s">
        <v>219</v>
      </c>
      <c r="D452" s="46" t="s">
        <v>220</v>
      </c>
      <c r="E452" s="6">
        <v>420</v>
      </c>
      <c r="F452" s="40">
        <f>E452*1.12</f>
        <v>470.40000000000003</v>
      </c>
      <c r="G452" s="40">
        <v>10</v>
      </c>
      <c r="H452" s="40">
        <f t="shared" si="7"/>
        <v>4.704000000000001</v>
      </c>
      <c r="I452" s="30">
        <f t="shared" si="8"/>
        <v>485.10400000000004</v>
      </c>
    </row>
    <row r="453" spans="1:9" s="35" customFormat="1" ht="15.75" outlineLevel="1">
      <c r="A453" s="21" t="s">
        <v>569</v>
      </c>
      <c r="B453" s="24"/>
      <c r="C453" s="24"/>
      <c r="D453" s="47"/>
      <c r="E453" s="20"/>
      <c r="F453" s="41"/>
      <c r="G453" s="41"/>
      <c r="H453" s="41"/>
      <c r="I453" s="34">
        <f>SUBTOTAL(9,I452:I452)</f>
        <v>485.10400000000004</v>
      </c>
    </row>
    <row r="454" spans="1:9" ht="15.75" outlineLevel="2">
      <c r="A454" s="10" t="s">
        <v>165</v>
      </c>
      <c r="B454" s="5" t="s">
        <v>161</v>
      </c>
      <c r="C454" s="5" t="s">
        <v>7</v>
      </c>
      <c r="D454" s="46">
        <v>32</v>
      </c>
      <c r="E454" s="6">
        <v>320</v>
      </c>
      <c r="F454" s="40">
        <f>E454*1.12</f>
        <v>358.40000000000003</v>
      </c>
      <c r="G454" s="40">
        <v>10</v>
      </c>
      <c r="H454" s="40">
        <f aca="true" t="shared" si="9" ref="H454:H562">F454*0.01</f>
        <v>3.5840000000000005</v>
      </c>
      <c r="I454" s="30">
        <f aca="true" t="shared" si="10" ref="I454:I562">F454+G454+H454</f>
        <v>371.98400000000004</v>
      </c>
    </row>
    <row r="455" spans="1:9" s="35" customFormat="1" ht="15.75" outlineLevel="1">
      <c r="A455" s="21" t="s">
        <v>570</v>
      </c>
      <c r="B455" s="24"/>
      <c r="C455" s="24"/>
      <c r="D455" s="47"/>
      <c r="E455" s="20"/>
      <c r="F455" s="41"/>
      <c r="G455" s="41"/>
      <c r="H455" s="41"/>
      <c r="I455" s="34">
        <f>SUBTOTAL(9,I454:I454)</f>
        <v>371.98400000000004</v>
      </c>
    </row>
    <row r="456" spans="1:9" ht="15.75" outlineLevel="2">
      <c r="A456" s="10" t="s">
        <v>313</v>
      </c>
      <c r="B456" s="5" t="s">
        <v>299</v>
      </c>
      <c r="C456" s="5" t="s">
        <v>96</v>
      </c>
      <c r="D456" s="46">
        <v>28</v>
      </c>
      <c r="E456" s="6">
        <v>520</v>
      </c>
      <c r="F456" s="40">
        <f>E456*1.12</f>
        <v>582.4000000000001</v>
      </c>
      <c r="G456" s="40">
        <v>10</v>
      </c>
      <c r="H456" s="40">
        <f t="shared" si="9"/>
        <v>5.824000000000001</v>
      </c>
      <c r="I456" s="30">
        <f t="shared" si="10"/>
        <v>598.224</v>
      </c>
    </row>
    <row r="457" spans="1:9" ht="15.75" outlineLevel="1">
      <c r="A457" s="21" t="s">
        <v>571</v>
      </c>
      <c r="B457" s="5"/>
      <c r="C457" s="5"/>
      <c r="D457" s="46"/>
      <c r="E457" s="6"/>
      <c r="F457" s="40"/>
      <c r="G457" s="40"/>
      <c r="H457" s="40"/>
      <c r="I457" s="30">
        <f>SUBTOTAL(9,I456:I456)</f>
        <v>598.224</v>
      </c>
    </row>
    <row r="458" spans="1:9" ht="15.75" outlineLevel="2">
      <c r="A458" s="7" t="s">
        <v>25</v>
      </c>
      <c r="B458" s="5" t="s">
        <v>17</v>
      </c>
      <c r="C458" s="5" t="s">
        <v>18</v>
      </c>
      <c r="D458" s="48">
        <v>34</v>
      </c>
      <c r="E458" s="6">
        <v>250</v>
      </c>
      <c r="F458" s="40">
        <f>E458*1.12</f>
        <v>280</v>
      </c>
      <c r="G458" s="40">
        <v>10</v>
      </c>
      <c r="H458" s="40">
        <f t="shared" si="9"/>
        <v>2.8000000000000003</v>
      </c>
      <c r="I458" s="30">
        <f t="shared" si="10"/>
        <v>292.8</v>
      </c>
    </row>
    <row r="459" spans="1:9" ht="15.75" outlineLevel="2">
      <c r="A459" s="10" t="s">
        <v>25</v>
      </c>
      <c r="B459" s="5" t="s">
        <v>316</v>
      </c>
      <c r="C459" s="5" t="s">
        <v>317</v>
      </c>
      <c r="D459" s="46">
        <v>33</v>
      </c>
      <c r="E459" s="6">
        <v>430</v>
      </c>
      <c r="F459" s="40">
        <f>E459*1.12</f>
        <v>481.6</v>
      </c>
      <c r="G459" s="40"/>
      <c r="H459" s="40">
        <f t="shared" si="9"/>
        <v>4.816000000000001</v>
      </c>
      <c r="I459" s="30">
        <f t="shared" si="10"/>
        <v>486.416</v>
      </c>
    </row>
    <row r="460" spans="1:9" s="35" customFormat="1" ht="15.75" outlineLevel="1">
      <c r="A460" s="21" t="s">
        <v>572</v>
      </c>
      <c r="B460" s="24"/>
      <c r="C460" s="24"/>
      <c r="D460" s="47"/>
      <c r="E460" s="20"/>
      <c r="F460" s="41"/>
      <c r="G460" s="41"/>
      <c r="H460" s="41"/>
      <c r="I460" s="34">
        <f>SUBTOTAL(9,I458:I459)</f>
        <v>779.216</v>
      </c>
    </row>
    <row r="461" spans="1:9" ht="15.75" outlineLevel="2">
      <c r="A461" s="10" t="s">
        <v>306</v>
      </c>
      <c r="B461" s="5" t="s">
        <v>299</v>
      </c>
      <c r="C461" s="5" t="s">
        <v>96</v>
      </c>
      <c r="D461" s="46">
        <v>25</v>
      </c>
      <c r="E461" s="6">
        <v>520</v>
      </c>
      <c r="F461" s="40">
        <f>E461*1.12</f>
        <v>582.4000000000001</v>
      </c>
      <c r="G461" s="40">
        <v>10</v>
      </c>
      <c r="H461" s="40">
        <f t="shared" si="9"/>
        <v>5.824000000000001</v>
      </c>
      <c r="I461" s="30">
        <f t="shared" si="10"/>
        <v>598.224</v>
      </c>
    </row>
    <row r="462" spans="1:9" s="35" customFormat="1" ht="15.75" outlineLevel="1">
      <c r="A462" s="21" t="s">
        <v>573</v>
      </c>
      <c r="B462" s="24"/>
      <c r="C462" s="24"/>
      <c r="D462" s="47"/>
      <c r="E462" s="20"/>
      <c r="F462" s="41"/>
      <c r="G462" s="41"/>
      <c r="H462" s="41"/>
      <c r="I462" s="34">
        <f>SUBTOTAL(9,I461:I461)</f>
        <v>598.224</v>
      </c>
    </row>
    <row r="463" spans="1:9" ht="15.75" outlineLevel="2">
      <c r="A463" s="10" t="s">
        <v>98</v>
      </c>
      <c r="B463" s="5" t="s">
        <v>95</v>
      </c>
      <c r="C463" s="5" t="s">
        <v>96</v>
      </c>
      <c r="D463" s="46">
        <v>30</v>
      </c>
      <c r="E463" s="6">
        <v>480</v>
      </c>
      <c r="F463" s="40">
        <f>E463*1.12</f>
        <v>537.6</v>
      </c>
      <c r="G463" s="40">
        <v>10</v>
      </c>
      <c r="H463" s="40">
        <f t="shared" si="9"/>
        <v>5.376</v>
      </c>
      <c r="I463" s="30">
        <f t="shared" si="10"/>
        <v>552.976</v>
      </c>
    </row>
    <row r="464" spans="1:9" ht="15.75" outlineLevel="2">
      <c r="A464" s="10" t="s">
        <v>98</v>
      </c>
      <c r="B464" s="5" t="s">
        <v>316</v>
      </c>
      <c r="C464" s="5" t="s">
        <v>317</v>
      </c>
      <c r="D464" s="46">
        <v>29</v>
      </c>
      <c r="E464" s="6">
        <v>430</v>
      </c>
      <c r="F464" s="40">
        <f>E464*1.12</f>
        <v>481.6</v>
      </c>
      <c r="G464" s="40"/>
      <c r="H464" s="40">
        <f t="shared" si="9"/>
        <v>4.816000000000001</v>
      </c>
      <c r="I464" s="30">
        <f t="shared" si="10"/>
        <v>486.416</v>
      </c>
    </row>
    <row r="465" spans="1:9" s="35" customFormat="1" ht="15.75" outlineLevel="1">
      <c r="A465" s="21" t="s">
        <v>574</v>
      </c>
      <c r="B465" s="24"/>
      <c r="C465" s="24"/>
      <c r="D465" s="47"/>
      <c r="E465" s="20"/>
      <c r="F465" s="41"/>
      <c r="G465" s="41"/>
      <c r="H465" s="41"/>
      <c r="I465" s="34">
        <f>SUBTOTAL(9,I463:I464)</f>
        <v>1039.392</v>
      </c>
    </row>
    <row r="466" spans="1:9" ht="15.75" outlineLevel="2">
      <c r="A466" s="6" t="s">
        <v>36</v>
      </c>
      <c r="B466" s="5" t="s">
        <v>30</v>
      </c>
      <c r="C466" s="5" t="s">
        <v>31</v>
      </c>
      <c r="D466" s="48" t="s">
        <v>35</v>
      </c>
      <c r="E466" s="6">
        <v>420</v>
      </c>
      <c r="F466" s="40">
        <f>E466*1.12</f>
        <v>470.40000000000003</v>
      </c>
      <c r="G466" s="40">
        <v>10</v>
      </c>
      <c r="H466" s="40">
        <f t="shared" si="9"/>
        <v>4.704000000000001</v>
      </c>
      <c r="I466" s="30">
        <f t="shared" si="10"/>
        <v>485.10400000000004</v>
      </c>
    </row>
    <row r="467" spans="1:9" s="35" customFormat="1" ht="15.75" outlineLevel="1">
      <c r="A467" s="20" t="s">
        <v>575</v>
      </c>
      <c r="B467" s="24"/>
      <c r="C467" s="24"/>
      <c r="D467" s="49"/>
      <c r="E467" s="20"/>
      <c r="F467" s="41"/>
      <c r="G467" s="41"/>
      <c r="H467" s="41"/>
      <c r="I467" s="34">
        <f>SUBTOTAL(9,I466:I466)</f>
        <v>485.10400000000004</v>
      </c>
    </row>
    <row r="468" spans="1:9" ht="15.75" outlineLevel="2">
      <c r="A468" s="6" t="s">
        <v>196</v>
      </c>
      <c r="B468" s="5" t="s">
        <v>146</v>
      </c>
      <c r="C468" s="5" t="s">
        <v>147</v>
      </c>
      <c r="D468" s="48">
        <v>23</v>
      </c>
      <c r="E468" s="6">
        <v>730</v>
      </c>
      <c r="F468" s="40">
        <f>E468*1.12</f>
        <v>817.6</v>
      </c>
      <c r="G468" s="40">
        <v>10</v>
      </c>
      <c r="H468" s="40">
        <f t="shared" si="9"/>
        <v>8.176</v>
      </c>
      <c r="I468" s="30">
        <f t="shared" si="10"/>
        <v>835.7760000000001</v>
      </c>
    </row>
    <row r="469" spans="1:9" ht="15.75" outlineLevel="2">
      <c r="A469" s="9" t="s">
        <v>196</v>
      </c>
      <c r="B469" s="5" t="s">
        <v>177</v>
      </c>
      <c r="C469" s="5" t="s">
        <v>190</v>
      </c>
      <c r="D469" s="46">
        <v>31</v>
      </c>
      <c r="E469" s="6">
        <v>570</v>
      </c>
      <c r="F469" s="40">
        <f>E469*1.12</f>
        <v>638.4000000000001</v>
      </c>
      <c r="G469" s="40">
        <v>10</v>
      </c>
      <c r="H469" s="40">
        <f t="shared" si="9"/>
        <v>6.384000000000001</v>
      </c>
      <c r="I469" s="30">
        <f t="shared" si="10"/>
        <v>654.7840000000001</v>
      </c>
    </row>
    <row r="470" spans="1:9" s="35" customFormat="1" ht="15.75" outlineLevel="1">
      <c r="A470" s="23" t="s">
        <v>576</v>
      </c>
      <c r="B470" s="24"/>
      <c r="C470" s="24"/>
      <c r="D470" s="47"/>
      <c r="E470" s="20"/>
      <c r="F470" s="41"/>
      <c r="G470" s="41"/>
      <c r="H470" s="41"/>
      <c r="I470" s="34">
        <f>SUBTOTAL(9,I468:I469)</f>
        <v>1490.5600000000002</v>
      </c>
    </row>
    <row r="471" spans="1:9" ht="15.75" outlineLevel="2">
      <c r="A471" s="10" t="s">
        <v>143</v>
      </c>
      <c r="B471" s="5" t="s">
        <v>127</v>
      </c>
      <c r="C471" s="5" t="s">
        <v>136</v>
      </c>
      <c r="D471" s="46">
        <v>25</v>
      </c>
      <c r="E471" s="6">
        <v>600</v>
      </c>
      <c r="F471" s="40">
        <f>E471*1.12</f>
        <v>672.0000000000001</v>
      </c>
      <c r="G471" s="40">
        <v>10</v>
      </c>
      <c r="H471" s="40">
        <f t="shared" si="9"/>
        <v>6.7200000000000015</v>
      </c>
      <c r="I471" s="30">
        <f t="shared" si="10"/>
        <v>688.7200000000001</v>
      </c>
    </row>
    <row r="472" spans="1:9" s="35" customFormat="1" ht="15.75" outlineLevel="1">
      <c r="A472" s="21" t="s">
        <v>577</v>
      </c>
      <c r="B472" s="24"/>
      <c r="C472" s="24"/>
      <c r="D472" s="47"/>
      <c r="E472" s="20"/>
      <c r="F472" s="41"/>
      <c r="G472" s="41"/>
      <c r="H472" s="41"/>
      <c r="I472" s="34">
        <f>SUBTOTAL(9,I471:I471)</f>
        <v>688.7200000000001</v>
      </c>
    </row>
    <row r="473" spans="1:9" ht="15.75" outlineLevel="2">
      <c r="A473" s="6" t="s">
        <v>294</v>
      </c>
      <c r="B473" s="5" t="s">
        <v>288</v>
      </c>
      <c r="C473" s="5"/>
      <c r="D473" s="48">
        <v>23</v>
      </c>
      <c r="E473" s="6">
        <v>400</v>
      </c>
      <c r="F473" s="40">
        <f>E473*1.12</f>
        <v>448.00000000000006</v>
      </c>
      <c r="G473" s="40">
        <v>10</v>
      </c>
      <c r="H473" s="40">
        <f t="shared" si="9"/>
        <v>4.48</v>
      </c>
      <c r="I473" s="30">
        <f t="shared" si="10"/>
        <v>462.4800000000001</v>
      </c>
    </row>
    <row r="474" spans="1:9" ht="15.75" outlineLevel="2">
      <c r="A474" s="10" t="s">
        <v>294</v>
      </c>
      <c r="B474" s="5" t="s">
        <v>299</v>
      </c>
      <c r="C474" s="5" t="s">
        <v>96</v>
      </c>
      <c r="D474" s="46">
        <v>24</v>
      </c>
      <c r="E474" s="6">
        <v>520</v>
      </c>
      <c r="F474" s="40">
        <f>E474*1.12</f>
        <v>582.4000000000001</v>
      </c>
      <c r="G474" s="40"/>
      <c r="H474" s="40">
        <f t="shared" si="9"/>
        <v>5.824000000000001</v>
      </c>
      <c r="I474" s="30">
        <f t="shared" si="10"/>
        <v>588.224</v>
      </c>
    </row>
    <row r="475" spans="1:9" s="35" customFormat="1" ht="15.75" outlineLevel="1">
      <c r="A475" s="21" t="s">
        <v>578</v>
      </c>
      <c r="B475" s="24"/>
      <c r="C475" s="24"/>
      <c r="D475" s="47"/>
      <c r="E475" s="20"/>
      <c r="F475" s="41"/>
      <c r="G475" s="41"/>
      <c r="H475" s="41"/>
      <c r="I475" s="34">
        <f>SUBTOTAL(9,I473:I474)</f>
        <v>1050.7040000000002</v>
      </c>
    </row>
    <row r="476" spans="1:9" ht="15.75" outlineLevel="2">
      <c r="A476" s="10" t="s">
        <v>171</v>
      </c>
      <c r="B476" s="5" t="s">
        <v>169</v>
      </c>
      <c r="C476" s="5" t="s">
        <v>170</v>
      </c>
      <c r="D476" s="46">
        <v>21</v>
      </c>
      <c r="E476" s="6">
        <v>450</v>
      </c>
      <c r="F476" s="40">
        <f>E476*1.12</f>
        <v>504.00000000000006</v>
      </c>
      <c r="G476" s="40">
        <v>10</v>
      </c>
      <c r="H476" s="40">
        <f t="shared" si="9"/>
        <v>5.040000000000001</v>
      </c>
      <c r="I476" s="30">
        <f t="shared" si="10"/>
        <v>519.04</v>
      </c>
    </row>
    <row r="477" spans="1:9" ht="15.75" outlineLevel="2">
      <c r="A477" s="11" t="s">
        <v>171</v>
      </c>
      <c r="B477" s="5" t="s">
        <v>339</v>
      </c>
      <c r="C477" s="5" t="s">
        <v>340</v>
      </c>
      <c r="D477" s="48">
        <v>32</v>
      </c>
      <c r="E477" s="6">
        <v>780</v>
      </c>
      <c r="F477" s="40">
        <f>E477*1.12</f>
        <v>873.6000000000001</v>
      </c>
      <c r="G477" s="40"/>
      <c r="H477" s="40">
        <f t="shared" si="9"/>
        <v>8.736000000000002</v>
      </c>
      <c r="I477" s="30">
        <f t="shared" si="10"/>
        <v>882.3360000000001</v>
      </c>
    </row>
    <row r="478" spans="1:9" s="35" customFormat="1" ht="15.75" outlineLevel="1">
      <c r="A478" s="22" t="s">
        <v>579</v>
      </c>
      <c r="B478" s="24"/>
      <c r="C478" s="24"/>
      <c r="D478" s="49"/>
      <c r="E478" s="20"/>
      <c r="F478" s="41"/>
      <c r="G478" s="41"/>
      <c r="H478" s="41"/>
      <c r="I478" s="34">
        <f>SUBTOTAL(9,I476:I477)</f>
        <v>1401.3760000000002</v>
      </c>
    </row>
    <row r="479" spans="1:9" ht="15.75" outlineLevel="2">
      <c r="A479" s="10" t="s">
        <v>173</v>
      </c>
      <c r="B479" s="5" t="s">
        <v>169</v>
      </c>
      <c r="C479" s="5" t="s">
        <v>170</v>
      </c>
      <c r="D479" s="46">
        <v>22</v>
      </c>
      <c r="E479" s="6">
        <v>450</v>
      </c>
      <c r="F479" s="40">
        <f>E479*1.12</f>
        <v>504.00000000000006</v>
      </c>
      <c r="G479" s="40">
        <v>10</v>
      </c>
      <c r="H479" s="40">
        <f t="shared" si="9"/>
        <v>5.040000000000001</v>
      </c>
      <c r="I479" s="30">
        <f t="shared" si="10"/>
        <v>519.04</v>
      </c>
    </row>
    <row r="480" spans="1:9" s="35" customFormat="1" ht="15.75" outlineLevel="1">
      <c r="A480" s="21" t="s">
        <v>580</v>
      </c>
      <c r="B480" s="24"/>
      <c r="C480" s="24"/>
      <c r="D480" s="47"/>
      <c r="E480" s="20"/>
      <c r="F480" s="41"/>
      <c r="G480" s="41"/>
      <c r="H480" s="41"/>
      <c r="I480" s="34">
        <f>SUBTOTAL(9,I479:I479)</f>
        <v>519.04</v>
      </c>
    </row>
    <row r="481" spans="1:9" ht="15.75" outlineLevel="2">
      <c r="A481" s="10" t="s">
        <v>82</v>
      </c>
      <c r="B481" s="5" t="s">
        <v>81</v>
      </c>
      <c r="C481" s="5" t="s">
        <v>7</v>
      </c>
      <c r="D481" s="46">
        <v>30</v>
      </c>
      <c r="E481" s="6">
        <v>720</v>
      </c>
      <c r="F481" s="40">
        <f>E481*1.12</f>
        <v>806.4000000000001</v>
      </c>
      <c r="G481" s="40"/>
      <c r="H481" s="40">
        <f t="shared" si="9"/>
        <v>8.064000000000002</v>
      </c>
      <c r="I481" s="30">
        <f t="shared" si="10"/>
        <v>814.464</v>
      </c>
    </row>
    <row r="482" spans="1:9" ht="15.75" outlineLevel="2">
      <c r="A482" s="9" t="s">
        <v>82</v>
      </c>
      <c r="B482" s="5" t="s">
        <v>177</v>
      </c>
      <c r="C482" s="5" t="s">
        <v>190</v>
      </c>
      <c r="D482" s="46">
        <v>29</v>
      </c>
      <c r="E482" s="6">
        <v>570</v>
      </c>
      <c r="F482" s="40">
        <f>E482*1.12</f>
        <v>638.4000000000001</v>
      </c>
      <c r="G482" s="40"/>
      <c r="H482" s="40">
        <f t="shared" si="9"/>
        <v>6.384000000000001</v>
      </c>
      <c r="I482" s="30">
        <f t="shared" si="10"/>
        <v>644.7840000000001</v>
      </c>
    </row>
    <row r="483" spans="1:9" ht="15.75" outlineLevel="2">
      <c r="A483" s="9" t="s">
        <v>82</v>
      </c>
      <c r="B483" s="5" t="s">
        <v>177</v>
      </c>
      <c r="C483" s="5" t="s">
        <v>190</v>
      </c>
      <c r="D483" s="46">
        <v>31</v>
      </c>
      <c r="E483" s="6">
        <v>570</v>
      </c>
      <c r="F483" s="40">
        <f>E483*1.12</f>
        <v>638.4000000000001</v>
      </c>
      <c r="G483" s="40">
        <v>10</v>
      </c>
      <c r="H483" s="40">
        <f t="shared" si="9"/>
        <v>6.384000000000001</v>
      </c>
      <c r="I483" s="30">
        <f t="shared" si="10"/>
        <v>654.7840000000001</v>
      </c>
    </row>
    <row r="484" spans="1:9" s="35" customFormat="1" ht="15.75" outlineLevel="1">
      <c r="A484" s="23" t="s">
        <v>581</v>
      </c>
      <c r="B484" s="24"/>
      <c r="C484" s="24"/>
      <c r="D484" s="47"/>
      <c r="E484" s="20"/>
      <c r="F484" s="41"/>
      <c r="G484" s="41"/>
      <c r="H484" s="41"/>
      <c r="I484" s="34">
        <f>SUBTOTAL(9,I481:I483)</f>
        <v>2114.032</v>
      </c>
    </row>
    <row r="485" spans="1:9" ht="15.75" outlineLevel="2">
      <c r="A485" s="6" t="s">
        <v>238</v>
      </c>
      <c r="B485" s="5" t="s">
        <v>232</v>
      </c>
      <c r="C485" s="5" t="s">
        <v>233</v>
      </c>
      <c r="D485" s="48">
        <v>25</v>
      </c>
      <c r="E485" s="6">
        <v>300</v>
      </c>
      <c r="F485" s="40">
        <f>E485*1.12</f>
        <v>336.00000000000006</v>
      </c>
      <c r="G485" s="40">
        <v>10</v>
      </c>
      <c r="H485" s="40">
        <f t="shared" si="9"/>
        <v>3.3600000000000008</v>
      </c>
      <c r="I485" s="30">
        <f t="shared" si="10"/>
        <v>349.36000000000007</v>
      </c>
    </row>
    <row r="486" spans="1:9" s="35" customFormat="1" ht="15.75" outlineLevel="1">
      <c r="A486" s="20" t="s">
        <v>582</v>
      </c>
      <c r="B486" s="24"/>
      <c r="C486" s="24"/>
      <c r="D486" s="49"/>
      <c r="E486" s="20"/>
      <c r="F486" s="41"/>
      <c r="G486" s="41"/>
      <c r="H486" s="41"/>
      <c r="I486" s="34">
        <f>SUBTOTAL(9,I485:I485)</f>
        <v>349.36000000000007</v>
      </c>
    </row>
    <row r="487" spans="1:9" ht="15.75" outlineLevel="2">
      <c r="A487" s="10" t="s">
        <v>141</v>
      </c>
      <c r="B487" s="5" t="s">
        <v>127</v>
      </c>
      <c r="C487" s="5" t="s">
        <v>136</v>
      </c>
      <c r="D487" s="46">
        <v>23</v>
      </c>
      <c r="E487" s="6">
        <v>600</v>
      </c>
      <c r="F487" s="40">
        <f>E487*1.12</f>
        <v>672.0000000000001</v>
      </c>
      <c r="G487" s="40">
        <v>10</v>
      </c>
      <c r="H487" s="40">
        <f t="shared" si="9"/>
        <v>6.7200000000000015</v>
      </c>
      <c r="I487" s="30">
        <f t="shared" si="10"/>
        <v>688.7200000000001</v>
      </c>
    </row>
    <row r="488" spans="1:9" ht="15.75" outlineLevel="2">
      <c r="A488" s="10" t="s">
        <v>141</v>
      </c>
      <c r="B488" s="5" t="s">
        <v>316</v>
      </c>
      <c r="C488" s="5" t="s">
        <v>96</v>
      </c>
      <c r="D488" s="46">
        <v>32</v>
      </c>
      <c r="E488" s="6">
        <v>320</v>
      </c>
      <c r="F488" s="40">
        <f>E488*1.12</f>
        <v>358.40000000000003</v>
      </c>
      <c r="G488" s="40"/>
      <c r="H488" s="40">
        <f t="shared" si="9"/>
        <v>3.5840000000000005</v>
      </c>
      <c r="I488" s="30">
        <f t="shared" si="10"/>
        <v>361.98400000000004</v>
      </c>
    </row>
    <row r="489" spans="1:9" s="35" customFormat="1" ht="15.75" outlineLevel="1">
      <c r="A489" s="21" t="s">
        <v>583</v>
      </c>
      <c r="B489" s="24"/>
      <c r="C489" s="24"/>
      <c r="D489" s="47"/>
      <c r="E489" s="20"/>
      <c r="F489" s="41"/>
      <c r="G489" s="41"/>
      <c r="H489" s="41"/>
      <c r="I489" s="34">
        <f>SUBTOTAL(9,I487:I488)</f>
        <v>1050.7040000000002</v>
      </c>
    </row>
    <row r="490" spans="1:9" ht="15.75" outlineLevel="2">
      <c r="A490" s="6" t="s">
        <v>121</v>
      </c>
      <c r="B490" s="5" t="s">
        <v>276</v>
      </c>
      <c r="C490" s="5" t="s">
        <v>277</v>
      </c>
      <c r="D490" s="48">
        <v>33</v>
      </c>
      <c r="E490" s="6">
        <v>475</v>
      </c>
      <c r="F490" s="40">
        <f>E490*1.12</f>
        <v>532</v>
      </c>
      <c r="G490" s="40">
        <v>10</v>
      </c>
      <c r="H490" s="40">
        <f t="shared" si="9"/>
        <v>5.32</v>
      </c>
      <c r="I490" s="30">
        <f t="shared" si="10"/>
        <v>547.32</v>
      </c>
    </row>
    <row r="491" spans="1:9" ht="15.75" outlineLevel="2">
      <c r="A491" s="10" t="s">
        <v>121</v>
      </c>
      <c r="B491" s="5" t="s">
        <v>118</v>
      </c>
      <c r="C491" s="5" t="s">
        <v>7</v>
      </c>
      <c r="D491" s="46">
        <v>33</v>
      </c>
      <c r="E491" s="6">
        <v>770</v>
      </c>
      <c r="F491" s="40">
        <f>E491*1.12</f>
        <v>862.4000000000001</v>
      </c>
      <c r="G491" s="40">
        <v>10</v>
      </c>
      <c r="H491" s="40">
        <f t="shared" si="9"/>
        <v>8.624</v>
      </c>
      <c r="I491" s="30">
        <f t="shared" si="10"/>
        <v>881.0240000000001</v>
      </c>
    </row>
    <row r="492" spans="1:9" ht="15.75" outlineLevel="2">
      <c r="A492" s="10" t="s">
        <v>121</v>
      </c>
      <c r="B492" s="5" t="s">
        <v>180</v>
      </c>
      <c r="C492" s="5" t="s">
        <v>181</v>
      </c>
      <c r="D492" s="46">
        <v>34</v>
      </c>
      <c r="E492" s="6">
        <v>780</v>
      </c>
      <c r="F492" s="40">
        <f>E492*1.12</f>
        <v>873.6000000000001</v>
      </c>
      <c r="G492" s="40"/>
      <c r="H492" s="40">
        <f t="shared" si="9"/>
        <v>8.736000000000002</v>
      </c>
      <c r="I492" s="30">
        <f t="shared" si="10"/>
        <v>882.3360000000001</v>
      </c>
    </row>
    <row r="493" spans="1:9" ht="15.75" outlineLevel="2">
      <c r="A493" s="10" t="s">
        <v>121</v>
      </c>
      <c r="B493" s="5" t="s">
        <v>198</v>
      </c>
      <c r="C493" s="5" t="s">
        <v>199</v>
      </c>
      <c r="D493" s="46">
        <v>30</v>
      </c>
      <c r="E493" s="6">
        <v>350</v>
      </c>
      <c r="F493" s="40">
        <f>E493*1.12</f>
        <v>392.00000000000006</v>
      </c>
      <c r="G493" s="40"/>
      <c r="H493" s="40">
        <f t="shared" si="9"/>
        <v>3.920000000000001</v>
      </c>
      <c r="I493" s="30">
        <f t="shared" si="10"/>
        <v>395.9200000000001</v>
      </c>
    </row>
    <row r="494" spans="1:9" s="35" customFormat="1" ht="15.75" outlineLevel="1">
      <c r="A494" s="21" t="s">
        <v>584</v>
      </c>
      <c r="B494" s="24"/>
      <c r="C494" s="24"/>
      <c r="D494" s="47"/>
      <c r="E494" s="20"/>
      <c r="F494" s="41"/>
      <c r="G494" s="41"/>
      <c r="H494" s="41"/>
      <c r="I494" s="34">
        <f>SUBTOTAL(9,I490:I493)</f>
        <v>2706.6000000000004</v>
      </c>
    </row>
    <row r="495" spans="1:9" ht="15.75" outlineLevel="2">
      <c r="A495" s="7" t="s">
        <v>23</v>
      </c>
      <c r="B495" s="5" t="s">
        <v>17</v>
      </c>
      <c r="C495" s="5" t="s">
        <v>18</v>
      </c>
      <c r="D495" s="48">
        <v>32</v>
      </c>
      <c r="E495" s="6">
        <v>250</v>
      </c>
      <c r="F495" s="40">
        <f>E495*1.12</f>
        <v>280</v>
      </c>
      <c r="G495" s="40">
        <v>10</v>
      </c>
      <c r="H495" s="40">
        <f t="shared" si="9"/>
        <v>2.8000000000000003</v>
      </c>
      <c r="I495" s="30">
        <f t="shared" si="10"/>
        <v>292.8</v>
      </c>
    </row>
    <row r="496" spans="1:9" s="35" customFormat="1" ht="15.75" outlineLevel="1">
      <c r="A496" s="25" t="s">
        <v>585</v>
      </c>
      <c r="B496" s="24"/>
      <c r="C496" s="24"/>
      <c r="D496" s="49"/>
      <c r="E496" s="20"/>
      <c r="F496" s="41"/>
      <c r="G496" s="41"/>
      <c r="H496" s="41"/>
      <c r="I496" s="34">
        <f>SUBTOTAL(9,I495:I495)</f>
        <v>292.8</v>
      </c>
    </row>
    <row r="497" spans="1:9" ht="15.75" outlineLevel="2">
      <c r="A497" s="10" t="s">
        <v>212</v>
      </c>
      <c r="B497" s="5" t="s">
        <v>208</v>
      </c>
      <c r="C497" s="5" t="s">
        <v>209</v>
      </c>
      <c r="D497" s="46">
        <v>28</v>
      </c>
      <c r="E497" s="6">
        <v>547</v>
      </c>
      <c r="F497" s="40">
        <f>E497*1.12</f>
        <v>612.6400000000001</v>
      </c>
      <c r="G497" s="40"/>
      <c r="H497" s="40">
        <f t="shared" si="9"/>
        <v>6.126400000000001</v>
      </c>
      <c r="I497" s="30">
        <f t="shared" si="10"/>
        <v>618.7664000000001</v>
      </c>
    </row>
    <row r="498" spans="1:9" ht="15.75" outlineLevel="2">
      <c r="A498" s="10" t="s">
        <v>212</v>
      </c>
      <c r="B498" s="5" t="s">
        <v>208</v>
      </c>
      <c r="C498" s="5" t="s">
        <v>209</v>
      </c>
      <c r="D498" s="46">
        <v>31</v>
      </c>
      <c r="E498" s="6">
        <v>547</v>
      </c>
      <c r="F498" s="40">
        <f>E498*1.12</f>
        <v>612.6400000000001</v>
      </c>
      <c r="G498" s="40">
        <v>10</v>
      </c>
      <c r="H498" s="40">
        <f t="shared" si="9"/>
        <v>6.126400000000001</v>
      </c>
      <c r="I498" s="30">
        <f t="shared" si="10"/>
        <v>628.7664000000001</v>
      </c>
    </row>
    <row r="499" spans="1:9" s="35" customFormat="1" ht="15.75" outlineLevel="1">
      <c r="A499" s="21" t="s">
        <v>586</v>
      </c>
      <c r="B499" s="24"/>
      <c r="C499" s="24"/>
      <c r="D499" s="47"/>
      <c r="E499" s="20"/>
      <c r="F499" s="41"/>
      <c r="G499" s="41"/>
      <c r="H499" s="41"/>
      <c r="I499" s="34">
        <f>SUBTOTAL(9,I497:I498)</f>
        <v>1247.5328000000002</v>
      </c>
    </row>
    <row r="500" spans="1:9" ht="15.75" outlineLevel="2">
      <c r="A500" s="6" t="s">
        <v>344</v>
      </c>
      <c r="B500" s="5" t="s">
        <v>339</v>
      </c>
      <c r="C500" s="5" t="s">
        <v>340</v>
      </c>
      <c r="D500" s="48">
        <v>35</v>
      </c>
      <c r="E500" s="6">
        <v>780</v>
      </c>
      <c r="F500" s="40">
        <f>E500*1.12</f>
        <v>873.6000000000001</v>
      </c>
      <c r="G500" s="40">
        <v>10</v>
      </c>
      <c r="H500" s="40">
        <f t="shared" si="9"/>
        <v>8.736000000000002</v>
      </c>
      <c r="I500" s="30">
        <f t="shared" si="10"/>
        <v>892.3360000000001</v>
      </c>
    </row>
    <row r="501" spans="1:9" ht="15.75" outlineLevel="1">
      <c r="A501" s="20" t="s">
        <v>587</v>
      </c>
      <c r="B501" s="5"/>
      <c r="C501" s="5"/>
      <c r="D501" s="48"/>
      <c r="E501" s="6"/>
      <c r="F501" s="40"/>
      <c r="G501" s="40"/>
      <c r="H501" s="40"/>
      <c r="I501" s="30">
        <f>SUBTOTAL(9,I500:I500)</f>
        <v>892.3360000000001</v>
      </c>
    </row>
    <row r="502" spans="1:9" ht="15.75" outlineLevel="2">
      <c r="A502" s="10" t="s">
        <v>201</v>
      </c>
      <c r="B502" s="5" t="s">
        <v>198</v>
      </c>
      <c r="C502" s="5" t="s">
        <v>199</v>
      </c>
      <c r="D502" s="46">
        <v>26</v>
      </c>
      <c r="E502" s="6">
        <v>350</v>
      </c>
      <c r="F502" s="40">
        <f>E502*1.12</f>
        <v>392.00000000000006</v>
      </c>
      <c r="G502" s="40">
        <v>10</v>
      </c>
      <c r="H502" s="40">
        <f t="shared" si="9"/>
        <v>3.920000000000001</v>
      </c>
      <c r="I502" s="30">
        <f t="shared" si="10"/>
        <v>405.9200000000001</v>
      </c>
    </row>
    <row r="503" spans="1:9" s="35" customFormat="1" ht="15.75" outlineLevel="1">
      <c r="A503" s="21" t="s">
        <v>588</v>
      </c>
      <c r="B503" s="24"/>
      <c r="C503" s="24"/>
      <c r="D503" s="47"/>
      <c r="E503" s="20"/>
      <c r="F503" s="41"/>
      <c r="G503" s="41"/>
      <c r="H503" s="41"/>
      <c r="I503" s="34">
        <f>SUBTOTAL(9,I502:I502)</f>
        <v>405.9200000000001</v>
      </c>
    </row>
    <row r="504" spans="1:9" ht="15.75" outlineLevel="2">
      <c r="A504" s="10" t="s">
        <v>187</v>
      </c>
      <c r="B504" s="5" t="s">
        <v>180</v>
      </c>
      <c r="C504" s="5" t="s">
        <v>181</v>
      </c>
      <c r="D504" s="46">
        <v>34</v>
      </c>
      <c r="E504" s="6">
        <v>780</v>
      </c>
      <c r="F504" s="40">
        <f>E504*1.12</f>
        <v>873.6000000000001</v>
      </c>
      <c r="G504" s="40"/>
      <c r="H504" s="40">
        <f t="shared" si="9"/>
        <v>8.736000000000002</v>
      </c>
      <c r="I504" s="30">
        <f t="shared" si="10"/>
        <v>882.3360000000001</v>
      </c>
    </row>
    <row r="505" spans="1:9" ht="15.75" outlineLevel="2">
      <c r="A505" s="6" t="s">
        <v>53</v>
      </c>
      <c r="B505" s="5" t="s">
        <v>43</v>
      </c>
      <c r="C505" s="5" t="s">
        <v>49</v>
      </c>
      <c r="D505" s="48">
        <v>34</v>
      </c>
      <c r="E505" s="6">
        <v>189</v>
      </c>
      <c r="F505" s="40">
        <f>E505*1.12</f>
        <v>211.68</v>
      </c>
      <c r="G505" s="40">
        <v>10</v>
      </c>
      <c r="H505" s="40">
        <f t="shared" si="9"/>
        <v>2.1168</v>
      </c>
      <c r="I505" s="30">
        <f t="shared" si="10"/>
        <v>223.79680000000002</v>
      </c>
    </row>
    <row r="506" spans="1:9" s="35" customFormat="1" ht="15.75" outlineLevel="1">
      <c r="A506" s="20" t="s">
        <v>589</v>
      </c>
      <c r="B506" s="24"/>
      <c r="C506" s="24"/>
      <c r="D506" s="49"/>
      <c r="E506" s="20"/>
      <c r="F506" s="41"/>
      <c r="G506" s="41"/>
      <c r="H506" s="41"/>
      <c r="I506" s="34">
        <f>SUBTOTAL(9,I504:I505)</f>
        <v>1106.1328</v>
      </c>
    </row>
    <row r="507" spans="1:9" ht="15.75" outlineLevel="2">
      <c r="A507" s="10" t="s">
        <v>168</v>
      </c>
      <c r="B507" s="5" t="s">
        <v>161</v>
      </c>
      <c r="C507" s="5" t="s">
        <v>7</v>
      </c>
      <c r="D507" s="46">
        <v>35</v>
      </c>
      <c r="E507" s="6">
        <v>320</v>
      </c>
      <c r="F507" s="40">
        <f>E507*1.12</f>
        <v>358.40000000000003</v>
      </c>
      <c r="G507" s="40">
        <v>10</v>
      </c>
      <c r="H507" s="40">
        <f t="shared" si="9"/>
        <v>3.5840000000000005</v>
      </c>
      <c r="I507" s="30">
        <f t="shared" si="10"/>
        <v>371.98400000000004</v>
      </c>
    </row>
    <row r="508" spans="1:9" s="35" customFormat="1" ht="15.75" outlineLevel="1">
      <c r="A508" s="21" t="s">
        <v>590</v>
      </c>
      <c r="B508" s="24"/>
      <c r="C508" s="24"/>
      <c r="D508" s="47"/>
      <c r="E508" s="20"/>
      <c r="F508" s="41"/>
      <c r="G508" s="41"/>
      <c r="H508" s="41"/>
      <c r="I508" s="34">
        <f>SUBTOTAL(9,I507:I507)</f>
        <v>371.98400000000004</v>
      </c>
    </row>
    <row r="509" spans="1:9" ht="15.75" outlineLevel="2">
      <c r="A509" s="10" t="s">
        <v>202</v>
      </c>
      <c r="B509" s="5" t="s">
        <v>198</v>
      </c>
      <c r="C509" s="5" t="s">
        <v>199</v>
      </c>
      <c r="D509" s="46">
        <v>27</v>
      </c>
      <c r="E509" s="6">
        <v>350</v>
      </c>
      <c r="F509" s="40">
        <f>E509*1.12</f>
        <v>392.00000000000006</v>
      </c>
      <c r="G509" s="40"/>
      <c r="H509" s="40">
        <f t="shared" si="9"/>
        <v>3.920000000000001</v>
      </c>
      <c r="I509" s="30">
        <f t="shared" si="10"/>
        <v>395.9200000000001</v>
      </c>
    </row>
    <row r="510" spans="1:9" ht="15.75" outlineLevel="2">
      <c r="A510" s="10" t="s">
        <v>202</v>
      </c>
      <c r="B510" s="5" t="s">
        <v>208</v>
      </c>
      <c r="C510" s="5" t="s">
        <v>209</v>
      </c>
      <c r="D510" s="46">
        <v>28</v>
      </c>
      <c r="E510" s="6">
        <v>547</v>
      </c>
      <c r="F510" s="40">
        <f>E510*1.12</f>
        <v>612.6400000000001</v>
      </c>
      <c r="G510" s="40"/>
      <c r="H510" s="40">
        <f t="shared" si="9"/>
        <v>6.126400000000001</v>
      </c>
      <c r="I510" s="30">
        <f t="shared" si="10"/>
        <v>618.7664000000001</v>
      </c>
    </row>
    <row r="511" spans="1:9" ht="15.75" outlineLevel="2">
      <c r="A511" s="10" t="s">
        <v>202</v>
      </c>
      <c r="B511" s="5" t="s">
        <v>299</v>
      </c>
      <c r="C511" s="5" t="s">
        <v>96</v>
      </c>
      <c r="D511" s="46">
        <v>28</v>
      </c>
      <c r="E511" s="6">
        <v>520</v>
      </c>
      <c r="F511" s="40">
        <f>E511*1.12</f>
        <v>582.4000000000001</v>
      </c>
      <c r="G511" s="40">
        <v>10</v>
      </c>
      <c r="H511" s="40">
        <f t="shared" si="9"/>
        <v>5.824000000000001</v>
      </c>
      <c r="I511" s="30">
        <f t="shared" si="10"/>
        <v>598.224</v>
      </c>
    </row>
    <row r="512" spans="1:9" s="35" customFormat="1" ht="15.75" outlineLevel="1">
      <c r="A512" s="21" t="s">
        <v>591</v>
      </c>
      <c r="B512" s="24"/>
      <c r="C512" s="24"/>
      <c r="D512" s="47"/>
      <c r="E512" s="20"/>
      <c r="F512" s="41"/>
      <c r="G512" s="41"/>
      <c r="H512" s="41"/>
      <c r="I512" s="34">
        <f>SUBTOTAL(9,I509:I511)</f>
        <v>1612.9104000000002</v>
      </c>
    </row>
    <row r="513" spans="1:9" ht="15.75" outlineLevel="2">
      <c r="A513" s="10" t="s">
        <v>327</v>
      </c>
      <c r="B513" s="5" t="s">
        <v>316</v>
      </c>
      <c r="C513" s="5" t="s">
        <v>317</v>
      </c>
      <c r="D513" s="46">
        <v>32</v>
      </c>
      <c r="E513" s="6">
        <v>430</v>
      </c>
      <c r="F513" s="40">
        <f>E513*1.12</f>
        <v>481.6</v>
      </c>
      <c r="G513" s="40">
        <v>10</v>
      </c>
      <c r="H513" s="40">
        <f t="shared" si="9"/>
        <v>4.816000000000001</v>
      </c>
      <c r="I513" s="30">
        <f t="shared" si="10"/>
        <v>496.416</v>
      </c>
    </row>
    <row r="514" spans="1:9" s="35" customFormat="1" ht="15.75" outlineLevel="1">
      <c r="A514" s="21" t="s">
        <v>592</v>
      </c>
      <c r="B514" s="24"/>
      <c r="C514" s="24"/>
      <c r="D514" s="47"/>
      <c r="E514" s="20"/>
      <c r="F514" s="41"/>
      <c r="G514" s="41"/>
      <c r="H514" s="41"/>
      <c r="I514" s="34">
        <f>SUBTOTAL(9,I513:I513)</f>
        <v>496.416</v>
      </c>
    </row>
    <row r="515" spans="1:9" ht="15.75" outlineLevel="2">
      <c r="A515" s="6" t="s">
        <v>285</v>
      </c>
      <c r="B515" s="5" t="s">
        <v>276</v>
      </c>
      <c r="C515" s="5" t="s">
        <v>277</v>
      </c>
      <c r="D515" s="48">
        <v>36</v>
      </c>
      <c r="E515" s="6">
        <v>475</v>
      </c>
      <c r="F515" s="40">
        <f>E515*1.12</f>
        <v>532</v>
      </c>
      <c r="G515" s="40">
        <v>10</v>
      </c>
      <c r="H515" s="40">
        <f t="shared" si="9"/>
        <v>5.32</v>
      </c>
      <c r="I515" s="30">
        <f t="shared" si="10"/>
        <v>547.32</v>
      </c>
    </row>
    <row r="516" spans="1:9" s="35" customFormat="1" ht="15.75" outlineLevel="1">
      <c r="A516" s="20" t="s">
        <v>593</v>
      </c>
      <c r="B516" s="24"/>
      <c r="C516" s="24"/>
      <c r="D516" s="49"/>
      <c r="E516" s="20"/>
      <c r="F516" s="41"/>
      <c r="G516" s="41"/>
      <c r="H516" s="41"/>
      <c r="I516" s="34">
        <f>SUBTOTAL(9,I515:I515)</f>
        <v>547.32</v>
      </c>
    </row>
    <row r="517" spans="1:9" ht="15.75" outlineLevel="2">
      <c r="A517" s="6" t="s">
        <v>51</v>
      </c>
      <c r="B517" s="5" t="s">
        <v>43</v>
      </c>
      <c r="C517" s="5" t="s">
        <v>49</v>
      </c>
      <c r="D517" s="48">
        <v>32</v>
      </c>
      <c r="E517" s="6">
        <v>189</v>
      </c>
      <c r="F517" s="40">
        <f>E517*1.12</f>
        <v>211.68</v>
      </c>
      <c r="G517" s="40">
        <v>10</v>
      </c>
      <c r="H517" s="40">
        <f t="shared" si="9"/>
        <v>2.1168</v>
      </c>
      <c r="I517" s="30">
        <f t="shared" si="10"/>
        <v>223.79680000000002</v>
      </c>
    </row>
    <row r="518" spans="1:9" s="35" customFormat="1" ht="15.75" outlineLevel="1">
      <c r="A518" s="20" t="s">
        <v>594</v>
      </c>
      <c r="B518" s="24"/>
      <c r="C518" s="24"/>
      <c r="D518" s="49"/>
      <c r="E518" s="20"/>
      <c r="F518" s="41"/>
      <c r="G518" s="41"/>
      <c r="H518" s="41"/>
      <c r="I518" s="34">
        <f>SUBTOTAL(9,I517:I517)</f>
        <v>223.79680000000002</v>
      </c>
    </row>
    <row r="519" spans="1:9" ht="15.75" outlineLevel="2">
      <c r="A519" s="6" t="s">
        <v>154</v>
      </c>
      <c r="B519" s="5" t="s">
        <v>146</v>
      </c>
      <c r="C519" s="5" t="s">
        <v>147</v>
      </c>
      <c r="D519" s="48">
        <v>24</v>
      </c>
      <c r="E519" s="6">
        <v>730</v>
      </c>
      <c r="F519" s="40">
        <f>E519*1.12</f>
        <v>817.6</v>
      </c>
      <c r="G519" s="40">
        <v>10</v>
      </c>
      <c r="H519" s="40">
        <f t="shared" si="9"/>
        <v>8.176</v>
      </c>
      <c r="I519" s="30">
        <f t="shared" si="10"/>
        <v>835.7760000000001</v>
      </c>
    </row>
    <row r="520" spans="1:9" ht="15.75" outlineLevel="2">
      <c r="A520" s="10" t="s">
        <v>154</v>
      </c>
      <c r="B520" s="5" t="s">
        <v>299</v>
      </c>
      <c r="C520" s="5" t="s">
        <v>96</v>
      </c>
      <c r="D520" s="46">
        <v>24</v>
      </c>
      <c r="E520" s="6">
        <v>520</v>
      </c>
      <c r="F520" s="40">
        <f>E520*1.12</f>
        <v>582.4000000000001</v>
      </c>
      <c r="G520" s="40"/>
      <c r="H520" s="40">
        <f t="shared" si="9"/>
        <v>5.824000000000001</v>
      </c>
      <c r="I520" s="30">
        <f t="shared" si="10"/>
        <v>588.224</v>
      </c>
    </row>
    <row r="521" spans="1:9" s="35" customFormat="1" ht="15.75" outlineLevel="1">
      <c r="A521" s="21" t="s">
        <v>595</v>
      </c>
      <c r="B521" s="24"/>
      <c r="C521" s="24"/>
      <c r="D521" s="47"/>
      <c r="E521" s="20"/>
      <c r="F521" s="41"/>
      <c r="G521" s="41"/>
      <c r="H521" s="41"/>
      <c r="I521" s="34">
        <f>SUBTOTAL(9,I519:I520)</f>
        <v>1424</v>
      </c>
    </row>
    <row r="522" spans="1:9" ht="15.75" outlineLevel="2">
      <c r="A522" s="10" t="s">
        <v>275</v>
      </c>
      <c r="B522" s="5" t="s">
        <v>259</v>
      </c>
      <c r="C522" s="5" t="s">
        <v>267</v>
      </c>
      <c r="D522" s="46">
        <v>26</v>
      </c>
      <c r="E522" s="6">
        <v>650</v>
      </c>
      <c r="F522" s="40">
        <f>E522*1.12</f>
        <v>728.0000000000001</v>
      </c>
      <c r="G522" s="40">
        <v>10</v>
      </c>
      <c r="H522" s="40">
        <f t="shared" si="9"/>
        <v>7.280000000000001</v>
      </c>
      <c r="I522" s="30">
        <f t="shared" si="10"/>
        <v>745.2800000000001</v>
      </c>
    </row>
    <row r="523" spans="1:9" s="35" customFormat="1" ht="15.75" outlineLevel="1">
      <c r="A523" s="21" t="s">
        <v>596</v>
      </c>
      <c r="B523" s="24"/>
      <c r="C523" s="24"/>
      <c r="D523" s="47"/>
      <c r="E523" s="20"/>
      <c r="F523" s="41"/>
      <c r="G523" s="41"/>
      <c r="H523" s="41"/>
      <c r="I523" s="34">
        <f>SUBTOTAL(9,I522:I522)</f>
        <v>745.2800000000001</v>
      </c>
    </row>
    <row r="524" spans="1:9" ht="15.75" outlineLevel="2">
      <c r="A524" s="10" t="s">
        <v>320</v>
      </c>
      <c r="B524" s="5" t="s">
        <v>216</v>
      </c>
      <c r="C524" s="5" t="s">
        <v>217</v>
      </c>
      <c r="D524" s="46">
        <v>25</v>
      </c>
      <c r="E524" s="6">
        <v>125</v>
      </c>
      <c r="F524" s="40">
        <f>E524*1.12</f>
        <v>140</v>
      </c>
      <c r="G524" s="40">
        <v>10</v>
      </c>
      <c r="H524" s="40">
        <f t="shared" si="9"/>
        <v>1.4000000000000001</v>
      </c>
      <c r="I524" s="30">
        <f t="shared" si="10"/>
        <v>151.4</v>
      </c>
    </row>
    <row r="525" spans="1:9" s="35" customFormat="1" ht="15.75" outlineLevel="1">
      <c r="A525" s="21" t="s">
        <v>597</v>
      </c>
      <c r="B525" s="24"/>
      <c r="C525" s="24"/>
      <c r="D525" s="47"/>
      <c r="E525" s="20"/>
      <c r="F525" s="41"/>
      <c r="G525" s="41"/>
      <c r="H525" s="41"/>
      <c r="I525" s="34">
        <f>SUBTOTAL(9,I524:I524)</f>
        <v>151.4</v>
      </c>
    </row>
    <row r="526" spans="1:9" ht="15.75" outlineLevel="2">
      <c r="A526" s="10" t="s">
        <v>274</v>
      </c>
      <c r="B526" s="5" t="s">
        <v>259</v>
      </c>
      <c r="C526" s="5" t="s">
        <v>267</v>
      </c>
      <c r="D526" s="46">
        <v>26</v>
      </c>
      <c r="E526" s="6">
        <v>650</v>
      </c>
      <c r="F526" s="40">
        <f>E526*1.12</f>
        <v>728.0000000000001</v>
      </c>
      <c r="G526" s="40">
        <v>10</v>
      </c>
      <c r="H526" s="40">
        <f t="shared" si="9"/>
        <v>7.280000000000001</v>
      </c>
      <c r="I526" s="30">
        <f t="shared" si="10"/>
        <v>745.2800000000001</v>
      </c>
    </row>
    <row r="527" spans="1:9" s="35" customFormat="1" ht="15.75" outlineLevel="1">
      <c r="A527" s="21" t="s">
        <v>598</v>
      </c>
      <c r="B527" s="24"/>
      <c r="C527" s="24"/>
      <c r="D527" s="47"/>
      <c r="E527" s="20"/>
      <c r="F527" s="41"/>
      <c r="G527" s="41"/>
      <c r="H527" s="41"/>
      <c r="I527" s="34">
        <f>SUBTOTAL(9,I526:I526)</f>
        <v>745.2800000000001</v>
      </c>
    </row>
    <row r="528" spans="1:9" ht="12" customHeight="1" outlineLevel="2">
      <c r="A528" s="10" t="s">
        <v>97</v>
      </c>
      <c r="B528" s="5" t="s">
        <v>95</v>
      </c>
      <c r="C528" s="5" t="s">
        <v>96</v>
      </c>
      <c r="D528" s="46">
        <v>30</v>
      </c>
      <c r="E528" s="6">
        <v>480</v>
      </c>
      <c r="F528" s="40">
        <f>E528*1.12</f>
        <v>537.6</v>
      </c>
      <c r="G528" s="40">
        <v>10</v>
      </c>
      <c r="H528" s="40">
        <f t="shared" si="9"/>
        <v>5.376</v>
      </c>
      <c r="I528" s="30">
        <f t="shared" si="10"/>
        <v>552.976</v>
      </c>
    </row>
    <row r="529" spans="1:9" s="35" customFormat="1" ht="12" customHeight="1" outlineLevel="1">
      <c r="A529" s="21" t="s">
        <v>599</v>
      </c>
      <c r="B529" s="24"/>
      <c r="C529" s="24"/>
      <c r="D529" s="47"/>
      <c r="E529" s="20"/>
      <c r="F529" s="41"/>
      <c r="G529" s="41"/>
      <c r="H529" s="41"/>
      <c r="I529" s="34">
        <f>SUBTOTAL(9,I528:I528)</f>
        <v>552.976</v>
      </c>
    </row>
    <row r="530" spans="1:9" ht="15.75" outlineLevel="2">
      <c r="A530" s="8" t="s">
        <v>370</v>
      </c>
      <c r="B530" s="5" t="s">
        <v>43</v>
      </c>
      <c r="C530" s="5" t="s">
        <v>44</v>
      </c>
      <c r="D530" s="48">
        <v>32</v>
      </c>
      <c r="E530" s="6">
        <v>189</v>
      </c>
      <c r="F530" s="40">
        <f>E530*1.12</f>
        <v>211.68</v>
      </c>
      <c r="G530" s="40">
        <v>10</v>
      </c>
      <c r="H530" s="40">
        <f t="shared" si="9"/>
        <v>2.1168</v>
      </c>
      <c r="I530" s="30">
        <f t="shared" si="10"/>
        <v>223.79680000000002</v>
      </c>
    </row>
    <row r="531" spans="1:9" s="35" customFormat="1" ht="15.75" outlineLevel="1">
      <c r="A531" s="26" t="s">
        <v>600</v>
      </c>
      <c r="B531" s="24"/>
      <c r="C531" s="24"/>
      <c r="D531" s="49"/>
      <c r="E531" s="20"/>
      <c r="F531" s="41"/>
      <c r="G531" s="41"/>
      <c r="H531" s="41"/>
      <c r="I531" s="34">
        <f>SUBTOTAL(9,I530:I530)</f>
        <v>223.79680000000002</v>
      </c>
    </row>
    <row r="532" spans="1:9" ht="15.75" outlineLevel="2">
      <c r="A532" s="6" t="s">
        <v>371</v>
      </c>
      <c r="B532" s="5" t="s">
        <v>232</v>
      </c>
      <c r="C532" s="5" t="s">
        <v>233</v>
      </c>
      <c r="D532" s="48">
        <v>25</v>
      </c>
      <c r="E532" s="6">
        <v>300</v>
      </c>
      <c r="F532" s="40">
        <f>E532*1.12</f>
        <v>336.00000000000006</v>
      </c>
      <c r="G532" s="40">
        <v>10</v>
      </c>
      <c r="H532" s="40">
        <f t="shared" si="9"/>
        <v>3.3600000000000008</v>
      </c>
      <c r="I532" s="30">
        <f t="shared" si="10"/>
        <v>349.36000000000007</v>
      </c>
    </row>
    <row r="533" spans="1:9" s="35" customFormat="1" ht="15.75" outlineLevel="1">
      <c r="A533" s="20" t="s">
        <v>601</v>
      </c>
      <c r="B533" s="24"/>
      <c r="C533" s="24"/>
      <c r="D533" s="49"/>
      <c r="E533" s="20"/>
      <c r="F533" s="41"/>
      <c r="G533" s="41"/>
      <c r="H533" s="41"/>
      <c r="I533" s="34">
        <f>SUBTOTAL(9,I532:I532)</f>
        <v>349.36000000000007</v>
      </c>
    </row>
    <row r="534" spans="1:9" ht="15.75" outlineLevel="2">
      <c r="A534" s="8" t="s">
        <v>47</v>
      </c>
      <c r="B534" s="5" t="s">
        <v>43</v>
      </c>
      <c r="C534" s="5" t="s">
        <v>44</v>
      </c>
      <c r="D534" s="48">
        <v>33</v>
      </c>
      <c r="E534" s="6">
        <v>189</v>
      </c>
      <c r="F534" s="40">
        <f>E534*1.12</f>
        <v>211.68</v>
      </c>
      <c r="G534" s="40"/>
      <c r="H534" s="40">
        <f t="shared" si="9"/>
        <v>2.1168</v>
      </c>
      <c r="I534" s="30">
        <f t="shared" si="10"/>
        <v>213.79680000000002</v>
      </c>
    </row>
    <row r="535" spans="1:9" ht="15.75" outlineLevel="2">
      <c r="A535" s="10" t="s">
        <v>47</v>
      </c>
      <c r="B535" s="5" t="s">
        <v>81</v>
      </c>
      <c r="C535" s="5" t="s">
        <v>7</v>
      </c>
      <c r="D535" s="46">
        <v>33</v>
      </c>
      <c r="E535" s="6">
        <v>720</v>
      </c>
      <c r="F535" s="40">
        <f>E535*1.12</f>
        <v>806.4000000000001</v>
      </c>
      <c r="G535" s="40">
        <v>10</v>
      </c>
      <c r="H535" s="40">
        <f t="shared" si="9"/>
        <v>8.064000000000002</v>
      </c>
      <c r="I535" s="30">
        <f t="shared" si="10"/>
        <v>824.464</v>
      </c>
    </row>
    <row r="536" spans="1:9" s="35" customFormat="1" ht="15.75" outlineLevel="1">
      <c r="A536" s="21" t="s">
        <v>602</v>
      </c>
      <c r="B536" s="24"/>
      <c r="C536" s="24"/>
      <c r="D536" s="47"/>
      <c r="E536" s="20"/>
      <c r="F536" s="41"/>
      <c r="G536" s="41"/>
      <c r="H536" s="41"/>
      <c r="I536" s="34">
        <f>SUBTOTAL(9,I534:I535)</f>
        <v>1038.2608</v>
      </c>
    </row>
    <row r="537" spans="1:9" ht="15.75" outlineLevel="2">
      <c r="A537" s="10" t="s">
        <v>182</v>
      </c>
      <c r="B537" s="5" t="s">
        <v>180</v>
      </c>
      <c r="C537" s="5" t="s">
        <v>181</v>
      </c>
      <c r="D537" s="46">
        <v>31</v>
      </c>
      <c r="E537" s="6">
        <v>780</v>
      </c>
      <c r="F537" s="40">
        <f>E537*1.12</f>
        <v>873.6000000000001</v>
      </c>
      <c r="G537" s="40">
        <v>10</v>
      </c>
      <c r="H537" s="40">
        <f t="shared" si="9"/>
        <v>8.736000000000002</v>
      </c>
      <c r="I537" s="30">
        <f t="shared" si="10"/>
        <v>892.3360000000001</v>
      </c>
    </row>
    <row r="538" spans="1:9" s="35" customFormat="1" ht="15.75" outlineLevel="1">
      <c r="A538" s="21" t="s">
        <v>603</v>
      </c>
      <c r="B538" s="24"/>
      <c r="C538" s="24"/>
      <c r="D538" s="47"/>
      <c r="E538" s="20"/>
      <c r="F538" s="41"/>
      <c r="G538" s="41"/>
      <c r="H538" s="41"/>
      <c r="I538" s="34">
        <f>SUBTOTAL(9,I537:I537)</f>
        <v>892.3360000000001</v>
      </c>
    </row>
    <row r="539" spans="1:9" ht="15.75" outlineLevel="2">
      <c r="A539" s="10" t="s">
        <v>265</v>
      </c>
      <c r="B539" s="5" t="s">
        <v>259</v>
      </c>
      <c r="C539" s="5" t="s">
        <v>7</v>
      </c>
      <c r="D539" s="46">
        <v>40</v>
      </c>
      <c r="E539" s="6">
        <v>595</v>
      </c>
      <c r="F539" s="40">
        <f>E539*1.12</f>
        <v>666.4000000000001</v>
      </c>
      <c r="G539" s="40">
        <v>10</v>
      </c>
      <c r="H539" s="40">
        <f t="shared" si="9"/>
        <v>6.6640000000000015</v>
      </c>
      <c r="I539" s="30">
        <f t="shared" si="10"/>
        <v>683.0640000000001</v>
      </c>
    </row>
    <row r="540" spans="1:9" s="35" customFormat="1" ht="15.75" outlineLevel="1">
      <c r="A540" s="21" t="s">
        <v>604</v>
      </c>
      <c r="B540" s="24"/>
      <c r="C540" s="24"/>
      <c r="D540" s="47"/>
      <c r="E540" s="20"/>
      <c r="F540" s="41"/>
      <c r="G540" s="41"/>
      <c r="H540" s="41"/>
      <c r="I540" s="34">
        <f>SUBTOTAL(9,I539:I539)</f>
        <v>683.0640000000001</v>
      </c>
    </row>
    <row r="541" spans="1:9" ht="15.75" outlineLevel="2">
      <c r="A541" s="9" t="s">
        <v>195</v>
      </c>
      <c r="B541" s="5" t="s">
        <v>177</v>
      </c>
      <c r="C541" s="5" t="s">
        <v>190</v>
      </c>
      <c r="D541" s="46">
        <v>29</v>
      </c>
      <c r="E541" s="6">
        <v>570</v>
      </c>
      <c r="F541" s="40">
        <f>E541*1.12</f>
        <v>638.4000000000001</v>
      </c>
      <c r="G541" s="40">
        <v>10</v>
      </c>
      <c r="H541" s="40">
        <f t="shared" si="9"/>
        <v>6.384000000000001</v>
      </c>
      <c r="I541" s="30">
        <f t="shared" si="10"/>
        <v>654.7840000000001</v>
      </c>
    </row>
    <row r="542" spans="1:9" s="35" customFormat="1" ht="15.75" outlineLevel="1">
      <c r="A542" s="23" t="s">
        <v>605</v>
      </c>
      <c r="B542" s="24"/>
      <c r="C542" s="24"/>
      <c r="D542" s="47"/>
      <c r="E542" s="20"/>
      <c r="F542" s="41"/>
      <c r="G542" s="41"/>
      <c r="H542" s="41"/>
      <c r="I542" s="34">
        <f>SUBTOTAL(9,I541:I541)</f>
        <v>654.7840000000001</v>
      </c>
    </row>
    <row r="543" spans="1:9" ht="15.75" outlineLevel="2">
      <c r="A543" s="6" t="s">
        <v>38</v>
      </c>
      <c r="B543" s="5" t="s">
        <v>30</v>
      </c>
      <c r="C543" s="5" t="s">
        <v>31</v>
      </c>
      <c r="D543" s="48" t="s">
        <v>37</v>
      </c>
      <c r="E543" s="6">
        <v>420</v>
      </c>
      <c r="F543" s="40">
        <f>E543*1.12</f>
        <v>470.40000000000003</v>
      </c>
      <c r="G543" s="40">
        <v>10</v>
      </c>
      <c r="H543" s="40">
        <f t="shared" si="9"/>
        <v>4.704000000000001</v>
      </c>
      <c r="I543" s="30">
        <f t="shared" si="10"/>
        <v>485.10400000000004</v>
      </c>
    </row>
    <row r="544" spans="1:9" s="35" customFormat="1" ht="15.75" outlineLevel="1">
      <c r="A544" s="20" t="s">
        <v>606</v>
      </c>
      <c r="B544" s="24"/>
      <c r="C544" s="24"/>
      <c r="D544" s="49"/>
      <c r="E544" s="20"/>
      <c r="F544" s="41"/>
      <c r="G544" s="41"/>
      <c r="H544" s="41"/>
      <c r="I544" s="34">
        <f>SUBTOTAL(9,I543:I543)</f>
        <v>485.10400000000004</v>
      </c>
    </row>
    <row r="545" spans="1:9" ht="15.75" outlineLevel="2">
      <c r="A545" s="10" t="s">
        <v>303</v>
      </c>
      <c r="B545" s="5" t="s">
        <v>299</v>
      </c>
      <c r="C545" s="5" t="s">
        <v>96</v>
      </c>
      <c r="D545" s="46">
        <v>24</v>
      </c>
      <c r="E545" s="6">
        <v>520</v>
      </c>
      <c r="F545" s="40">
        <f>E545*1.12</f>
        <v>582.4000000000001</v>
      </c>
      <c r="G545" s="40">
        <v>10</v>
      </c>
      <c r="H545" s="40">
        <f t="shared" si="9"/>
        <v>5.824000000000001</v>
      </c>
      <c r="I545" s="30">
        <f t="shared" si="10"/>
        <v>598.224</v>
      </c>
    </row>
    <row r="546" spans="1:9" s="35" customFormat="1" ht="15.75" outlineLevel="1">
      <c r="A546" s="21" t="s">
        <v>607</v>
      </c>
      <c r="B546" s="24"/>
      <c r="C546" s="24"/>
      <c r="D546" s="47"/>
      <c r="E546" s="20"/>
      <c r="F546" s="41"/>
      <c r="G546" s="41"/>
      <c r="H546" s="41"/>
      <c r="I546" s="34">
        <f>SUBTOTAL(9,I545:I545)</f>
        <v>598.224</v>
      </c>
    </row>
    <row r="547" spans="1:9" ht="15.75" outlineLevel="2">
      <c r="A547" s="10" t="s">
        <v>189</v>
      </c>
      <c r="B547" s="5" t="s">
        <v>180</v>
      </c>
      <c r="C547" s="5" t="s">
        <v>181</v>
      </c>
      <c r="D547" s="46">
        <v>36</v>
      </c>
      <c r="E547" s="6">
        <v>780</v>
      </c>
      <c r="F547" s="40">
        <f>E547*1.12</f>
        <v>873.6000000000001</v>
      </c>
      <c r="G547" s="40">
        <v>10</v>
      </c>
      <c r="H547" s="40">
        <f t="shared" si="9"/>
        <v>8.736000000000002</v>
      </c>
      <c r="I547" s="30">
        <f t="shared" si="10"/>
        <v>892.3360000000001</v>
      </c>
    </row>
    <row r="548" spans="1:9" s="35" customFormat="1" ht="15.75" outlineLevel="1">
      <c r="A548" s="21" t="s">
        <v>608</v>
      </c>
      <c r="B548" s="24"/>
      <c r="C548" s="24"/>
      <c r="D548" s="47"/>
      <c r="E548" s="20"/>
      <c r="F548" s="41"/>
      <c r="G548" s="41"/>
      <c r="H548" s="41"/>
      <c r="I548" s="34">
        <f>SUBTOTAL(9,I547:I547)</f>
        <v>892.3360000000001</v>
      </c>
    </row>
    <row r="549" spans="1:9" ht="15.75" outlineLevel="2">
      <c r="A549" s="6" t="s">
        <v>158</v>
      </c>
      <c r="B549" s="5" t="s">
        <v>146</v>
      </c>
      <c r="C549" s="5" t="s">
        <v>147</v>
      </c>
      <c r="D549" s="48">
        <v>26</v>
      </c>
      <c r="E549" s="6">
        <v>730</v>
      </c>
      <c r="F549" s="40">
        <f>E549*1.12</f>
        <v>817.6</v>
      </c>
      <c r="G549" s="40">
        <v>10</v>
      </c>
      <c r="H549" s="40">
        <f t="shared" si="9"/>
        <v>8.176</v>
      </c>
      <c r="I549" s="30">
        <f t="shared" si="10"/>
        <v>835.7760000000001</v>
      </c>
    </row>
    <row r="550" spans="1:9" s="35" customFormat="1" ht="15.75" outlineLevel="1">
      <c r="A550" s="20" t="s">
        <v>609</v>
      </c>
      <c r="B550" s="24"/>
      <c r="C550" s="24"/>
      <c r="D550" s="49"/>
      <c r="E550" s="20"/>
      <c r="F550" s="41"/>
      <c r="G550" s="41"/>
      <c r="H550" s="41"/>
      <c r="I550" s="34">
        <f>SUBTOTAL(9,I549:I549)</f>
        <v>835.7760000000001</v>
      </c>
    </row>
    <row r="551" spans="1:9" ht="15.75" outlineLevel="2">
      <c r="A551" s="6" t="s">
        <v>372</v>
      </c>
      <c r="B551" s="5" t="s">
        <v>146</v>
      </c>
      <c r="C551" s="5" t="s">
        <v>147</v>
      </c>
      <c r="D551" s="48">
        <v>25</v>
      </c>
      <c r="E551" s="6">
        <v>730</v>
      </c>
      <c r="F551" s="40">
        <f>E551*1.12</f>
        <v>817.6</v>
      </c>
      <c r="G551" s="40">
        <v>10</v>
      </c>
      <c r="H551" s="40">
        <f t="shared" si="9"/>
        <v>8.176</v>
      </c>
      <c r="I551" s="30">
        <f t="shared" si="10"/>
        <v>835.7760000000001</v>
      </c>
    </row>
    <row r="552" spans="1:9" s="35" customFormat="1" ht="15.75" outlineLevel="1">
      <c r="A552" s="20" t="s">
        <v>610</v>
      </c>
      <c r="B552" s="24"/>
      <c r="C552" s="24"/>
      <c r="D552" s="49"/>
      <c r="E552" s="20"/>
      <c r="F552" s="41"/>
      <c r="G552" s="41"/>
      <c r="H552" s="41"/>
      <c r="I552" s="34">
        <f>SUBTOTAL(9,I551:I551)</f>
        <v>835.7760000000001</v>
      </c>
    </row>
    <row r="553" spans="1:9" ht="15.75" outlineLevel="2">
      <c r="A553" s="6" t="s">
        <v>256</v>
      </c>
      <c r="B553" s="5" t="s">
        <v>251</v>
      </c>
      <c r="C553" s="5" t="s">
        <v>7</v>
      </c>
      <c r="D553" s="48">
        <v>37</v>
      </c>
      <c r="E553" s="6">
        <v>969</v>
      </c>
      <c r="F553" s="40">
        <f>E553*1.12</f>
        <v>1085.2800000000002</v>
      </c>
      <c r="G553" s="40">
        <v>10</v>
      </c>
      <c r="H553" s="40">
        <f t="shared" si="9"/>
        <v>10.852800000000002</v>
      </c>
      <c r="I553" s="30">
        <f t="shared" si="10"/>
        <v>1106.1328000000003</v>
      </c>
    </row>
    <row r="554" spans="1:9" s="35" customFormat="1" ht="15.75" outlineLevel="1">
      <c r="A554" s="20" t="s">
        <v>611</v>
      </c>
      <c r="B554" s="24"/>
      <c r="C554" s="24"/>
      <c r="D554" s="49"/>
      <c r="E554" s="20"/>
      <c r="F554" s="41"/>
      <c r="G554" s="41"/>
      <c r="H554" s="41"/>
      <c r="I554" s="34">
        <f>SUBTOTAL(9,I553:I553)</f>
        <v>1106.1328000000003</v>
      </c>
    </row>
    <row r="555" spans="1:9" ht="15.75" outlineLevel="2">
      <c r="A555" s="10" t="s">
        <v>203</v>
      </c>
      <c r="B555" s="5" t="s">
        <v>198</v>
      </c>
      <c r="C555" s="5" t="s">
        <v>199</v>
      </c>
      <c r="D555" s="46">
        <v>27</v>
      </c>
      <c r="E555" s="6">
        <v>350</v>
      </c>
      <c r="F555" s="40">
        <f>E555*1.12</f>
        <v>392.00000000000006</v>
      </c>
      <c r="G555" s="40">
        <v>10</v>
      </c>
      <c r="H555" s="40">
        <f t="shared" si="9"/>
        <v>3.920000000000001</v>
      </c>
      <c r="I555" s="30">
        <f t="shared" si="10"/>
        <v>405.9200000000001</v>
      </c>
    </row>
    <row r="556" spans="1:9" s="35" customFormat="1" ht="15.75" outlineLevel="1">
      <c r="A556" s="21" t="s">
        <v>612</v>
      </c>
      <c r="B556" s="24"/>
      <c r="C556" s="24"/>
      <c r="D556" s="47"/>
      <c r="E556" s="20"/>
      <c r="F556" s="41"/>
      <c r="G556" s="41"/>
      <c r="H556" s="41"/>
      <c r="I556" s="34">
        <f>SUBTOTAL(9,I555:I555)</f>
        <v>405.9200000000001</v>
      </c>
    </row>
    <row r="557" spans="1:9" ht="15.75" outlineLevel="2">
      <c r="A557" s="10" t="s">
        <v>116</v>
      </c>
      <c r="B557" s="5" t="s">
        <v>106</v>
      </c>
      <c r="C557" s="5" t="s">
        <v>107</v>
      </c>
      <c r="D557" s="46">
        <v>34</v>
      </c>
      <c r="E557" s="6">
        <v>730</v>
      </c>
      <c r="F557" s="40">
        <f>E557*1.12</f>
        <v>817.6</v>
      </c>
      <c r="G557" s="40">
        <v>10</v>
      </c>
      <c r="H557" s="40">
        <f t="shared" si="9"/>
        <v>8.176</v>
      </c>
      <c r="I557" s="30">
        <f t="shared" si="10"/>
        <v>835.7760000000001</v>
      </c>
    </row>
    <row r="558" spans="1:9" s="35" customFormat="1" ht="15.75" outlineLevel="1">
      <c r="A558" s="21" t="s">
        <v>613</v>
      </c>
      <c r="B558" s="24"/>
      <c r="C558" s="24"/>
      <c r="D558" s="47"/>
      <c r="E558" s="20"/>
      <c r="F558" s="41"/>
      <c r="G558" s="41"/>
      <c r="H558" s="41"/>
      <c r="I558" s="34">
        <f>SUBTOTAL(9,I557:I557)</f>
        <v>835.7760000000001</v>
      </c>
    </row>
    <row r="559" spans="1:9" ht="15.75" outlineLevel="2">
      <c r="A559" s="10" t="s">
        <v>326</v>
      </c>
      <c r="B559" s="5" t="s">
        <v>316</v>
      </c>
      <c r="C559" s="5" t="s">
        <v>317</v>
      </c>
      <c r="D559" s="46">
        <v>32</v>
      </c>
      <c r="E559" s="6">
        <v>430</v>
      </c>
      <c r="F559" s="40">
        <f>E559*1.12</f>
        <v>481.6</v>
      </c>
      <c r="G559" s="40">
        <v>10</v>
      </c>
      <c r="H559" s="40">
        <f t="shared" si="9"/>
        <v>4.816000000000001</v>
      </c>
      <c r="I559" s="30">
        <f t="shared" si="10"/>
        <v>496.416</v>
      </c>
    </row>
    <row r="560" spans="1:9" s="35" customFormat="1" ht="15.75" outlineLevel="1">
      <c r="A560" s="21" t="s">
        <v>614</v>
      </c>
      <c r="B560" s="24"/>
      <c r="C560" s="24"/>
      <c r="D560" s="47"/>
      <c r="E560" s="20"/>
      <c r="F560" s="41"/>
      <c r="G560" s="41"/>
      <c r="H560" s="41"/>
      <c r="I560" s="34">
        <f>SUBTOTAL(9,I559:I559)</f>
        <v>496.416</v>
      </c>
    </row>
    <row r="561" spans="1:9" ht="15.75" outlineLevel="2">
      <c r="A561" s="10" t="s">
        <v>84</v>
      </c>
      <c r="B561" s="5" t="s">
        <v>81</v>
      </c>
      <c r="C561" s="5" t="s">
        <v>7</v>
      </c>
      <c r="D561" s="46">
        <v>31</v>
      </c>
      <c r="E561" s="6">
        <v>720</v>
      </c>
      <c r="F561" s="40">
        <f>E561*1.12</f>
        <v>806.4000000000001</v>
      </c>
      <c r="G561" s="40"/>
      <c r="H561" s="40">
        <f t="shared" si="9"/>
        <v>8.064000000000002</v>
      </c>
      <c r="I561" s="30">
        <f t="shared" si="10"/>
        <v>814.464</v>
      </c>
    </row>
    <row r="562" spans="1:9" ht="15.75" outlineLevel="2">
      <c r="A562" s="10" t="s">
        <v>84</v>
      </c>
      <c r="B562" s="5" t="s">
        <v>106</v>
      </c>
      <c r="C562" s="5" t="s">
        <v>107</v>
      </c>
      <c r="D562" s="46">
        <v>29</v>
      </c>
      <c r="E562" s="6">
        <v>730</v>
      </c>
      <c r="F562" s="40">
        <f>E562*1.12</f>
        <v>817.6</v>
      </c>
      <c r="G562" s="40"/>
      <c r="H562" s="40">
        <f t="shared" si="9"/>
        <v>8.176</v>
      </c>
      <c r="I562" s="30">
        <f t="shared" si="10"/>
        <v>825.7760000000001</v>
      </c>
    </row>
    <row r="563" spans="1:9" ht="15.75" outlineLevel="2">
      <c r="A563" s="10" t="s">
        <v>84</v>
      </c>
      <c r="B563" s="5" t="s">
        <v>106</v>
      </c>
      <c r="C563" s="5" t="s">
        <v>107</v>
      </c>
      <c r="D563" s="46">
        <v>32</v>
      </c>
      <c r="E563" s="6">
        <v>730</v>
      </c>
      <c r="F563" s="40">
        <f>E563*1.12</f>
        <v>817.6</v>
      </c>
      <c r="G563" s="40">
        <v>10</v>
      </c>
      <c r="H563" s="40">
        <f aca="true" t="shared" si="11" ref="H563:H654">F563*0.01</f>
        <v>8.176</v>
      </c>
      <c r="I563" s="30">
        <f aca="true" t="shared" si="12" ref="I563:I654">F563+G563+H563</f>
        <v>835.7760000000001</v>
      </c>
    </row>
    <row r="564" spans="1:9" s="35" customFormat="1" ht="15.75" outlineLevel="1">
      <c r="A564" s="21" t="s">
        <v>615</v>
      </c>
      <c r="B564" s="24"/>
      <c r="C564" s="24"/>
      <c r="D564" s="47"/>
      <c r="E564" s="20"/>
      <c r="F564" s="41"/>
      <c r="G564" s="41"/>
      <c r="H564" s="41"/>
      <c r="I564" s="34">
        <f>SUBTOTAL(9,I561:I563)</f>
        <v>2476.0160000000005</v>
      </c>
    </row>
    <row r="565" spans="1:9" ht="15.75" outlineLevel="2">
      <c r="A565" s="6" t="s">
        <v>258</v>
      </c>
      <c r="B565" s="5" t="s">
        <v>251</v>
      </c>
      <c r="C565" s="5" t="s">
        <v>7</v>
      </c>
      <c r="D565" s="48">
        <v>39</v>
      </c>
      <c r="E565" s="6">
        <v>969</v>
      </c>
      <c r="F565" s="40">
        <f>E565*1.12</f>
        <v>1085.2800000000002</v>
      </c>
      <c r="G565" s="40"/>
      <c r="H565" s="40">
        <f t="shared" si="11"/>
        <v>10.852800000000002</v>
      </c>
      <c r="I565" s="30">
        <f t="shared" si="12"/>
        <v>1096.1328000000003</v>
      </c>
    </row>
    <row r="566" spans="1:9" ht="15.75" outlineLevel="2">
      <c r="A566" s="10" t="s">
        <v>258</v>
      </c>
      <c r="B566" s="5" t="s">
        <v>316</v>
      </c>
      <c r="C566" s="5" t="s">
        <v>96</v>
      </c>
      <c r="D566" s="46">
        <v>38</v>
      </c>
      <c r="E566" s="6">
        <v>320</v>
      </c>
      <c r="F566" s="40">
        <f>E566*1.12</f>
        <v>358.40000000000003</v>
      </c>
      <c r="G566" s="40">
        <v>10</v>
      </c>
      <c r="H566" s="40">
        <f t="shared" si="11"/>
        <v>3.5840000000000005</v>
      </c>
      <c r="I566" s="30">
        <f t="shared" si="12"/>
        <v>371.98400000000004</v>
      </c>
    </row>
    <row r="567" spans="1:9" s="35" customFormat="1" ht="15.75" outlineLevel="1">
      <c r="A567" s="21" t="s">
        <v>616</v>
      </c>
      <c r="B567" s="24"/>
      <c r="C567" s="24"/>
      <c r="D567" s="47"/>
      <c r="E567" s="20"/>
      <c r="F567" s="41"/>
      <c r="G567" s="41"/>
      <c r="H567" s="41"/>
      <c r="I567" s="34">
        <f>SUBTOTAL(9,I565:I566)</f>
        <v>1468.1168000000002</v>
      </c>
    </row>
    <row r="568" spans="1:9" ht="15.75" outlineLevel="2">
      <c r="A568" s="10" t="s">
        <v>89</v>
      </c>
      <c r="B568" s="5" t="s">
        <v>81</v>
      </c>
      <c r="C568" s="5" t="s">
        <v>7</v>
      </c>
      <c r="D568" s="46">
        <v>34</v>
      </c>
      <c r="E568" s="6">
        <v>720</v>
      </c>
      <c r="F568" s="40">
        <f>E568*1.12</f>
        <v>806.4000000000001</v>
      </c>
      <c r="G568" s="40">
        <v>10</v>
      </c>
      <c r="H568" s="40">
        <f t="shared" si="11"/>
        <v>8.064000000000002</v>
      </c>
      <c r="I568" s="30">
        <f t="shared" si="12"/>
        <v>824.464</v>
      </c>
    </row>
    <row r="569" spans="1:9" s="35" customFormat="1" ht="15.75" outlineLevel="1">
      <c r="A569" s="21" t="s">
        <v>617</v>
      </c>
      <c r="B569" s="24"/>
      <c r="C569" s="24"/>
      <c r="D569" s="47"/>
      <c r="E569" s="20"/>
      <c r="F569" s="41"/>
      <c r="G569" s="41"/>
      <c r="H569" s="41"/>
      <c r="I569" s="34">
        <f>SUBTOTAL(9,I568:I568)</f>
        <v>824.464</v>
      </c>
    </row>
    <row r="570" spans="1:9" ht="15.75" outlineLevel="2">
      <c r="A570" s="10" t="s">
        <v>183</v>
      </c>
      <c r="B570" s="5" t="s">
        <v>180</v>
      </c>
      <c r="C570" s="5" t="s">
        <v>181</v>
      </c>
      <c r="D570" s="46">
        <v>31</v>
      </c>
      <c r="E570" s="6">
        <v>780</v>
      </c>
      <c r="F570" s="40">
        <f>E570*1.12</f>
        <v>873.6000000000001</v>
      </c>
      <c r="G570" s="40">
        <v>10</v>
      </c>
      <c r="H570" s="40">
        <f t="shared" si="11"/>
        <v>8.736000000000002</v>
      </c>
      <c r="I570" s="30">
        <f t="shared" si="12"/>
        <v>892.3360000000001</v>
      </c>
    </row>
    <row r="571" spans="1:9" s="35" customFormat="1" ht="15.75" outlineLevel="1">
      <c r="A571" s="21" t="s">
        <v>618</v>
      </c>
      <c r="B571" s="24"/>
      <c r="C571" s="24"/>
      <c r="D571" s="47"/>
      <c r="E571" s="20"/>
      <c r="F571" s="41"/>
      <c r="G571" s="41"/>
      <c r="H571" s="41"/>
      <c r="I571" s="34">
        <f>SUBTOTAL(9,I570:I570)</f>
        <v>892.3360000000001</v>
      </c>
    </row>
    <row r="572" spans="1:9" ht="15.75" outlineLevel="2">
      <c r="A572" s="6" t="s">
        <v>67</v>
      </c>
      <c r="B572" s="5" t="s">
        <v>62</v>
      </c>
      <c r="C572" s="5" t="s">
        <v>44</v>
      </c>
      <c r="D572" s="48">
        <v>24</v>
      </c>
      <c r="E572" s="5">
        <v>865</v>
      </c>
      <c r="F572" s="40">
        <f>E572*1.12</f>
        <v>968.8000000000001</v>
      </c>
      <c r="G572" s="40">
        <v>10</v>
      </c>
      <c r="H572" s="40">
        <f t="shared" si="11"/>
        <v>9.688</v>
      </c>
      <c r="I572" s="30">
        <f t="shared" si="12"/>
        <v>988.488</v>
      </c>
    </row>
    <row r="573" spans="1:9" s="35" customFormat="1" ht="15.75" outlineLevel="1">
      <c r="A573" s="20" t="s">
        <v>619</v>
      </c>
      <c r="B573" s="24"/>
      <c r="C573" s="24"/>
      <c r="D573" s="49"/>
      <c r="E573" s="24"/>
      <c r="F573" s="41"/>
      <c r="G573" s="41"/>
      <c r="H573" s="41"/>
      <c r="I573" s="34">
        <f>SUBTOTAL(9,I572:I572)</f>
        <v>988.488</v>
      </c>
    </row>
    <row r="574" spans="1:9" ht="15.75" outlineLevel="2">
      <c r="A574" s="10" t="s">
        <v>325</v>
      </c>
      <c r="B574" s="5" t="s">
        <v>316</v>
      </c>
      <c r="C574" s="5" t="s">
        <v>317</v>
      </c>
      <c r="D574" s="46">
        <v>31</v>
      </c>
      <c r="E574" s="6">
        <v>430</v>
      </c>
      <c r="F574" s="40">
        <f>E574*1.12</f>
        <v>481.6</v>
      </c>
      <c r="G574" s="40">
        <v>10</v>
      </c>
      <c r="H574" s="40">
        <f t="shared" si="11"/>
        <v>4.816000000000001</v>
      </c>
      <c r="I574" s="30">
        <f t="shared" si="12"/>
        <v>496.416</v>
      </c>
    </row>
    <row r="575" spans="1:9" s="35" customFormat="1" ht="15.75" outlineLevel="1">
      <c r="A575" s="21" t="s">
        <v>620</v>
      </c>
      <c r="B575" s="24"/>
      <c r="C575" s="24"/>
      <c r="D575" s="47"/>
      <c r="E575" s="20"/>
      <c r="F575" s="41"/>
      <c r="G575" s="41"/>
      <c r="H575" s="41"/>
      <c r="I575" s="34">
        <f>SUBTOTAL(9,I574:I574)</f>
        <v>496.416</v>
      </c>
    </row>
    <row r="576" spans="1:9" ht="15.75" outlineLevel="2">
      <c r="A576" s="10" t="s">
        <v>176</v>
      </c>
      <c r="B576" s="5" t="s">
        <v>169</v>
      </c>
      <c r="C576" s="5" t="s">
        <v>170</v>
      </c>
      <c r="D576" s="46">
        <v>25</v>
      </c>
      <c r="E576" s="6">
        <v>450</v>
      </c>
      <c r="F576" s="40">
        <f>E576*1.12</f>
        <v>504.00000000000006</v>
      </c>
      <c r="G576" s="40">
        <v>10</v>
      </c>
      <c r="H576" s="40">
        <f t="shared" si="11"/>
        <v>5.040000000000001</v>
      </c>
      <c r="I576" s="30">
        <f t="shared" si="12"/>
        <v>519.04</v>
      </c>
    </row>
    <row r="577" spans="1:9" s="35" customFormat="1" ht="15.75" outlineLevel="1">
      <c r="A577" s="21" t="s">
        <v>621</v>
      </c>
      <c r="B577" s="24"/>
      <c r="C577" s="24"/>
      <c r="D577" s="47"/>
      <c r="E577" s="20"/>
      <c r="F577" s="41"/>
      <c r="G577" s="41"/>
      <c r="H577" s="41"/>
      <c r="I577" s="34">
        <f>SUBTOTAL(9,I576:I576)</f>
        <v>519.04</v>
      </c>
    </row>
    <row r="578" spans="1:9" ht="15.75" outlineLevel="2">
      <c r="A578" s="8" t="s">
        <v>48</v>
      </c>
      <c r="B578" s="5" t="s">
        <v>43</v>
      </c>
      <c r="C578" s="5" t="s">
        <v>44</v>
      </c>
      <c r="D578" s="48">
        <v>34</v>
      </c>
      <c r="E578" s="6">
        <v>189</v>
      </c>
      <c r="F578" s="40">
        <f>E578*1.12</f>
        <v>211.68</v>
      </c>
      <c r="G578" s="40">
        <v>10</v>
      </c>
      <c r="H578" s="40">
        <f t="shared" si="11"/>
        <v>2.1168</v>
      </c>
      <c r="I578" s="30">
        <f t="shared" si="12"/>
        <v>223.79680000000002</v>
      </c>
    </row>
    <row r="579" spans="1:9" s="35" customFormat="1" ht="15.75" outlineLevel="1">
      <c r="A579" s="26" t="s">
        <v>622</v>
      </c>
      <c r="B579" s="24"/>
      <c r="C579" s="24"/>
      <c r="D579" s="49"/>
      <c r="E579" s="20"/>
      <c r="F579" s="41"/>
      <c r="G579" s="41"/>
      <c r="H579" s="41"/>
      <c r="I579" s="34">
        <f>SUBTOTAL(9,I578:I578)</f>
        <v>223.79680000000002</v>
      </c>
    </row>
    <row r="580" spans="1:9" ht="15.75" outlineLevel="2">
      <c r="A580" s="6" t="s">
        <v>24</v>
      </c>
      <c r="B580" s="5" t="s">
        <v>17</v>
      </c>
      <c r="C580" s="5" t="s">
        <v>18</v>
      </c>
      <c r="D580" s="48">
        <v>33</v>
      </c>
      <c r="E580" s="6">
        <v>250</v>
      </c>
      <c r="F580" s="40">
        <f>E580*1.12</f>
        <v>280</v>
      </c>
      <c r="G580" s="40">
        <v>10</v>
      </c>
      <c r="H580" s="40">
        <f t="shared" si="11"/>
        <v>2.8000000000000003</v>
      </c>
      <c r="I580" s="30">
        <f t="shared" si="12"/>
        <v>292.8</v>
      </c>
    </row>
    <row r="581" spans="1:9" ht="15.75" outlineLevel="2">
      <c r="A581" s="6" t="s">
        <v>24</v>
      </c>
      <c r="B581" s="5" t="s">
        <v>43</v>
      </c>
      <c r="C581" s="5" t="s">
        <v>49</v>
      </c>
      <c r="D581" s="48">
        <v>31</v>
      </c>
      <c r="E581" s="6">
        <v>189</v>
      </c>
      <c r="F581" s="40">
        <f>E581*1.12</f>
        <v>211.68</v>
      </c>
      <c r="G581" s="40"/>
      <c r="H581" s="40">
        <f t="shared" si="11"/>
        <v>2.1168</v>
      </c>
      <c r="I581" s="30">
        <f t="shared" si="12"/>
        <v>213.79680000000002</v>
      </c>
    </row>
    <row r="582" spans="1:9" ht="15.75" outlineLevel="2">
      <c r="A582" s="10" t="s">
        <v>24</v>
      </c>
      <c r="B582" s="5" t="s">
        <v>106</v>
      </c>
      <c r="C582" s="5" t="s">
        <v>107</v>
      </c>
      <c r="D582" s="46">
        <v>33</v>
      </c>
      <c r="E582" s="6">
        <v>730</v>
      </c>
      <c r="F582" s="40">
        <f>E582*1.12</f>
        <v>817.6</v>
      </c>
      <c r="G582" s="40"/>
      <c r="H582" s="40">
        <f t="shared" si="11"/>
        <v>8.176</v>
      </c>
      <c r="I582" s="30">
        <f t="shared" si="12"/>
        <v>825.7760000000001</v>
      </c>
    </row>
    <row r="583" spans="1:9" s="35" customFormat="1" ht="15.75" outlineLevel="1">
      <c r="A583" s="21" t="s">
        <v>623</v>
      </c>
      <c r="B583" s="24"/>
      <c r="C583" s="24"/>
      <c r="D583" s="47"/>
      <c r="E583" s="20"/>
      <c r="F583" s="41"/>
      <c r="G583" s="41"/>
      <c r="H583" s="41"/>
      <c r="I583" s="34">
        <f>SUBTOTAL(9,I580:I582)</f>
        <v>1332.3728</v>
      </c>
    </row>
    <row r="584" spans="1:9" ht="15.75" outlineLevel="2">
      <c r="A584" s="10" t="s">
        <v>166</v>
      </c>
      <c r="B584" s="5" t="s">
        <v>161</v>
      </c>
      <c r="C584" s="5" t="s">
        <v>7</v>
      </c>
      <c r="D584" s="46">
        <v>33</v>
      </c>
      <c r="E584" s="6">
        <v>320</v>
      </c>
      <c r="F584" s="40">
        <f>E584*1.12</f>
        <v>358.40000000000003</v>
      </c>
      <c r="G584" s="40"/>
      <c r="H584" s="40">
        <f t="shared" si="11"/>
        <v>3.5840000000000005</v>
      </c>
      <c r="I584" s="30">
        <f t="shared" si="12"/>
        <v>361.98400000000004</v>
      </c>
    </row>
    <row r="585" spans="1:9" ht="15.75" outlineLevel="2">
      <c r="A585" s="10" t="s">
        <v>166</v>
      </c>
      <c r="B585" s="5" t="s">
        <v>198</v>
      </c>
      <c r="C585" s="5" t="s">
        <v>199</v>
      </c>
      <c r="D585" s="46">
        <v>27</v>
      </c>
      <c r="E585" s="6">
        <v>350</v>
      </c>
      <c r="F585" s="40">
        <f>E585*1.12</f>
        <v>392.00000000000006</v>
      </c>
      <c r="G585" s="40"/>
      <c r="H585" s="40">
        <f t="shared" si="11"/>
        <v>3.920000000000001</v>
      </c>
      <c r="I585" s="30">
        <f t="shared" si="12"/>
        <v>395.9200000000001</v>
      </c>
    </row>
    <row r="586" spans="1:9" ht="15.75" outlineLevel="2">
      <c r="A586" s="6" t="s">
        <v>166</v>
      </c>
      <c r="B586" s="5" t="s">
        <v>276</v>
      </c>
      <c r="C586" s="5" t="s">
        <v>277</v>
      </c>
      <c r="D586" s="48">
        <v>32</v>
      </c>
      <c r="E586" s="6">
        <v>475</v>
      </c>
      <c r="F586" s="40">
        <f>E586*1.12</f>
        <v>532</v>
      </c>
      <c r="G586" s="40">
        <v>10</v>
      </c>
      <c r="H586" s="40">
        <f t="shared" si="11"/>
        <v>5.32</v>
      </c>
      <c r="I586" s="30">
        <f t="shared" si="12"/>
        <v>547.32</v>
      </c>
    </row>
    <row r="587" spans="1:9" s="35" customFormat="1" ht="15.75" outlineLevel="1">
      <c r="A587" s="20" t="s">
        <v>624</v>
      </c>
      <c r="B587" s="24"/>
      <c r="C587" s="24"/>
      <c r="D587" s="49"/>
      <c r="E587" s="20"/>
      <c r="F587" s="41"/>
      <c r="G587" s="41"/>
      <c r="H587" s="41"/>
      <c r="I587" s="34">
        <f>SUBTOTAL(9,I584:I586)</f>
        <v>1305.2240000000002</v>
      </c>
    </row>
    <row r="588" spans="1:9" ht="15.75" outlineLevel="2">
      <c r="A588" s="10" t="s">
        <v>21</v>
      </c>
      <c r="B588" s="5" t="s">
        <v>118</v>
      </c>
      <c r="C588" s="5" t="s">
        <v>7</v>
      </c>
      <c r="D588" s="46">
        <v>31</v>
      </c>
      <c r="E588" s="6">
        <v>770</v>
      </c>
      <c r="F588" s="40">
        <f aca="true" t="shared" si="13" ref="F588:F614">E588*1.12</f>
        <v>862.4000000000001</v>
      </c>
      <c r="G588" s="40">
        <v>10</v>
      </c>
      <c r="H588" s="40">
        <f t="shared" si="11"/>
        <v>8.624</v>
      </c>
      <c r="I588" s="30">
        <f t="shared" si="12"/>
        <v>881.0240000000001</v>
      </c>
    </row>
    <row r="589" spans="1:9" ht="15.75" outlineLevel="2">
      <c r="A589" s="10" t="s">
        <v>21</v>
      </c>
      <c r="B589" s="5" t="s">
        <v>169</v>
      </c>
      <c r="C589" s="5" t="s">
        <v>170</v>
      </c>
      <c r="D589" s="46">
        <v>21</v>
      </c>
      <c r="E589" s="6">
        <v>450</v>
      </c>
      <c r="F589" s="40">
        <f t="shared" si="13"/>
        <v>504.00000000000006</v>
      </c>
      <c r="G589" s="40">
        <v>10</v>
      </c>
      <c r="H589" s="40">
        <f t="shared" si="11"/>
        <v>5.040000000000001</v>
      </c>
      <c r="I589" s="30">
        <f t="shared" si="12"/>
        <v>519.04</v>
      </c>
    </row>
    <row r="590" spans="1:9" ht="15.75" outlineLevel="2">
      <c r="A590" s="6" t="s">
        <v>21</v>
      </c>
      <c r="B590" s="5" t="s">
        <v>6</v>
      </c>
      <c r="C590" s="5" t="s">
        <v>7</v>
      </c>
      <c r="D590" s="48">
        <v>39</v>
      </c>
      <c r="E590" s="6">
        <v>540</v>
      </c>
      <c r="F590" s="40">
        <f t="shared" si="13"/>
        <v>604.8000000000001</v>
      </c>
      <c r="G590" s="40"/>
      <c r="H590" s="40">
        <f t="shared" si="11"/>
        <v>6.048000000000001</v>
      </c>
      <c r="I590" s="30">
        <f t="shared" si="12"/>
        <v>610.8480000000001</v>
      </c>
    </row>
    <row r="591" spans="1:9" ht="15.75" outlineLevel="2">
      <c r="A591" s="6" t="s">
        <v>21</v>
      </c>
      <c r="B591" s="5" t="s">
        <v>30</v>
      </c>
      <c r="C591" s="5" t="s">
        <v>31</v>
      </c>
      <c r="D591" s="48" t="s">
        <v>35</v>
      </c>
      <c r="E591" s="6">
        <v>420</v>
      </c>
      <c r="F591" s="40">
        <f t="shared" si="13"/>
        <v>470.40000000000003</v>
      </c>
      <c r="G591" s="40"/>
      <c r="H591" s="40">
        <f t="shared" si="11"/>
        <v>4.704000000000001</v>
      </c>
      <c r="I591" s="30">
        <f t="shared" si="12"/>
        <v>475.10400000000004</v>
      </c>
    </row>
    <row r="592" spans="1:9" ht="15.75" outlineLevel="2">
      <c r="A592" s="8" t="s">
        <v>21</v>
      </c>
      <c r="B592" s="5" t="s">
        <v>43</v>
      </c>
      <c r="C592" s="5" t="s">
        <v>44</v>
      </c>
      <c r="D592" s="48">
        <v>31</v>
      </c>
      <c r="E592" s="6">
        <v>189</v>
      </c>
      <c r="F592" s="40">
        <f t="shared" si="13"/>
        <v>211.68</v>
      </c>
      <c r="G592" s="40"/>
      <c r="H592" s="40">
        <f t="shared" si="11"/>
        <v>2.1168</v>
      </c>
      <c r="I592" s="30">
        <f t="shared" si="12"/>
        <v>213.79680000000002</v>
      </c>
    </row>
    <row r="593" spans="1:9" ht="15.75" outlineLevel="2">
      <c r="A593" s="8" t="s">
        <v>21</v>
      </c>
      <c r="B593" s="5" t="s">
        <v>43</v>
      </c>
      <c r="C593" s="5" t="s">
        <v>44</v>
      </c>
      <c r="D593" s="48">
        <v>35</v>
      </c>
      <c r="E593" s="6">
        <v>189</v>
      </c>
      <c r="F593" s="40">
        <f t="shared" si="13"/>
        <v>211.68</v>
      </c>
      <c r="G593" s="40"/>
      <c r="H593" s="40">
        <f t="shared" si="11"/>
        <v>2.1168</v>
      </c>
      <c r="I593" s="30">
        <f t="shared" si="12"/>
        <v>213.79680000000002</v>
      </c>
    </row>
    <row r="594" spans="1:9" ht="15.75" outlineLevel="2">
      <c r="A594" s="8" t="s">
        <v>21</v>
      </c>
      <c r="B594" s="5" t="s">
        <v>43</v>
      </c>
      <c r="C594" s="5" t="s">
        <v>44</v>
      </c>
      <c r="D594" s="48">
        <v>36</v>
      </c>
      <c r="E594" s="6">
        <v>189</v>
      </c>
      <c r="F594" s="40">
        <f t="shared" si="13"/>
        <v>211.68</v>
      </c>
      <c r="G594" s="40"/>
      <c r="H594" s="40">
        <f t="shared" si="11"/>
        <v>2.1168</v>
      </c>
      <c r="I594" s="30">
        <f t="shared" si="12"/>
        <v>213.79680000000002</v>
      </c>
    </row>
    <row r="595" spans="1:9" ht="15.75" outlineLevel="2">
      <c r="A595" s="8" t="s">
        <v>21</v>
      </c>
      <c r="B595" s="5" t="s">
        <v>43</v>
      </c>
      <c r="C595" s="5" t="s">
        <v>44</v>
      </c>
      <c r="D595" s="48">
        <v>37</v>
      </c>
      <c r="E595" s="6">
        <v>189</v>
      </c>
      <c r="F595" s="40">
        <f t="shared" si="13"/>
        <v>211.68</v>
      </c>
      <c r="G595" s="40"/>
      <c r="H595" s="40">
        <f t="shared" si="11"/>
        <v>2.1168</v>
      </c>
      <c r="I595" s="30">
        <f t="shared" si="12"/>
        <v>213.79680000000002</v>
      </c>
    </row>
    <row r="596" spans="1:9" ht="15.75" outlineLevel="2">
      <c r="A596" s="8" t="s">
        <v>21</v>
      </c>
      <c r="B596" s="5" t="s">
        <v>43</v>
      </c>
      <c r="C596" s="5" t="s">
        <v>7</v>
      </c>
      <c r="D596" s="48">
        <v>31</v>
      </c>
      <c r="E596" s="6">
        <v>189</v>
      </c>
      <c r="F596" s="40">
        <f t="shared" si="13"/>
        <v>211.68</v>
      </c>
      <c r="G596" s="40"/>
      <c r="H596" s="40">
        <f t="shared" si="11"/>
        <v>2.1168</v>
      </c>
      <c r="I596" s="30">
        <f t="shared" si="12"/>
        <v>213.79680000000002</v>
      </c>
    </row>
    <row r="597" spans="1:9" ht="15.75" outlineLevel="2">
      <c r="A597" s="10" t="s">
        <v>21</v>
      </c>
      <c r="B597" s="5" t="s">
        <v>127</v>
      </c>
      <c r="C597" s="5" t="s">
        <v>136</v>
      </c>
      <c r="D597" s="46">
        <v>24</v>
      </c>
      <c r="E597" s="6">
        <v>600</v>
      </c>
      <c r="F597" s="40">
        <f t="shared" si="13"/>
        <v>672.0000000000001</v>
      </c>
      <c r="G597" s="40"/>
      <c r="H597" s="40">
        <f t="shared" si="11"/>
        <v>6.7200000000000015</v>
      </c>
      <c r="I597" s="30">
        <f t="shared" si="12"/>
        <v>678.7200000000001</v>
      </c>
    </row>
    <row r="598" spans="1:9" ht="15.75" outlineLevel="2">
      <c r="A598" s="6" t="s">
        <v>21</v>
      </c>
      <c r="B598" s="5" t="s">
        <v>146</v>
      </c>
      <c r="C598" s="5" t="s">
        <v>147</v>
      </c>
      <c r="D598" s="48">
        <v>20</v>
      </c>
      <c r="E598" s="6">
        <v>730</v>
      </c>
      <c r="F598" s="40">
        <f t="shared" si="13"/>
        <v>817.6</v>
      </c>
      <c r="G598" s="40"/>
      <c r="H598" s="40">
        <f t="shared" si="11"/>
        <v>8.176</v>
      </c>
      <c r="I598" s="30">
        <f t="shared" si="12"/>
        <v>825.7760000000001</v>
      </c>
    </row>
    <row r="599" spans="1:9" ht="15.75" outlineLevel="2">
      <c r="A599" s="10" t="s">
        <v>21</v>
      </c>
      <c r="B599" s="5" t="s">
        <v>161</v>
      </c>
      <c r="C599" s="5" t="s">
        <v>7</v>
      </c>
      <c r="D599" s="46">
        <v>36</v>
      </c>
      <c r="E599" s="6">
        <v>320</v>
      </c>
      <c r="F599" s="40">
        <f t="shared" si="13"/>
        <v>358.40000000000003</v>
      </c>
      <c r="G599" s="40"/>
      <c r="H599" s="40">
        <f t="shared" si="11"/>
        <v>3.5840000000000005</v>
      </c>
      <c r="I599" s="30">
        <f t="shared" si="12"/>
        <v>361.98400000000004</v>
      </c>
    </row>
    <row r="600" spans="1:9" ht="15.75" outlineLevel="2">
      <c r="A600" s="10" t="s">
        <v>21</v>
      </c>
      <c r="B600" s="5" t="s">
        <v>161</v>
      </c>
      <c r="C600" s="5" t="s">
        <v>7</v>
      </c>
      <c r="D600" s="46">
        <v>38</v>
      </c>
      <c r="E600" s="6">
        <v>320</v>
      </c>
      <c r="F600" s="40">
        <f t="shared" si="13"/>
        <v>358.40000000000003</v>
      </c>
      <c r="G600" s="40"/>
      <c r="H600" s="40">
        <f t="shared" si="11"/>
        <v>3.5840000000000005</v>
      </c>
      <c r="I600" s="30">
        <f t="shared" si="12"/>
        <v>361.98400000000004</v>
      </c>
    </row>
    <row r="601" spans="1:9" ht="15.75" outlineLevel="2">
      <c r="A601" s="10" t="s">
        <v>21</v>
      </c>
      <c r="B601" s="5" t="s">
        <v>169</v>
      </c>
      <c r="C601" s="5" t="s">
        <v>170</v>
      </c>
      <c r="D601" s="46">
        <v>23</v>
      </c>
      <c r="E601" s="6">
        <v>450</v>
      </c>
      <c r="F601" s="40">
        <f t="shared" si="13"/>
        <v>504.00000000000006</v>
      </c>
      <c r="G601" s="40"/>
      <c r="H601" s="40">
        <f t="shared" si="11"/>
        <v>5.040000000000001</v>
      </c>
      <c r="I601" s="30">
        <f t="shared" si="12"/>
        <v>509.0400000000001</v>
      </c>
    </row>
    <row r="602" spans="1:9" ht="15.75" outlineLevel="2">
      <c r="A602" s="10" t="s">
        <v>21</v>
      </c>
      <c r="B602" s="5" t="s">
        <v>169</v>
      </c>
      <c r="C602" s="5" t="s">
        <v>170</v>
      </c>
      <c r="D602" s="46">
        <v>25</v>
      </c>
      <c r="E602" s="6">
        <v>450</v>
      </c>
      <c r="F602" s="40">
        <f t="shared" si="13"/>
        <v>504.00000000000006</v>
      </c>
      <c r="G602" s="40"/>
      <c r="H602" s="40">
        <f t="shared" si="11"/>
        <v>5.040000000000001</v>
      </c>
      <c r="I602" s="30">
        <f t="shared" si="12"/>
        <v>509.0400000000001</v>
      </c>
    </row>
    <row r="603" spans="1:9" ht="15.75" outlineLevel="2">
      <c r="A603" s="10" t="s">
        <v>21</v>
      </c>
      <c r="B603" s="5" t="s">
        <v>208</v>
      </c>
      <c r="C603" s="5" t="s">
        <v>209</v>
      </c>
      <c r="D603" s="46">
        <v>30</v>
      </c>
      <c r="E603" s="6">
        <v>547</v>
      </c>
      <c r="F603" s="40">
        <f t="shared" si="13"/>
        <v>612.6400000000001</v>
      </c>
      <c r="G603" s="40"/>
      <c r="H603" s="40">
        <f t="shared" si="11"/>
        <v>6.126400000000001</v>
      </c>
      <c r="I603" s="30">
        <f t="shared" si="12"/>
        <v>618.7664000000001</v>
      </c>
    </row>
    <row r="604" spans="1:9" ht="15.75" outlineLevel="2">
      <c r="A604" s="6" t="s">
        <v>21</v>
      </c>
      <c r="B604" s="5" t="s">
        <v>232</v>
      </c>
      <c r="C604" s="5" t="s">
        <v>233</v>
      </c>
      <c r="D604" s="48">
        <v>24</v>
      </c>
      <c r="E604" s="6">
        <v>300</v>
      </c>
      <c r="F604" s="40">
        <f t="shared" si="13"/>
        <v>336.00000000000006</v>
      </c>
      <c r="G604" s="40"/>
      <c r="H604" s="40">
        <f t="shared" si="11"/>
        <v>3.3600000000000008</v>
      </c>
      <c r="I604" s="30">
        <f t="shared" si="12"/>
        <v>339.36000000000007</v>
      </c>
    </row>
    <row r="605" spans="1:9" ht="15.75" outlineLevel="2">
      <c r="A605" s="6" t="s">
        <v>21</v>
      </c>
      <c r="B605" s="5" t="s">
        <v>232</v>
      </c>
      <c r="C605" s="5" t="s">
        <v>233</v>
      </c>
      <c r="D605" s="48">
        <v>24</v>
      </c>
      <c r="E605" s="6">
        <v>300</v>
      </c>
      <c r="F605" s="40">
        <f t="shared" si="13"/>
        <v>336.00000000000006</v>
      </c>
      <c r="G605" s="40"/>
      <c r="H605" s="40">
        <f t="shared" si="11"/>
        <v>3.3600000000000008</v>
      </c>
      <c r="I605" s="30">
        <f t="shared" si="12"/>
        <v>339.36000000000007</v>
      </c>
    </row>
    <row r="606" spans="1:9" ht="15.75" outlineLevel="2">
      <c r="A606" s="6" t="s">
        <v>21</v>
      </c>
      <c r="B606" s="5" t="s">
        <v>232</v>
      </c>
      <c r="C606" s="5" t="s">
        <v>233</v>
      </c>
      <c r="D606" s="48">
        <v>27</v>
      </c>
      <c r="E606" s="6">
        <v>300</v>
      </c>
      <c r="F606" s="40">
        <f t="shared" si="13"/>
        <v>336.00000000000006</v>
      </c>
      <c r="G606" s="40"/>
      <c r="H606" s="40">
        <f t="shared" si="11"/>
        <v>3.3600000000000008</v>
      </c>
      <c r="I606" s="30">
        <f t="shared" si="12"/>
        <v>339.36000000000007</v>
      </c>
    </row>
    <row r="607" spans="1:9" ht="15.75" outlineLevel="2">
      <c r="A607" s="6" t="s">
        <v>21</v>
      </c>
      <c r="B607" s="5" t="s">
        <v>232</v>
      </c>
      <c r="C607" s="5" t="s">
        <v>233</v>
      </c>
      <c r="D607" s="48">
        <v>27</v>
      </c>
      <c r="E607" s="6">
        <v>300</v>
      </c>
      <c r="F607" s="40">
        <f t="shared" si="13"/>
        <v>336.00000000000006</v>
      </c>
      <c r="G607" s="40"/>
      <c r="H607" s="40">
        <f t="shared" si="11"/>
        <v>3.3600000000000008</v>
      </c>
      <c r="I607" s="30">
        <f t="shared" si="12"/>
        <v>339.36000000000007</v>
      </c>
    </row>
    <row r="608" spans="1:9" ht="15.75" outlineLevel="2">
      <c r="A608" s="10" t="s">
        <v>21</v>
      </c>
      <c r="B608" s="5" t="s">
        <v>259</v>
      </c>
      <c r="C608" s="5" t="s">
        <v>7</v>
      </c>
      <c r="D608" s="46">
        <v>39</v>
      </c>
      <c r="E608" s="6">
        <v>595</v>
      </c>
      <c r="F608" s="40">
        <f t="shared" si="13"/>
        <v>666.4000000000001</v>
      </c>
      <c r="G608" s="40"/>
      <c r="H608" s="40">
        <f t="shared" si="11"/>
        <v>6.6640000000000015</v>
      </c>
      <c r="I608" s="30">
        <f t="shared" si="12"/>
        <v>673.0640000000001</v>
      </c>
    </row>
    <row r="609" spans="1:9" ht="15.75" outlineLevel="2">
      <c r="A609" s="10" t="s">
        <v>21</v>
      </c>
      <c r="B609" s="5" t="s">
        <v>259</v>
      </c>
      <c r="C609" s="5" t="s">
        <v>267</v>
      </c>
      <c r="D609" s="46">
        <v>22</v>
      </c>
      <c r="E609" s="6">
        <v>650</v>
      </c>
      <c r="F609" s="40">
        <f t="shared" si="13"/>
        <v>728.0000000000001</v>
      </c>
      <c r="G609" s="40"/>
      <c r="H609" s="40">
        <f t="shared" si="11"/>
        <v>7.280000000000001</v>
      </c>
      <c r="I609" s="30">
        <f t="shared" si="12"/>
        <v>735.2800000000001</v>
      </c>
    </row>
    <row r="610" spans="1:9" ht="15.75" outlineLevel="2">
      <c r="A610" s="6" t="s">
        <v>21</v>
      </c>
      <c r="B610" s="5" t="s">
        <v>288</v>
      </c>
      <c r="C610" s="5"/>
      <c r="D610" s="48">
        <v>24</v>
      </c>
      <c r="E610" s="6">
        <v>400</v>
      </c>
      <c r="F610" s="40">
        <f t="shared" si="13"/>
        <v>448.00000000000006</v>
      </c>
      <c r="G610" s="40"/>
      <c r="H610" s="40">
        <f t="shared" si="11"/>
        <v>4.48</v>
      </c>
      <c r="I610" s="30">
        <f t="shared" si="12"/>
        <v>452.4800000000001</v>
      </c>
    </row>
    <row r="611" spans="1:9" ht="15.75" outlineLevel="2">
      <c r="A611" s="6" t="s">
        <v>21</v>
      </c>
      <c r="B611" s="5" t="s">
        <v>288</v>
      </c>
      <c r="C611" s="5"/>
      <c r="D611" s="48">
        <v>24</v>
      </c>
      <c r="E611" s="6">
        <v>400</v>
      </c>
      <c r="F611" s="40">
        <f t="shared" si="13"/>
        <v>448.00000000000006</v>
      </c>
      <c r="G611" s="40"/>
      <c r="H611" s="40">
        <f t="shared" si="11"/>
        <v>4.48</v>
      </c>
      <c r="I611" s="30">
        <f t="shared" si="12"/>
        <v>452.4800000000001</v>
      </c>
    </row>
    <row r="612" spans="1:9" ht="15.75" outlineLevel="2">
      <c r="A612" s="10" t="s">
        <v>21</v>
      </c>
      <c r="B612" s="5" t="s">
        <v>216</v>
      </c>
      <c r="C612" s="5" t="s">
        <v>217</v>
      </c>
      <c r="D612" s="46">
        <v>23</v>
      </c>
      <c r="E612" s="6">
        <v>125</v>
      </c>
      <c r="F612" s="40">
        <f t="shared" si="13"/>
        <v>140</v>
      </c>
      <c r="G612" s="40"/>
      <c r="H612" s="40">
        <f t="shared" si="11"/>
        <v>1.4000000000000001</v>
      </c>
      <c r="I612" s="30">
        <f t="shared" si="12"/>
        <v>141.4</v>
      </c>
    </row>
    <row r="613" spans="1:9" ht="15.75" outlineLevel="2">
      <c r="A613" s="6" t="s">
        <v>21</v>
      </c>
      <c r="B613" s="5" t="s">
        <v>339</v>
      </c>
      <c r="C613" s="5" t="s">
        <v>340</v>
      </c>
      <c r="D613" s="48">
        <v>31</v>
      </c>
      <c r="E613" s="6">
        <v>780</v>
      </c>
      <c r="F613" s="40">
        <f t="shared" si="13"/>
        <v>873.6000000000001</v>
      </c>
      <c r="G613" s="40"/>
      <c r="H613" s="40">
        <f t="shared" si="11"/>
        <v>8.736000000000002</v>
      </c>
      <c r="I613" s="30">
        <f t="shared" si="12"/>
        <v>882.3360000000001</v>
      </c>
    </row>
    <row r="614" spans="1:9" ht="15.75" outlineLevel="2">
      <c r="A614" s="6" t="s">
        <v>21</v>
      </c>
      <c r="B614" s="5" t="s">
        <v>353</v>
      </c>
      <c r="C614" s="5" t="s">
        <v>354</v>
      </c>
      <c r="D614" s="48">
        <v>38</v>
      </c>
      <c r="E614" s="6">
        <v>545</v>
      </c>
      <c r="F614" s="40">
        <f t="shared" si="13"/>
        <v>610.4000000000001</v>
      </c>
      <c r="G614" s="40"/>
      <c r="H614" s="40">
        <f t="shared" si="11"/>
        <v>6.104000000000001</v>
      </c>
      <c r="I614" s="30">
        <f t="shared" si="12"/>
        <v>616.5040000000001</v>
      </c>
    </row>
    <row r="615" spans="1:9" s="35" customFormat="1" ht="15.75" outlineLevel="1">
      <c r="A615" s="20" t="s">
        <v>625</v>
      </c>
      <c r="B615" s="24"/>
      <c r="C615" s="24"/>
      <c r="D615" s="49"/>
      <c r="E615" s="20"/>
      <c r="F615" s="41"/>
      <c r="G615" s="41"/>
      <c r="H615" s="41"/>
      <c r="I615" s="34">
        <f>SUBTOTAL(9,I588:I614)</f>
        <v>12731.294400000002</v>
      </c>
    </row>
    <row r="616" spans="1:9" ht="15.75" outlineLevel="2">
      <c r="A616" s="6" t="s">
        <v>163</v>
      </c>
      <c r="B616" s="5" t="s">
        <v>146</v>
      </c>
      <c r="C616" s="5" t="s">
        <v>147</v>
      </c>
      <c r="D616" s="48">
        <v>28</v>
      </c>
      <c r="E616" s="6">
        <v>730</v>
      </c>
      <c r="F616" s="40">
        <f>E616*1.12</f>
        <v>817.6</v>
      </c>
      <c r="G616" s="40">
        <v>10</v>
      </c>
      <c r="H616" s="40">
        <f t="shared" si="11"/>
        <v>8.176</v>
      </c>
      <c r="I616" s="30">
        <f t="shared" si="12"/>
        <v>835.7760000000001</v>
      </c>
    </row>
    <row r="617" spans="1:9" s="35" customFormat="1" ht="15.75" outlineLevel="1">
      <c r="A617" s="20" t="s">
        <v>626</v>
      </c>
      <c r="B617" s="24"/>
      <c r="C617" s="24"/>
      <c r="D617" s="49"/>
      <c r="E617" s="20"/>
      <c r="F617" s="41"/>
      <c r="G617" s="41"/>
      <c r="H617" s="41"/>
      <c r="I617" s="34">
        <f>SUBTOTAL(9,I616:I616)</f>
        <v>835.7760000000001</v>
      </c>
    </row>
    <row r="618" spans="1:9" ht="15.75" outlineLevel="2">
      <c r="A618" s="10" t="s">
        <v>85</v>
      </c>
      <c r="B618" s="5" t="s">
        <v>81</v>
      </c>
      <c r="C618" s="5" t="s">
        <v>7</v>
      </c>
      <c r="D618" s="46">
        <v>31</v>
      </c>
      <c r="E618" s="6">
        <v>720</v>
      </c>
      <c r="F618" s="40">
        <f>E618*1.12</f>
        <v>806.4000000000001</v>
      </c>
      <c r="G618" s="40">
        <v>10</v>
      </c>
      <c r="H618" s="40">
        <f t="shared" si="11"/>
        <v>8.064000000000002</v>
      </c>
      <c r="I618" s="30">
        <f t="shared" si="12"/>
        <v>824.464</v>
      </c>
    </row>
    <row r="619" spans="1:9" s="35" customFormat="1" ht="15.75" outlineLevel="1">
      <c r="A619" s="21" t="s">
        <v>627</v>
      </c>
      <c r="B619" s="24"/>
      <c r="C619" s="24"/>
      <c r="D619" s="47"/>
      <c r="E619" s="20"/>
      <c r="F619" s="41"/>
      <c r="G619" s="41"/>
      <c r="H619" s="41"/>
      <c r="I619" s="34">
        <f>SUBTOTAL(9,I618:I618)</f>
        <v>824.464</v>
      </c>
    </row>
    <row r="620" spans="1:9" ht="15.75" outlineLevel="2">
      <c r="A620" s="6" t="s">
        <v>160</v>
      </c>
      <c r="B620" s="5" t="s">
        <v>146</v>
      </c>
      <c r="C620" s="5" t="s">
        <v>147</v>
      </c>
      <c r="D620" s="48">
        <v>27</v>
      </c>
      <c r="E620" s="6">
        <v>730</v>
      </c>
      <c r="F620" s="40">
        <f>E620*1.12</f>
        <v>817.6</v>
      </c>
      <c r="G620" s="40">
        <v>10</v>
      </c>
      <c r="H620" s="40">
        <f t="shared" si="11"/>
        <v>8.176</v>
      </c>
      <c r="I620" s="30">
        <f t="shared" si="12"/>
        <v>835.7760000000001</v>
      </c>
    </row>
    <row r="621" spans="1:9" s="35" customFormat="1" ht="15.75" outlineLevel="1">
      <c r="A621" s="20" t="s">
        <v>628</v>
      </c>
      <c r="B621" s="24"/>
      <c r="C621" s="24"/>
      <c r="D621" s="49"/>
      <c r="E621" s="20"/>
      <c r="F621" s="41"/>
      <c r="G621" s="41"/>
      <c r="H621" s="41"/>
      <c r="I621" s="34">
        <f>SUBTOTAL(9,I620:I620)</f>
        <v>835.7760000000001</v>
      </c>
    </row>
    <row r="622" spans="1:9" ht="15.75" outlineLevel="2">
      <c r="A622" s="6" t="s">
        <v>241</v>
      </c>
      <c r="B622" s="5" t="s">
        <v>232</v>
      </c>
      <c r="C622" s="5" t="s">
        <v>233</v>
      </c>
      <c r="D622" s="48">
        <v>25</v>
      </c>
      <c r="E622" s="6">
        <v>300</v>
      </c>
      <c r="F622" s="40">
        <f>E622*1.12</f>
        <v>336.00000000000006</v>
      </c>
      <c r="G622" s="40">
        <v>10</v>
      </c>
      <c r="H622" s="40">
        <f t="shared" si="11"/>
        <v>3.3600000000000008</v>
      </c>
      <c r="I622" s="30">
        <f t="shared" si="12"/>
        <v>349.36000000000007</v>
      </c>
    </row>
    <row r="623" spans="1:9" s="35" customFormat="1" ht="15.75" outlineLevel="1">
      <c r="A623" s="20" t="s">
        <v>629</v>
      </c>
      <c r="B623" s="24"/>
      <c r="C623" s="24"/>
      <c r="D623" s="49"/>
      <c r="E623" s="20"/>
      <c r="F623" s="41"/>
      <c r="G623" s="41"/>
      <c r="H623" s="41"/>
      <c r="I623" s="34">
        <f>SUBTOTAL(9,I622:I622)</f>
        <v>349.36000000000007</v>
      </c>
    </row>
    <row r="624" spans="1:9" ht="15.75" outlineLevel="2">
      <c r="A624" s="10" t="s">
        <v>90</v>
      </c>
      <c r="B624" s="5" t="s">
        <v>81</v>
      </c>
      <c r="C624" s="5" t="s">
        <v>7</v>
      </c>
      <c r="D624" s="46">
        <v>34</v>
      </c>
      <c r="E624" s="6">
        <v>720</v>
      </c>
      <c r="F624" s="40">
        <f>E624*1.12</f>
        <v>806.4000000000001</v>
      </c>
      <c r="G624" s="40">
        <v>10</v>
      </c>
      <c r="H624" s="40">
        <f t="shared" si="11"/>
        <v>8.064000000000002</v>
      </c>
      <c r="I624" s="30">
        <f t="shared" si="12"/>
        <v>824.464</v>
      </c>
    </row>
    <row r="625" spans="1:9" ht="15.75" outlineLevel="2">
      <c r="A625" s="11" t="s">
        <v>90</v>
      </c>
      <c r="B625" s="5" t="s">
        <v>339</v>
      </c>
      <c r="C625" s="5" t="s">
        <v>340</v>
      </c>
      <c r="D625" s="48">
        <v>35</v>
      </c>
      <c r="E625" s="6">
        <v>780</v>
      </c>
      <c r="F625" s="40">
        <f>E625*1.12</f>
        <v>873.6000000000001</v>
      </c>
      <c r="G625" s="40"/>
      <c r="H625" s="40">
        <f t="shared" si="11"/>
        <v>8.736000000000002</v>
      </c>
      <c r="I625" s="30">
        <f t="shared" si="12"/>
        <v>882.3360000000001</v>
      </c>
    </row>
    <row r="626" spans="1:9" s="35" customFormat="1" ht="15.75" outlineLevel="1">
      <c r="A626" s="22" t="s">
        <v>630</v>
      </c>
      <c r="B626" s="24"/>
      <c r="C626" s="24"/>
      <c r="D626" s="49"/>
      <c r="E626" s="20"/>
      <c r="F626" s="41"/>
      <c r="G626" s="41"/>
      <c r="H626" s="41"/>
      <c r="I626" s="34">
        <f>SUBTOTAL(9,I624:I625)</f>
        <v>1706.8000000000002</v>
      </c>
    </row>
    <row r="627" spans="1:9" ht="15.75" outlineLevel="2">
      <c r="A627" s="10" t="s">
        <v>104</v>
      </c>
      <c r="B627" s="5" t="s">
        <v>95</v>
      </c>
      <c r="C627" s="5" t="s">
        <v>96</v>
      </c>
      <c r="D627" s="46">
        <v>34</v>
      </c>
      <c r="E627" s="6">
        <v>480</v>
      </c>
      <c r="F627" s="40">
        <f>E627*1.12</f>
        <v>537.6</v>
      </c>
      <c r="G627" s="40">
        <v>10</v>
      </c>
      <c r="H627" s="40">
        <f t="shared" si="11"/>
        <v>5.376</v>
      </c>
      <c r="I627" s="30">
        <f t="shared" si="12"/>
        <v>552.976</v>
      </c>
    </row>
    <row r="628" spans="1:9" s="35" customFormat="1" ht="15.75" outlineLevel="1">
      <c r="A628" s="21" t="s">
        <v>631</v>
      </c>
      <c r="B628" s="24"/>
      <c r="C628" s="24"/>
      <c r="D628" s="47"/>
      <c r="E628" s="20"/>
      <c r="F628" s="41"/>
      <c r="G628" s="41"/>
      <c r="H628" s="41"/>
      <c r="I628" s="34">
        <f>SUBTOTAL(9,I627:I627)</f>
        <v>552.976</v>
      </c>
    </row>
    <row r="629" spans="1:9" ht="15.75" outlineLevel="2">
      <c r="A629" s="10" t="s">
        <v>301</v>
      </c>
      <c r="B629" s="5" t="s">
        <v>299</v>
      </c>
      <c r="C629" s="5" t="s">
        <v>96</v>
      </c>
      <c r="D629" s="46">
        <v>23</v>
      </c>
      <c r="E629" s="6">
        <v>520</v>
      </c>
      <c r="F629" s="40">
        <f>E629*1.12</f>
        <v>582.4000000000001</v>
      </c>
      <c r="G629" s="40">
        <v>10</v>
      </c>
      <c r="H629" s="40">
        <f t="shared" si="11"/>
        <v>5.824000000000001</v>
      </c>
      <c r="I629" s="30">
        <f t="shared" si="12"/>
        <v>598.224</v>
      </c>
    </row>
    <row r="630" spans="1:9" s="35" customFormat="1" ht="15.75" outlineLevel="1">
      <c r="A630" s="21" t="s">
        <v>632</v>
      </c>
      <c r="B630" s="24"/>
      <c r="C630" s="24"/>
      <c r="D630" s="47"/>
      <c r="E630" s="20"/>
      <c r="F630" s="41"/>
      <c r="G630" s="41"/>
      <c r="H630" s="41"/>
      <c r="I630" s="34">
        <f>SUBTOTAL(9,I629:I629)</f>
        <v>598.224</v>
      </c>
    </row>
    <row r="631" spans="1:9" ht="15.75" outlineLevel="2">
      <c r="A631" s="10" t="s">
        <v>334</v>
      </c>
      <c r="B631" s="5" t="s">
        <v>316</v>
      </c>
      <c r="C631" s="5" t="s">
        <v>96</v>
      </c>
      <c r="D631" s="46">
        <v>34</v>
      </c>
      <c r="E631" s="6">
        <v>320</v>
      </c>
      <c r="F631" s="40">
        <f>E631*1.12</f>
        <v>358.40000000000003</v>
      </c>
      <c r="G631" s="40">
        <v>10</v>
      </c>
      <c r="H631" s="40">
        <f t="shared" si="11"/>
        <v>3.5840000000000005</v>
      </c>
      <c r="I631" s="30">
        <f t="shared" si="12"/>
        <v>371.98400000000004</v>
      </c>
    </row>
    <row r="632" spans="1:9" ht="15.75" outlineLevel="2">
      <c r="A632" s="10" t="s">
        <v>334</v>
      </c>
      <c r="B632" s="5" t="s">
        <v>316</v>
      </c>
      <c r="C632" s="5" t="s">
        <v>96</v>
      </c>
      <c r="D632" s="46">
        <v>37</v>
      </c>
      <c r="E632" s="6">
        <v>320</v>
      </c>
      <c r="F632" s="40">
        <f>E632*1.12</f>
        <v>358.40000000000003</v>
      </c>
      <c r="G632" s="40"/>
      <c r="H632" s="40">
        <f t="shared" si="11"/>
        <v>3.5840000000000005</v>
      </c>
      <c r="I632" s="30">
        <f t="shared" si="12"/>
        <v>361.98400000000004</v>
      </c>
    </row>
    <row r="633" spans="1:9" s="35" customFormat="1" ht="15.75" outlineLevel="1">
      <c r="A633" s="21" t="s">
        <v>633</v>
      </c>
      <c r="B633" s="24"/>
      <c r="C633" s="24"/>
      <c r="D633" s="47"/>
      <c r="E633" s="20"/>
      <c r="F633" s="41"/>
      <c r="G633" s="41"/>
      <c r="H633" s="41"/>
      <c r="I633" s="34">
        <f>SUBTOTAL(9,I631:I632)</f>
        <v>733.9680000000001</v>
      </c>
    </row>
    <row r="634" spans="1:9" ht="15.75" outlineLevel="2">
      <c r="A634" s="6" t="s">
        <v>373</v>
      </c>
      <c r="B634" s="5" t="s">
        <v>353</v>
      </c>
      <c r="C634" s="5" t="s">
        <v>354</v>
      </c>
      <c r="D634" s="48">
        <v>41</v>
      </c>
      <c r="E634" s="6">
        <v>545</v>
      </c>
      <c r="F634" s="40">
        <f>E634*1.12</f>
        <v>610.4000000000001</v>
      </c>
      <c r="G634" s="40"/>
      <c r="H634" s="40">
        <f t="shared" si="11"/>
        <v>6.104000000000001</v>
      </c>
      <c r="I634" s="30">
        <f t="shared" si="12"/>
        <v>616.5040000000001</v>
      </c>
    </row>
    <row r="635" spans="1:9" s="35" customFormat="1" ht="15.75" outlineLevel="1">
      <c r="A635" s="20" t="s">
        <v>634</v>
      </c>
      <c r="B635" s="24"/>
      <c r="C635" s="24"/>
      <c r="D635" s="49"/>
      <c r="E635" s="20"/>
      <c r="F635" s="41"/>
      <c r="G635" s="41"/>
      <c r="H635" s="41"/>
      <c r="I635" s="34">
        <f>SUBTOTAL(9,I634:I634)</f>
        <v>616.5040000000001</v>
      </c>
    </row>
    <row r="636" spans="1:9" ht="15.75" outlineLevel="2">
      <c r="A636" s="10" t="s">
        <v>117</v>
      </c>
      <c r="B636" s="5" t="s">
        <v>106</v>
      </c>
      <c r="C636" s="5" t="s">
        <v>107</v>
      </c>
      <c r="D636" s="46">
        <v>35</v>
      </c>
      <c r="E636" s="6">
        <v>730</v>
      </c>
      <c r="F636" s="40">
        <f>E636*1.12</f>
        <v>817.6</v>
      </c>
      <c r="G636" s="40">
        <v>10</v>
      </c>
      <c r="H636" s="40">
        <f t="shared" si="11"/>
        <v>8.176</v>
      </c>
      <c r="I636" s="30">
        <f t="shared" si="12"/>
        <v>835.7760000000001</v>
      </c>
    </row>
    <row r="637" spans="1:9" s="35" customFormat="1" ht="15.75" outlineLevel="1">
      <c r="A637" s="21" t="s">
        <v>635</v>
      </c>
      <c r="B637" s="24"/>
      <c r="C637" s="24"/>
      <c r="D637" s="47"/>
      <c r="E637" s="20"/>
      <c r="F637" s="41"/>
      <c r="G637" s="41"/>
      <c r="H637" s="41"/>
      <c r="I637" s="34">
        <f>SUBTOTAL(9,I636:I636)</f>
        <v>835.7760000000001</v>
      </c>
    </row>
    <row r="638" spans="1:9" ht="15.75" outlineLevel="2">
      <c r="A638" s="6" t="s">
        <v>281</v>
      </c>
      <c r="B638" s="5" t="s">
        <v>276</v>
      </c>
      <c r="C638" s="5" t="s">
        <v>277</v>
      </c>
      <c r="D638" s="48">
        <v>34</v>
      </c>
      <c r="E638" s="6">
        <v>475</v>
      </c>
      <c r="F638" s="40">
        <f>E638*1.12</f>
        <v>532</v>
      </c>
      <c r="G638" s="40">
        <v>10</v>
      </c>
      <c r="H638" s="40">
        <f t="shared" si="11"/>
        <v>5.32</v>
      </c>
      <c r="I638" s="30">
        <f t="shared" si="12"/>
        <v>547.32</v>
      </c>
    </row>
    <row r="639" spans="1:9" s="35" customFormat="1" ht="15.75" outlineLevel="1">
      <c r="A639" s="20" t="s">
        <v>636</v>
      </c>
      <c r="B639" s="24"/>
      <c r="C639" s="24"/>
      <c r="D639" s="49"/>
      <c r="E639" s="20"/>
      <c r="F639" s="41"/>
      <c r="G639" s="41"/>
      <c r="H639" s="41"/>
      <c r="I639" s="34">
        <f>SUBTOTAL(9,I638:I638)</f>
        <v>547.32</v>
      </c>
    </row>
    <row r="640" spans="1:9" ht="15.75" outlineLevel="2">
      <c r="A640" s="6" t="s">
        <v>78</v>
      </c>
      <c r="B640" s="5" t="s">
        <v>69</v>
      </c>
      <c r="C640" s="5" t="s">
        <v>70</v>
      </c>
      <c r="D640" s="48">
        <v>31</v>
      </c>
      <c r="E640" s="6">
        <v>350</v>
      </c>
      <c r="F640" s="40">
        <f>E640*1.12</f>
        <v>392.00000000000006</v>
      </c>
      <c r="G640" s="40">
        <v>10</v>
      </c>
      <c r="H640" s="40">
        <f t="shared" si="11"/>
        <v>3.920000000000001</v>
      </c>
      <c r="I640" s="30">
        <f t="shared" si="12"/>
        <v>405.9200000000001</v>
      </c>
    </row>
    <row r="641" spans="1:9" s="35" customFormat="1" ht="15.75" outlineLevel="1">
      <c r="A641" s="20" t="s">
        <v>637</v>
      </c>
      <c r="B641" s="24"/>
      <c r="C641" s="24"/>
      <c r="D641" s="49"/>
      <c r="E641" s="20"/>
      <c r="F641" s="41"/>
      <c r="G641" s="41"/>
      <c r="H641" s="41"/>
      <c r="I641" s="34">
        <f>SUBTOTAL(9,I640:I640)</f>
        <v>405.9200000000001</v>
      </c>
    </row>
    <row r="642" spans="1:9" ht="15.75" outlineLevel="2">
      <c r="A642" s="6" t="s">
        <v>287</v>
      </c>
      <c r="B642" s="5" t="s">
        <v>276</v>
      </c>
      <c r="C642" s="5" t="s">
        <v>277</v>
      </c>
      <c r="D642" s="48">
        <f>D640</f>
        <v>31</v>
      </c>
      <c r="E642" s="6">
        <v>475</v>
      </c>
      <c r="F642" s="40">
        <f>E642*1.12</f>
        <v>532</v>
      </c>
      <c r="G642" s="40">
        <v>10</v>
      </c>
      <c r="H642" s="40">
        <f t="shared" si="11"/>
        <v>5.32</v>
      </c>
      <c r="I642" s="30">
        <f t="shared" si="12"/>
        <v>547.32</v>
      </c>
    </row>
    <row r="643" spans="1:9" s="35" customFormat="1" ht="15.75" outlineLevel="1">
      <c r="A643" s="20" t="s">
        <v>638</v>
      </c>
      <c r="B643" s="24"/>
      <c r="C643" s="24"/>
      <c r="D643" s="49"/>
      <c r="E643" s="20"/>
      <c r="F643" s="41"/>
      <c r="G643" s="41"/>
      <c r="H643" s="41"/>
      <c r="I643" s="34">
        <f>SUBTOTAL(9,I642:I642)</f>
        <v>547.32</v>
      </c>
    </row>
    <row r="644" spans="1:9" ht="15.75" outlineLevel="2">
      <c r="A644" s="6" t="s">
        <v>64</v>
      </c>
      <c r="B644" s="5" t="s">
        <v>62</v>
      </c>
      <c r="C644" s="5" t="s">
        <v>44</v>
      </c>
      <c r="D644" s="48">
        <v>21</v>
      </c>
      <c r="E644" s="5">
        <v>865</v>
      </c>
      <c r="F644" s="40">
        <f>E644*1.12</f>
        <v>968.8000000000001</v>
      </c>
      <c r="G644" s="40">
        <v>10</v>
      </c>
      <c r="H644" s="40">
        <f t="shared" si="11"/>
        <v>9.688</v>
      </c>
      <c r="I644" s="30">
        <f t="shared" si="12"/>
        <v>988.488</v>
      </c>
    </row>
    <row r="645" spans="1:9" ht="15.75" outlineLevel="1">
      <c r="A645" s="20" t="s">
        <v>639</v>
      </c>
      <c r="B645" s="5"/>
      <c r="C645" s="5"/>
      <c r="D645" s="48"/>
      <c r="E645" s="5"/>
      <c r="F645" s="40"/>
      <c r="G645" s="40"/>
      <c r="H645" s="40"/>
      <c r="I645" s="30">
        <f>SUBTOTAL(9,I644:I644)</f>
        <v>988.488</v>
      </c>
    </row>
    <row r="646" spans="1:9" ht="15.75" outlineLevel="2">
      <c r="A646" s="10" t="s">
        <v>164</v>
      </c>
      <c r="B646" s="5" t="s">
        <v>161</v>
      </c>
      <c r="C646" s="5" t="s">
        <v>7</v>
      </c>
      <c r="D646" s="46">
        <v>31</v>
      </c>
      <c r="E646" s="6">
        <v>320</v>
      </c>
      <c r="F646" s="40">
        <f>E646*1.12</f>
        <v>358.40000000000003</v>
      </c>
      <c r="G646" s="40">
        <v>10</v>
      </c>
      <c r="H646" s="40">
        <f t="shared" si="11"/>
        <v>3.5840000000000005</v>
      </c>
      <c r="I646" s="30">
        <f t="shared" si="12"/>
        <v>371.98400000000004</v>
      </c>
    </row>
    <row r="647" spans="1:9" s="35" customFormat="1" ht="15.75" outlineLevel="1">
      <c r="A647" s="21" t="s">
        <v>640</v>
      </c>
      <c r="B647" s="24"/>
      <c r="C647" s="24"/>
      <c r="D647" s="47"/>
      <c r="E647" s="20"/>
      <c r="F647" s="41"/>
      <c r="G647" s="41"/>
      <c r="H647" s="41"/>
      <c r="I647" s="34">
        <f>SUBTOTAL(9,I646:I646)</f>
        <v>371.98400000000004</v>
      </c>
    </row>
    <row r="648" spans="1:9" ht="15.75" outlineLevel="2">
      <c r="A648" s="6" t="s">
        <v>63</v>
      </c>
      <c r="B648" s="5" t="s">
        <v>288</v>
      </c>
      <c r="C648" s="5"/>
      <c r="D648" s="48">
        <v>22</v>
      </c>
      <c r="E648" s="6">
        <v>400</v>
      </c>
      <c r="F648" s="40">
        <f>E648*1.12</f>
        <v>448.00000000000006</v>
      </c>
      <c r="G648" s="40">
        <v>10</v>
      </c>
      <c r="H648" s="40">
        <f t="shared" si="11"/>
        <v>4.48</v>
      </c>
      <c r="I648" s="30">
        <f t="shared" si="12"/>
        <v>462.4800000000001</v>
      </c>
    </row>
    <row r="649" spans="1:9" ht="15.75" outlineLevel="2">
      <c r="A649" s="6" t="s">
        <v>63</v>
      </c>
      <c r="B649" s="5" t="s">
        <v>62</v>
      </c>
      <c r="C649" s="5" t="s">
        <v>44</v>
      </c>
      <c r="D649" s="48">
        <v>20</v>
      </c>
      <c r="E649" s="5">
        <v>865</v>
      </c>
      <c r="F649" s="40">
        <f>E649*1.12</f>
        <v>968.8000000000001</v>
      </c>
      <c r="G649" s="40">
        <v>10</v>
      </c>
      <c r="H649" s="40">
        <f t="shared" si="11"/>
        <v>9.688</v>
      </c>
      <c r="I649" s="30">
        <f t="shared" si="12"/>
        <v>988.488</v>
      </c>
    </row>
    <row r="650" spans="1:9" ht="15.75" outlineLevel="2">
      <c r="A650" s="6" t="s">
        <v>65</v>
      </c>
      <c r="B650" s="5" t="s">
        <v>62</v>
      </c>
      <c r="C650" s="5" t="s">
        <v>44</v>
      </c>
      <c r="D650" s="48">
        <v>22</v>
      </c>
      <c r="E650" s="5">
        <v>865</v>
      </c>
      <c r="F650" s="40">
        <f>E650*1.12</f>
        <v>968.8000000000001</v>
      </c>
      <c r="G650" s="40">
        <v>10</v>
      </c>
      <c r="H650" s="40">
        <f t="shared" si="11"/>
        <v>9.688</v>
      </c>
      <c r="I650" s="30">
        <f t="shared" si="12"/>
        <v>988.488</v>
      </c>
    </row>
    <row r="651" spans="1:9" s="35" customFormat="1" ht="15.75" outlineLevel="1">
      <c r="A651" s="20" t="s">
        <v>641</v>
      </c>
      <c r="B651" s="24"/>
      <c r="C651" s="24"/>
      <c r="D651" s="49"/>
      <c r="E651" s="24"/>
      <c r="F651" s="41"/>
      <c r="G651" s="41"/>
      <c r="H651" s="41"/>
      <c r="I651" s="34">
        <f>SUBTOTAL(9,I648:I650)</f>
        <v>2439.456</v>
      </c>
    </row>
    <row r="652" spans="1:9" ht="15.75" outlineLevel="2">
      <c r="A652" s="10" t="s">
        <v>224</v>
      </c>
      <c r="B652" s="5" t="s">
        <v>218</v>
      </c>
      <c r="C652" s="5" t="s">
        <v>219</v>
      </c>
      <c r="D652" s="46" t="s">
        <v>223</v>
      </c>
      <c r="E652" s="6">
        <v>420</v>
      </c>
      <c r="F652" s="40">
        <f>E652*1.12</f>
        <v>470.40000000000003</v>
      </c>
      <c r="G652" s="40">
        <v>10</v>
      </c>
      <c r="H652" s="40">
        <f t="shared" si="11"/>
        <v>4.704000000000001</v>
      </c>
      <c r="I652" s="30">
        <f t="shared" si="12"/>
        <v>485.10400000000004</v>
      </c>
    </row>
    <row r="653" spans="1:9" s="35" customFormat="1" ht="15.75" outlineLevel="1">
      <c r="A653" s="21" t="s">
        <v>642</v>
      </c>
      <c r="B653" s="24"/>
      <c r="C653" s="24"/>
      <c r="D653" s="47"/>
      <c r="E653" s="20"/>
      <c r="F653" s="41"/>
      <c r="G653" s="41"/>
      <c r="H653" s="41"/>
      <c r="I653" s="34">
        <f>SUBTOTAL(9,I652:I652)</f>
        <v>485.10400000000004</v>
      </c>
    </row>
    <row r="654" spans="1:9" ht="15.75" outlineLevel="2">
      <c r="A654" s="10" t="s">
        <v>131</v>
      </c>
      <c r="B654" s="5" t="s">
        <v>127</v>
      </c>
      <c r="C654" s="5" t="s">
        <v>49</v>
      </c>
      <c r="D654" s="46">
        <v>24</v>
      </c>
      <c r="E654" s="6">
        <v>915</v>
      </c>
      <c r="F654" s="40">
        <f>E654*1.12</f>
        <v>1024.8000000000002</v>
      </c>
      <c r="G654" s="40">
        <v>10</v>
      </c>
      <c r="H654" s="40">
        <f t="shared" si="11"/>
        <v>10.248000000000003</v>
      </c>
      <c r="I654" s="30">
        <f t="shared" si="12"/>
        <v>1045.0480000000002</v>
      </c>
    </row>
    <row r="655" spans="1:9" s="35" customFormat="1" ht="15.75" outlineLevel="1">
      <c r="A655" s="21" t="s">
        <v>643</v>
      </c>
      <c r="B655" s="24"/>
      <c r="C655" s="24"/>
      <c r="D655" s="47"/>
      <c r="E655" s="20"/>
      <c r="F655" s="41"/>
      <c r="G655" s="41"/>
      <c r="H655" s="41"/>
      <c r="I655" s="34">
        <f>SUBTOTAL(9,I654:I654)</f>
        <v>1045.0480000000002</v>
      </c>
    </row>
    <row r="656" spans="1:9" ht="15.75" outlineLevel="2">
      <c r="A656" s="6" t="s">
        <v>73</v>
      </c>
      <c r="B656" s="5" t="s">
        <v>69</v>
      </c>
      <c r="C656" s="5" t="s">
        <v>70</v>
      </c>
      <c r="D656" s="48">
        <v>28</v>
      </c>
      <c r="E656" s="6">
        <v>350</v>
      </c>
      <c r="F656" s="40">
        <f>E656*1.12</f>
        <v>392.00000000000006</v>
      </c>
      <c r="G656" s="40">
        <v>10</v>
      </c>
      <c r="H656" s="40">
        <f aca="true" t="shared" si="14" ref="H656:H664">F656*0.01</f>
        <v>3.920000000000001</v>
      </c>
      <c r="I656" s="30">
        <f aca="true" t="shared" si="15" ref="I656:I664">F656+G656+H656</f>
        <v>405.9200000000001</v>
      </c>
    </row>
    <row r="657" spans="1:9" ht="15.75" outlineLevel="2">
      <c r="A657" s="6" t="s">
        <v>73</v>
      </c>
      <c r="B657" s="5" t="s">
        <v>69</v>
      </c>
      <c r="C657" s="5" t="s">
        <v>70</v>
      </c>
      <c r="D657" s="48">
        <v>30</v>
      </c>
      <c r="E657" s="6">
        <v>350</v>
      </c>
      <c r="F657" s="40">
        <f>E657*1.12</f>
        <v>392.00000000000006</v>
      </c>
      <c r="G657" s="40"/>
      <c r="H657" s="40">
        <f t="shared" si="14"/>
        <v>3.920000000000001</v>
      </c>
      <c r="I657" s="30">
        <f t="shared" si="15"/>
        <v>395.9200000000001</v>
      </c>
    </row>
    <row r="658" spans="1:9" s="35" customFormat="1" ht="15.75" outlineLevel="1">
      <c r="A658" s="20" t="s">
        <v>644</v>
      </c>
      <c r="B658" s="24"/>
      <c r="C658" s="24"/>
      <c r="D658" s="49"/>
      <c r="E658" s="20"/>
      <c r="F658" s="41"/>
      <c r="G658" s="41"/>
      <c r="H658" s="41"/>
      <c r="I658" s="34">
        <f>SUBTOTAL(9,I656:I657)</f>
        <v>801.8400000000001</v>
      </c>
    </row>
    <row r="659" spans="1:9" ht="15.75" outlineLevel="2">
      <c r="A659" s="10" t="s">
        <v>126</v>
      </c>
      <c r="B659" s="5" t="s">
        <v>118</v>
      </c>
      <c r="C659" s="5" t="s">
        <v>7</v>
      </c>
      <c r="D659" s="46">
        <v>38</v>
      </c>
      <c r="E659" s="6">
        <v>770</v>
      </c>
      <c r="F659" s="40">
        <f>E659*1.12</f>
        <v>862.4000000000001</v>
      </c>
      <c r="G659" s="40">
        <v>10</v>
      </c>
      <c r="H659" s="40">
        <f t="shared" si="14"/>
        <v>8.624</v>
      </c>
      <c r="I659" s="30">
        <f t="shared" si="15"/>
        <v>881.0240000000001</v>
      </c>
    </row>
    <row r="660" spans="1:9" ht="15.75" outlineLevel="2">
      <c r="A660" s="6" t="s">
        <v>126</v>
      </c>
      <c r="B660" s="5" t="s">
        <v>353</v>
      </c>
      <c r="C660" s="5" t="s">
        <v>354</v>
      </c>
      <c r="D660" s="48">
        <v>38</v>
      </c>
      <c r="E660" s="6">
        <v>545</v>
      </c>
      <c r="F660" s="40">
        <f>E660*1.12</f>
        <v>610.4000000000001</v>
      </c>
      <c r="G660" s="40"/>
      <c r="H660" s="40">
        <f t="shared" si="14"/>
        <v>6.104000000000001</v>
      </c>
      <c r="I660" s="30">
        <f t="shared" si="15"/>
        <v>616.5040000000001</v>
      </c>
    </row>
    <row r="661" spans="1:9" s="35" customFormat="1" ht="15.75" outlineLevel="1">
      <c r="A661" s="20" t="s">
        <v>645</v>
      </c>
      <c r="B661" s="24"/>
      <c r="C661" s="24"/>
      <c r="D661" s="49"/>
      <c r="E661" s="20"/>
      <c r="F661" s="41"/>
      <c r="G661" s="41"/>
      <c r="H661" s="41"/>
      <c r="I661" s="34">
        <f>SUBTOTAL(9,I659:I660)</f>
        <v>1497.5280000000002</v>
      </c>
    </row>
    <row r="662" spans="1:9" ht="15.75" outlineLevel="2">
      <c r="A662" s="10" t="s">
        <v>123</v>
      </c>
      <c r="B662" s="5" t="s">
        <v>118</v>
      </c>
      <c r="C662" s="5" t="s">
        <v>7</v>
      </c>
      <c r="D662" s="46">
        <v>35</v>
      </c>
      <c r="E662" s="6">
        <v>770</v>
      </c>
      <c r="F662" s="40">
        <f>E662*1.12</f>
        <v>862.4000000000001</v>
      </c>
      <c r="G662" s="40">
        <v>10</v>
      </c>
      <c r="H662" s="40">
        <f t="shared" si="14"/>
        <v>8.624</v>
      </c>
      <c r="I662" s="30">
        <f t="shared" si="15"/>
        <v>881.0240000000001</v>
      </c>
    </row>
    <row r="663" spans="1:9" s="35" customFormat="1" ht="15.75" outlineLevel="1">
      <c r="A663" s="21" t="s">
        <v>646</v>
      </c>
      <c r="B663" s="24"/>
      <c r="C663" s="24"/>
      <c r="D663" s="47"/>
      <c r="E663" s="20"/>
      <c r="F663" s="41"/>
      <c r="G663" s="41"/>
      <c r="H663" s="41"/>
      <c r="I663" s="34">
        <f>SUBTOTAL(9,I662:I662)</f>
        <v>881.0240000000001</v>
      </c>
    </row>
    <row r="664" spans="1:9" ht="15.75" outlineLevel="2">
      <c r="A664" s="6" t="s">
        <v>278</v>
      </c>
      <c r="B664" s="5" t="s">
        <v>276</v>
      </c>
      <c r="C664" s="5" t="s">
        <v>277</v>
      </c>
      <c r="D664" s="48">
        <v>31</v>
      </c>
      <c r="E664" s="6">
        <v>475</v>
      </c>
      <c r="F664" s="40">
        <f>E664*1.12</f>
        <v>532</v>
      </c>
      <c r="G664" s="40">
        <v>10</v>
      </c>
      <c r="H664" s="40">
        <f t="shared" si="14"/>
        <v>5.32</v>
      </c>
      <c r="I664" s="30">
        <f t="shared" si="15"/>
        <v>547.32</v>
      </c>
    </row>
    <row r="665" spans="1:9" s="35" customFormat="1" ht="15.75" outlineLevel="1">
      <c r="A665" s="28" t="s">
        <v>647</v>
      </c>
      <c r="B665" s="37"/>
      <c r="C665" s="37"/>
      <c r="D665" s="50"/>
      <c r="E665" s="28"/>
      <c r="F665" s="42"/>
      <c r="G665" s="42"/>
      <c r="H665" s="42"/>
      <c r="I665" s="38">
        <f>SUBTOTAL(9,I664:I664)</f>
        <v>547.32</v>
      </c>
    </row>
    <row r="666" spans="1:9" ht="15.75">
      <c r="A666" s="28" t="s">
        <v>350</v>
      </c>
      <c r="B666" s="27"/>
      <c r="C666" s="27"/>
      <c r="D666" s="51"/>
      <c r="E666" s="43"/>
      <c r="F666" s="44"/>
      <c r="G666" s="44"/>
      <c r="H666" s="44"/>
      <c r="I666" s="31">
        <f>SUBTOTAL(9,I2:I664)</f>
        <v>229635.01120000033</v>
      </c>
    </row>
  </sheetData>
  <sheetProtection/>
  <autoFilter ref="B1:I664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МариКо</dc:creator>
  <cp:keywords/>
  <dc:description/>
  <cp:lastModifiedBy>анна</cp:lastModifiedBy>
  <dcterms:created xsi:type="dcterms:W3CDTF">2012-02-24T14:32:30Z</dcterms:created>
  <dcterms:modified xsi:type="dcterms:W3CDTF">2012-02-25T05:35:41Z</dcterms:modified>
  <cp:category/>
  <cp:version/>
  <cp:contentType/>
  <cp:contentStatus/>
</cp:coreProperties>
</file>