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8235"/>
  </bookViews>
  <sheets>
    <sheet name="По технологии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G26" i="1"/>
  <c r="G18"/>
  <c r="G17"/>
  <c r="G13"/>
  <c r="G11"/>
  <c r="G12"/>
  <c r="G14"/>
  <c r="G16"/>
  <c r="E25"/>
  <c r="G25"/>
  <c r="E20"/>
  <c r="G20"/>
  <c r="G19"/>
  <c r="E21"/>
  <c r="G21"/>
  <c r="E22"/>
  <c r="G22"/>
  <c r="E24"/>
  <c r="G24"/>
  <c r="G23"/>
  <c r="G27"/>
  <c r="G28"/>
  <c r="G29"/>
</calcChain>
</file>

<file path=xl/sharedStrings.xml><?xml version="1.0" encoding="utf-8"?>
<sst xmlns="http://schemas.openxmlformats.org/spreadsheetml/2006/main" count="54" uniqueCount="46">
  <si>
    <t>ООО А-СТРОЙ</t>
  </si>
  <si>
    <t>ОГРН 1125256003366</t>
  </si>
  <si>
    <t>ИНН 5256112200</t>
  </si>
  <si>
    <t>Н.Нижний новгород  ул. Лесная 5</t>
  </si>
  <si>
    <t>т.88312136572</t>
  </si>
  <si>
    <t>www.Fasadnnov.ru  т.89519176054</t>
  </si>
  <si>
    <t>a-shalaev@mail.ru</t>
  </si>
  <si>
    <t>№п/п</t>
  </si>
  <si>
    <t>Наименование</t>
  </si>
  <si>
    <t>Расход на 1 м2</t>
  </si>
  <si>
    <t>Ед.изм.</t>
  </si>
  <si>
    <t>Кол-во</t>
  </si>
  <si>
    <t>Цена, руб.</t>
  </si>
  <si>
    <t>Ст-ть,руб.</t>
  </si>
  <si>
    <t xml:space="preserve">               Работы</t>
  </si>
  <si>
    <t>м2</t>
  </si>
  <si>
    <t>ИТОГО</t>
  </si>
  <si>
    <t>Материалы</t>
  </si>
  <si>
    <t>м3</t>
  </si>
  <si>
    <t>кг</t>
  </si>
  <si>
    <t>Клей для армировочного слоя  Kreisel</t>
  </si>
  <si>
    <t>Сетка армировочная Крепикс</t>
  </si>
  <si>
    <t>шт.</t>
  </si>
  <si>
    <t>Усилитель угла с сеткой</t>
  </si>
  <si>
    <t>м.п.</t>
  </si>
  <si>
    <t>Грунтовка под штукатурку декоративную СТ 16</t>
  </si>
  <si>
    <t>ТЗР</t>
  </si>
  <si>
    <t>Всего</t>
  </si>
  <si>
    <t>Утверждаю</t>
  </si>
  <si>
    <t>Соглосованно</t>
  </si>
  <si>
    <t xml:space="preserve">                         ________________А.В.Шалаев</t>
  </si>
  <si>
    <t>Дюбель для крепления ТИМ 160 мм с термо головкой.</t>
  </si>
  <si>
    <t>Декоративная штукатурка    Короед    Kreisel (2мм)</t>
  </si>
  <si>
    <t>ПСБ-25-ф  100мм</t>
  </si>
  <si>
    <t>Монтаж фасадной системы с учетом развернутой поверхности, с учетом оконных и дверных откосов. Установка,разборка  лесов.</t>
  </si>
  <si>
    <t xml:space="preserve">Акт выполненных работ </t>
  </si>
  <si>
    <t xml:space="preserve">            </t>
  </si>
  <si>
    <t>Демонтаж сайдинга</t>
  </si>
  <si>
    <t>ПСБ-25-ф  30мм</t>
  </si>
  <si>
    <t>бал</t>
  </si>
  <si>
    <t>Клей для приклейки ПСБ-25-ф  на OSB   Ceresit СТ 84</t>
  </si>
  <si>
    <t>вед</t>
  </si>
  <si>
    <t>Краска акриловая Ceresit CT 42  группа (В) (15 кг)</t>
  </si>
  <si>
    <t xml:space="preserve">Монтаж  OSB 12мм </t>
  </si>
  <si>
    <t>_______________</t>
  </si>
  <si>
    <t xml:space="preserve">Клей для приклейки теплоизоляции Kreisel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</si>
</sst>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8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0" xfId="0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9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wrapText="1"/>
    </xf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14" fontId="7" fillId="0" borderId="0" xfId="0" applyNumberFormat="1" applyFont="1" applyAlignment="1">
      <alignment horizontal="left" vertical="top"/>
    </xf>
    <xf numFmtId="0" fontId="11" fillId="0" borderId="0" xfId="1" applyAlignment="1"/>
    <xf numFmtId="0" fontId="10" fillId="0" borderId="0" xfId="0" applyFont="1" applyAlignment="1">
      <alignment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9" fillId="0" borderId="0" xfId="0" applyNumberFormat="1" applyFont="1" applyAlignment="1"/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-shalae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Normal="100" workbookViewId="0">
      <selection activeCell="J18" sqref="J18"/>
    </sheetView>
  </sheetViews>
  <sheetFormatPr defaultRowHeight="12.75"/>
  <cols>
    <col min="1" max="1" width="7.140625" style="2" customWidth="1"/>
    <col min="2" max="2" width="33.140625" style="3" customWidth="1"/>
    <col min="3" max="3" width="6.42578125" style="2" customWidth="1"/>
    <col min="4" max="4" width="5.5703125" style="2" customWidth="1"/>
    <col min="5" max="5" width="10.140625" style="2" customWidth="1"/>
    <col min="6" max="6" width="9.42578125" style="2" customWidth="1"/>
    <col min="7" max="7" width="11.85546875" style="2" customWidth="1"/>
    <col min="8" max="16384" width="9.140625" style="6"/>
  </cols>
  <sheetData>
    <row r="1" spans="1:7" s="39" customFormat="1" ht="23.25" customHeight="1">
      <c r="A1" s="37"/>
      <c r="B1" s="42" t="s">
        <v>0</v>
      </c>
      <c r="C1" s="38"/>
      <c r="D1" s="38"/>
      <c r="E1" s="48" t="s">
        <v>36</v>
      </c>
      <c r="F1" s="38"/>
      <c r="G1" s="38"/>
    </row>
    <row r="2" spans="1:7" s="36" customFormat="1" ht="15" customHeight="1">
      <c r="A2" s="21"/>
      <c r="B2" s="40" t="s">
        <v>1</v>
      </c>
      <c r="C2" s="35"/>
      <c r="D2" s="35"/>
      <c r="E2" s="49"/>
      <c r="F2" s="35"/>
      <c r="G2" s="35"/>
    </row>
    <row r="3" spans="1:7" s="36" customFormat="1" ht="15" customHeight="1">
      <c r="A3" s="21"/>
      <c r="B3" s="40" t="s">
        <v>2</v>
      </c>
      <c r="C3" s="35"/>
      <c r="D3" s="35"/>
      <c r="E3" s="35"/>
      <c r="F3" s="35"/>
      <c r="G3" s="35"/>
    </row>
    <row r="4" spans="1:7" s="36" customFormat="1" ht="15" customHeight="1">
      <c r="A4" s="21"/>
      <c r="B4" s="40" t="s">
        <v>3</v>
      </c>
      <c r="C4" s="35"/>
      <c r="D4" s="35"/>
      <c r="E4" s="35"/>
      <c r="F4" s="35"/>
      <c r="G4" s="35"/>
    </row>
    <row r="5" spans="1:7" s="36" customFormat="1" ht="15" customHeight="1">
      <c r="A5" s="21"/>
      <c r="B5" s="40" t="s">
        <v>4</v>
      </c>
      <c r="C5" s="35"/>
      <c r="D5" s="35"/>
      <c r="E5" s="35"/>
      <c r="F5" s="35"/>
      <c r="G5" s="35"/>
    </row>
    <row r="6" spans="1:7" ht="15" customHeight="1">
      <c r="A6" s="21"/>
      <c r="B6" s="3" t="s">
        <v>5</v>
      </c>
    </row>
    <row r="7" spans="1:7" ht="15" customHeight="1">
      <c r="A7" s="21"/>
      <c r="B7" s="41" t="s">
        <v>6</v>
      </c>
      <c r="C7"/>
      <c r="D7"/>
      <c r="E7" s="1"/>
      <c r="F7"/>
    </row>
    <row r="8" spans="1:7" ht="19.5" customHeight="1">
      <c r="A8" s="22"/>
      <c r="B8" s="50" t="s">
        <v>35</v>
      </c>
    </row>
    <row r="9" spans="1:7" ht="27" customHeight="1">
      <c r="A9" s="8" t="s">
        <v>7</v>
      </c>
      <c r="B9" s="7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</row>
    <row r="10" spans="1:7" ht="16.5" customHeight="1">
      <c r="A10" s="54" t="s">
        <v>14</v>
      </c>
      <c r="B10" s="55"/>
      <c r="C10" s="55"/>
      <c r="D10" s="55"/>
      <c r="E10" s="55"/>
      <c r="F10" s="55"/>
      <c r="G10" s="56"/>
    </row>
    <row r="11" spans="1:7" ht="74.25" customHeight="1">
      <c r="A11" s="24">
        <v>1</v>
      </c>
      <c r="B11" s="10" t="s">
        <v>34</v>
      </c>
      <c r="C11" s="11"/>
      <c r="D11" s="12" t="s">
        <v>15</v>
      </c>
      <c r="E11" s="12">
        <v>154</v>
      </c>
      <c r="F11" s="12">
        <v>950</v>
      </c>
      <c r="G11" s="13">
        <f>E11*F11</f>
        <v>146300</v>
      </c>
    </row>
    <row r="12" spans="1:7" ht="22.5" customHeight="1">
      <c r="A12" s="24">
        <v>2</v>
      </c>
      <c r="B12" s="7" t="s">
        <v>37</v>
      </c>
      <c r="C12" s="11"/>
      <c r="D12" s="46" t="s">
        <v>15</v>
      </c>
      <c r="E12" s="8">
        <v>98</v>
      </c>
      <c r="F12" s="47">
        <v>150</v>
      </c>
      <c r="G12" s="13">
        <f>E12*F12</f>
        <v>14700</v>
      </c>
    </row>
    <row r="13" spans="1:7" ht="17.25" customHeight="1">
      <c r="A13" s="24">
        <v>3</v>
      </c>
      <c r="B13" s="7" t="s">
        <v>43</v>
      </c>
      <c r="C13" s="11"/>
      <c r="D13" s="46" t="s">
        <v>15</v>
      </c>
      <c r="E13" s="8">
        <v>98</v>
      </c>
      <c r="F13" s="47">
        <v>250</v>
      </c>
      <c r="G13" s="13">
        <f>E13*F13</f>
        <v>24500</v>
      </c>
    </row>
    <row r="14" spans="1:7" ht="15.75">
      <c r="A14" s="4"/>
      <c r="B14" s="5" t="s">
        <v>16</v>
      </c>
      <c r="C14" s="4"/>
      <c r="D14" s="51"/>
      <c r="E14" s="52"/>
      <c r="F14" s="53"/>
      <c r="G14" s="14">
        <f>SUM(G11:G13)</f>
        <v>185500</v>
      </c>
    </row>
    <row r="15" spans="1:7" ht="15.75">
      <c r="A15" s="4"/>
      <c r="B15" s="54" t="s">
        <v>17</v>
      </c>
      <c r="C15" s="55"/>
      <c r="D15" s="55"/>
      <c r="E15" s="55"/>
      <c r="F15" s="55"/>
      <c r="G15" s="56"/>
    </row>
    <row r="16" spans="1:7" s="31" customFormat="1" ht="17.25" customHeight="1">
      <c r="A16" s="4">
        <v>1</v>
      </c>
      <c r="B16" s="32" t="s">
        <v>33</v>
      </c>
      <c r="C16" s="8">
        <v>1.06</v>
      </c>
      <c r="D16" s="30" t="s">
        <v>18</v>
      </c>
      <c r="E16" s="43">
        <v>10.5</v>
      </c>
      <c r="F16" s="30">
        <v>2400</v>
      </c>
      <c r="G16" s="9">
        <f t="shared" ref="G16:G22" si="0">E16*F16</f>
        <v>25200</v>
      </c>
    </row>
    <row r="17" spans="1:7" s="31" customFormat="1" ht="17.25" customHeight="1">
      <c r="A17" s="4">
        <v>2</v>
      </c>
      <c r="B17" s="32" t="s">
        <v>38</v>
      </c>
      <c r="C17" s="8">
        <v>1.06</v>
      </c>
      <c r="D17" s="30" t="s">
        <v>18</v>
      </c>
      <c r="E17" s="43">
        <v>2</v>
      </c>
      <c r="F17" s="30">
        <v>2400</v>
      </c>
      <c r="G17" s="9">
        <f t="shared" si="0"/>
        <v>4800</v>
      </c>
    </row>
    <row r="18" spans="1:7" s="31" customFormat="1" ht="35.25" customHeight="1">
      <c r="A18" s="4">
        <v>3</v>
      </c>
      <c r="B18" s="7" t="s">
        <v>40</v>
      </c>
      <c r="C18" s="8">
        <v>1</v>
      </c>
      <c r="D18" s="30" t="s">
        <v>39</v>
      </c>
      <c r="E18" s="43">
        <v>15</v>
      </c>
      <c r="F18" s="30">
        <v>580</v>
      </c>
      <c r="G18" s="9">
        <f t="shared" si="0"/>
        <v>8700</v>
      </c>
    </row>
    <row r="19" spans="1:7" ht="30" customHeight="1">
      <c r="A19" s="8">
        <v>4</v>
      </c>
      <c r="B19" s="7" t="s">
        <v>45</v>
      </c>
      <c r="C19" s="8">
        <v>5</v>
      </c>
      <c r="D19" s="8" t="s">
        <v>19</v>
      </c>
      <c r="E19" s="9">
        <v>360</v>
      </c>
      <c r="F19" s="8">
        <v>15</v>
      </c>
      <c r="G19" s="9">
        <f t="shared" si="0"/>
        <v>5400</v>
      </c>
    </row>
    <row r="20" spans="1:7" ht="30" customHeight="1">
      <c r="A20" s="8">
        <v>5</v>
      </c>
      <c r="B20" s="7" t="s">
        <v>20</v>
      </c>
      <c r="C20" s="8">
        <v>5</v>
      </c>
      <c r="D20" s="8" t="s">
        <v>19</v>
      </c>
      <c r="E20" s="9">
        <f>C20*E11</f>
        <v>770</v>
      </c>
      <c r="F20" s="8">
        <v>15</v>
      </c>
      <c r="G20" s="9">
        <f t="shared" si="0"/>
        <v>11550</v>
      </c>
    </row>
    <row r="21" spans="1:7" ht="18" customHeight="1">
      <c r="A21" s="8">
        <v>6</v>
      </c>
      <c r="B21" s="7" t="s">
        <v>21</v>
      </c>
      <c r="C21" s="8">
        <v>1.2</v>
      </c>
      <c r="D21" s="8" t="s">
        <v>15</v>
      </c>
      <c r="E21" s="8">
        <f>E11*C21</f>
        <v>184.79999999999998</v>
      </c>
      <c r="F21" s="8">
        <v>36</v>
      </c>
      <c r="G21" s="9">
        <f t="shared" si="0"/>
        <v>6652.7999999999993</v>
      </c>
    </row>
    <row r="22" spans="1:7" ht="32.25" customHeight="1">
      <c r="A22" s="8">
        <v>7</v>
      </c>
      <c r="B22" s="7" t="s">
        <v>31</v>
      </c>
      <c r="C22" s="8">
        <v>6</v>
      </c>
      <c r="D22" s="8" t="s">
        <v>22</v>
      </c>
      <c r="E22" s="9">
        <f>C22*E11</f>
        <v>924</v>
      </c>
      <c r="F22" s="8">
        <v>9</v>
      </c>
      <c r="G22" s="9">
        <f t="shared" si="0"/>
        <v>8316</v>
      </c>
    </row>
    <row r="23" spans="1:7" ht="18.75" customHeight="1">
      <c r="A23" s="8">
        <v>8</v>
      </c>
      <c r="B23" s="15" t="s">
        <v>23</v>
      </c>
      <c r="C23" s="8">
        <v>1.2</v>
      </c>
      <c r="D23" s="8" t="s">
        <v>24</v>
      </c>
      <c r="E23" s="8">
        <v>180</v>
      </c>
      <c r="F23" s="8">
        <v>30</v>
      </c>
      <c r="G23" s="9">
        <f>C23*E23*F23</f>
        <v>6480</v>
      </c>
    </row>
    <row r="24" spans="1:7" ht="28.5" customHeight="1">
      <c r="A24" s="8">
        <v>9</v>
      </c>
      <c r="B24" s="15" t="s">
        <v>25</v>
      </c>
      <c r="C24" s="8">
        <v>0.2</v>
      </c>
      <c r="D24" s="8" t="s">
        <v>19</v>
      </c>
      <c r="E24" s="8">
        <f>E11*C24</f>
        <v>30.8</v>
      </c>
      <c r="F24" s="8">
        <v>102</v>
      </c>
      <c r="G24" s="9">
        <f>E24*F24</f>
        <v>3141.6</v>
      </c>
    </row>
    <row r="25" spans="1:7" ht="36" customHeight="1">
      <c r="A25" s="34">
        <v>10</v>
      </c>
      <c r="B25" s="33" t="s">
        <v>32</v>
      </c>
      <c r="C25" s="8">
        <v>3</v>
      </c>
      <c r="D25" s="8" t="s">
        <v>15</v>
      </c>
      <c r="E25" s="9">
        <f>C25*E11</f>
        <v>462</v>
      </c>
      <c r="F25" s="8">
        <v>22</v>
      </c>
      <c r="G25" s="9">
        <f>E25*F25</f>
        <v>10164</v>
      </c>
    </row>
    <row r="26" spans="1:7" ht="28.5" customHeight="1">
      <c r="A26" s="34">
        <v>11</v>
      </c>
      <c r="B26" s="33" t="s">
        <v>42</v>
      </c>
      <c r="C26" s="8">
        <v>0.35</v>
      </c>
      <c r="D26" s="44" t="s">
        <v>41</v>
      </c>
      <c r="E26" s="9">
        <v>60</v>
      </c>
      <c r="F26" s="45">
        <v>230</v>
      </c>
      <c r="G26" s="9">
        <f>E26*F26</f>
        <v>13800</v>
      </c>
    </row>
    <row r="27" spans="1:7" ht="15" customHeight="1">
      <c r="A27" s="4"/>
      <c r="B27" s="5" t="s">
        <v>16</v>
      </c>
      <c r="C27" s="4"/>
      <c r="D27" s="51"/>
      <c r="E27" s="52"/>
      <c r="F27" s="53"/>
      <c r="G27" s="14">
        <f>SUM(G16:G26)</f>
        <v>104204.40000000001</v>
      </c>
    </row>
    <row r="28" spans="1:7" ht="15" customHeight="1">
      <c r="A28" s="4"/>
      <c r="B28" s="5" t="s">
        <v>26</v>
      </c>
      <c r="C28" s="16">
        <v>0.1</v>
      </c>
      <c r="D28" s="51"/>
      <c r="E28" s="52"/>
      <c r="F28" s="53"/>
      <c r="G28" s="14">
        <f>G27*C28</f>
        <v>10420.440000000002</v>
      </c>
    </row>
    <row r="29" spans="1:7" ht="15">
      <c r="A29" s="23"/>
      <c r="B29" s="17" t="s">
        <v>27</v>
      </c>
      <c r="C29" s="18"/>
      <c r="D29" s="19"/>
      <c r="E29" s="19"/>
      <c r="F29" s="19"/>
      <c r="G29" s="20">
        <f>G14+G27+G28</f>
        <v>300124.84000000003</v>
      </c>
    </row>
    <row r="30" spans="1:7" ht="15">
      <c r="A30" s="25"/>
      <c r="B30" s="26"/>
      <c r="C30" s="25"/>
      <c r="D30" s="25"/>
      <c r="E30" s="25"/>
      <c r="F30" s="25"/>
      <c r="G30" s="27"/>
    </row>
    <row r="31" spans="1:7">
      <c r="B31" s="3" t="s">
        <v>28</v>
      </c>
      <c r="E31" s="2" t="s">
        <v>29</v>
      </c>
    </row>
    <row r="32" spans="1:7">
      <c r="G32" s="28"/>
    </row>
    <row r="33" spans="2:5">
      <c r="B33" s="3" t="s">
        <v>44</v>
      </c>
      <c r="E33" s="29" t="s">
        <v>30</v>
      </c>
    </row>
  </sheetData>
  <mergeCells count="5">
    <mergeCell ref="D28:F28"/>
    <mergeCell ref="A10:G10"/>
    <mergeCell ref="D14:F14"/>
    <mergeCell ref="B15:G15"/>
    <mergeCell ref="D27:F27"/>
  </mergeCells>
  <phoneticPr fontId="6" type="noConversion"/>
  <hyperlinks>
    <hyperlink ref="B7" r:id="rId1"/>
  </hyperlinks>
  <pageMargins left="0.78740157480314965" right="0" top="0.98425196850393704" bottom="0.98425196850393704" header="0.51181102362204722" footer="0.51181102362204722"/>
  <pageSetup paperSize="9" orientation="portrait" copies="2" r:id="rId2"/>
  <headerFooter alignWithMargins="0"/>
  <ignoredErrors>
    <ignoredError sqref="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технологии</vt:lpstr>
      <vt:lpstr>Лист3</vt:lpstr>
    </vt:vector>
  </TitlesOfParts>
  <Company>Users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revision/>
  <cp:lastPrinted>2018-07-26T13:36:01Z</cp:lastPrinted>
  <dcterms:created xsi:type="dcterms:W3CDTF">2007-10-01T17:49:02Z</dcterms:created>
  <dcterms:modified xsi:type="dcterms:W3CDTF">2018-08-29T07:43:37Z</dcterms:modified>
</cp:coreProperties>
</file>