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2" activeTab="0"/>
  </bookViews>
  <sheets>
    <sheet name="ОБЩИЙ" sheetId="1" r:id="rId1"/>
    <sheet name="Подробно" sheetId="2" r:id="rId2"/>
  </sheets>
  <definedNames>
    <definedName name="top">'Подробно'!$C$121</definedName>
  </definedNames>
  <calcPr fullCalcOnLoad="1"/>
</workbook>
</file>

<file path=xl/sharedStrings.xml><?xml version="1.0" encoding="utf-8"?>
<sst xmlns="http://schemas.openxmlformats.org/spreadsheetml/2006/main" count="472" uniqueCount="287">
  <si>
    <t>ник</t>
  </si>
  <si>
    <t>заказ</t>
  </si>
  <si>
    <t>из них^ бутыли и игрушки</t>
  </si>
  <si>
    <t>доставка</t>
  </si>
  <si>
    <t>итого</t>
  </si>
  <si>
    <t>в рублях</t>
  </si>
  <si>
    <t>Purr</t>
  </si>
  <si>
    <t>Ник</t>
  </si>
  <si>
    <t>Ссылка</t>
  </si>
  <si>
    <t>Наименование</t>
  </si>
  <si>
    <t>Цвет</t>
  </si>
  <si>
    <t>Размер</t>
  </si>
  <si>
    <t>Количество</t>
  </si>
  <si>
    <t>Цена</t>
  </si>
  <si>
    <t>Итого</t>
  </si>
  <si>
    <t xml:space="preserve">abrikoshka </t>
  </si>
  <si>
    <t xml:space="preserve">https://www.babymallonline.com/catalog/product_info.php/cPath/28_11/products_id/1996/osCsid/04dc7a95b3d403566a8dbbd56a8e661a?osCsid=oevcat21tbe8qkrta05gdridm7 </t>
  </si>
  <si>
    <t>5-Pack Lightweight Sleeveless Tee Top[CLEARANCE]</t>
  </si>
  <si>
    <t xml:space="preserve"> Neutral - Yellow</t>
  </si>
  <si>
    <t>18 М</t>
  </si>
  <si>
    <t>Girl - Pink</t>
  </si>
  <si>
    <t>24 М</t>
  </si>
  <si>
    <t>https://www.babymallonline.com/catalog/product_info.php/cPath/28_21/products_id/1125/osCsid/79cfb1c5d7e97ea47eb92f5aa5f23b14?osCsid=rhq8rclvavac7a6bitafinrjh2</t>
  </si>
  <si>
    <t>5-Pack Long Sleeve Slip-on Shirts[New]</t>
  </si>
  <si>
    <t xml:space="preserve">Boy - Blue </t>
  </si>
  <si>
    <t>18 M</t>
  </si>
  <si>
    <t>24 M</t>
  </si>
  <si>
    <t xml:space="preserve">https://www.babymallonline.com/catalog/product_info.php/cPath/33/products_id/375/osCsid/71da7cc83aa8223485dd9150ad383c70 </t>
  </si>
  <si>
    <t>3-Pack Tights for Baby</t>
  </si>
  <si>
    <t>All White</t>
  </si>
  <si>
    <t>2T - 4T</t>
  </si>
  <si>
    <t>Pink, Pink, Pink</t>
  </si>
  <si>
    <t>https://www.babymallonline.com/catalog/product_info.php/products_id/1397/osCsid/79cfb1c5d7e97ea47eb92f5aa5f23b14</t>
  </si>
  <si>
    <t>3-Pack Rib Knit Baby Bodysuits [CLEARANCE]</t>
  </si>
  <si>
    <t>Neutral - Green</t>
  </si>
  <si>
    <t>9-12 M</t>
  </si>
  <si>
    <t>Girl – Pink</t>
  </si>
  <si>
    <t xml:space="preserve">https://www.babymallonline.com/catalog/product_info.php/products_id/1209/osCsid/79cfb1c5d7e97ea47eb92f5aa5f23b14 </t>
  </si>
  <si>
    <t>5-Pack Lightweight Sleeveless Bodysuits</t>
  </si>
  <si>
    <t>https://www.babymallonline.com/catalog/product_info.php/products_id/1623/osCsid/79cfb1c5d7e97ea47eb92f5aa5f23b14</t>
  </si>
  <si>
    <t>My Daddy Rocks Baby Bodysuit</t>
  </si>
  <si>
    <t>One Design</t>
  </si>
  <si>
    <t xml:space="preserve"> 9-12 M </t>
  </si>
  <si>
    <t xml:space="preserve">https://www.babymallonline.com/catalog/product_info.php/products_id/1602/osCsid/79cfb1c5d7e97ea47eb92f5aa5f23b14 </t>
  </si>
  <si>
    <t>Little Monster Baby Bodysuit</t>
  </si>
  <si>
    <t xml:space="preserve">https://www.babymallonline.com/catalog/product_info.php/products_id/348/osCsid/79cfb1c5d7e97ea47eb92f5aa5f23b14 </t>
  </si>
  <si>
    <t>Printed Brush &amp; Comb Set</t>
  </si>
  <si>
    <t>Pink - Hugs &amp; Kisses</t>
  </si>
  <si>
    <t>One Size</t>
  </si>
  <si>
    <t xml:space="preserve">https://www.babymallonline.com/catalog/product_info.php/cPath/33/products_id/983/osCsid/ee9dc6fc0d69b7f7460d71ba43bac2c9?osCsid=t3jrcj6m14a21ss6mf9grlkh76 </t>
  </si>
  <si>
    <t>3-Pack "Shoe" Baby Socks (non-skid)</t>
  </si>
  <si>
    <t xml:space="preserve"> Pink, Pink, White</t>
  </si>
  <si>
    <t xml:space="preserve">6-18 M </t>
  </si>
  <si>
    <t xml:space="preserve">https://www.babymallonline.com/catalog/product_info.php/cPath/33/products_id/512/osCsid/ee9dc6fc0d69b7f7460d71ba43bac2c9 </t>
  </si>
  <si>
    <t>2-Pack Lace Cuffs Baby Socks</t>
  </si>
  <si>
    <t>Pink - White</t>
  </si>
  <si>
    <t>https://www.babymallonline.com/catalog/product_info.php/cPath/33/products_id/96/osCsid/ee9dc6fc0d69b7f7460d71ba43bac2c9</t>
  </si>
  <si>
    <t>3-Pack Straight Edge Baby Socks (non-skid)</t>
  </si>
  <si>
    <t>Girl - Magenta</t>
  </si>
  <si>
    <t>https://www.babymallonline.com/catalog/product_info.php/cPath/33/products_id/393/osCsid/ee9dc6fc0d69b7f7460d71ba43bac2c9</t>
  </si>
  <si>
    <t>White Set</t>
  </si>
  <si>
    <t xml:space="preserve">9-18 M </t>
  </si>
  <si>
    <t>https://www.babymallonline.c...9c310jqoocal7rb</t>
  </si>
  <si>
    <t xml:space="preserve">Stay-Put Suction Bowls - 3pk </t>
  </si>
  <si>
    <t>https://www.babymallonline.c...dcb35a69746b97e</t>
  </si>
  <si>
    <t xml:space="preserve">Insulated No-Spill Flip-It Straw Cup </t>
  </si>
  <si>
    <t>нейтральный</t>
  </si>
  <si>
    <t xml:space="preserve">2 Handle 7oz. Cup with Silicone Spout </t>
  </si>
  <si>
    <t>девочка</t>
  </si>
  <si>
    <t xml:space="preserve">maryana2009 </t>
  </si>
  <si>
    <t>https://www.babymallonline.com/catalog/product_info.php/cPath/33/products_id/1783/osCsid/71da7cc83aa8223485dd9150ad383c70?osCsid=71da7cc83aa8223485dd9150ad383c70</t>
  </si>
  <si>
    <t>3-Pack Argyle Computer Socks</t>
  </si>
  <si>
    <t>розовый</t>
  </si>
  <si>
    <t>9-18 мес</t>
  </si>
  <si>
    <t>https://www.babymallonline.com/catalog/product_info.php/cPath/67_72/products_id/1822/osCsid/71da7cc83aa8223485dd9150ad383c70</t>
  </si>
  <si>
    <t>Heart Cotton Tights</t>
  </si>
  <si>
    <t>белые</t>
  </si>
  <si>
    <t>https://www.babymallonline.com/catalog/product_info.php/cPath/28_11/products_id/1996/osCsid/04dc7a95b3d403566a8dbbd56a8e661a?osCsid=oevcat21tbe8qkrta05gdridm7</t>
  </si>
  <si>
    <t>розовые или белые или желтые</t>
  </si>
  <si>
    <t>18мес</t>
  </si>
  <si>
    <t>https://www.babymallonline.com/catalog/product_info.php/notinstock/1/products_id/1113?osCsid=0c1bc01a2d818ff7fe69642d9d7ef60c</t>
  </si>
  <si>
    <t>3 Long Sleeve Baby Tee Tops</t>
  </si>
  <si>
    <t>розовые или белые</t>
  </si>
  <si>
    <t>18 мес</t>
  </si>
  <si>
    <t>Виринея</t>
  </si>
  <si>
    <t>https://www.babymallonline.com/catalog/product_info.php/cPath/28/products_id/1996/osCsid/7cc1ac825f3e34a973de6cd79a0848fc</t>
  </si>
  <si>
    <t>Neutral - Yellow</t>
  </si>
  <si>
    <t>18 months</t>
  </si>
  <si>
    <t>Boy - Blue</t>
  </si>
  <si>
    <t>https://www.babymallonline.com/catalog/product_info.php/cPath/67_70/products_id/983/osCsid/7cc1ac825f3e34a973de6cd79a0848fc</t>
  </si>
  <si>
    <t>Gray, Blue, White</t>
  </si>
  <si>
    <t>6-18 months</t>
  </si>
  <si>
    <t>https://www.babymallonline.com/catalog/product_info.php/cPath/28/products_id/1209/osCsid/7cc1ac825f3e34a973de6cd79a0848fc</t>
  </si>
  <si>
    <t>9-12 months</t>
  </si>
  <si>
    <t>https://www.babymallonline.com/catalog/product_info.php/cPath/67_68/products_id/853/osCsid/67e707b9b9beb136d59eaac45683be37</t>
  </si>
  <si>
    <t xml:space="preserve"> Boys' Computer Boxed Booties [CLEARANCE] </t>
  </si>
  <si>
    <t>Train</t>
  </si>
  <si>
    <t xml:space="preserve">https://www.babymallonline.com/catalog/product_info.php/cPath/28_11/products_id/1988/osCsid/7cc1ac825f3e34a973de6cd79a0848fc  </t>
  </si>
  <si>
    <t xml:space="preserve">5-Pack Hanging Bodysuits </t>
  </si>
  <si>
    <t>https://www.babymallonline.com/catalog/product_info.php/cPath/67_69/products_id/932/osCsid/7cc1ac825f3e34a973de6cd79a0848fc</t>
  </si>
  <si>
    <t>My First Puppy Rattle</t>
  </si>
  <si>
    <t xml:space="preserve">Green Puppy </t>
  </si>
  <si>
    <t>Yellow Puppy</t>
  </si>
  <si>
    <t>https://www.babymallonline.com/catalog/product_info.php/cPath/34/products_id/1801/osCsid/01c4ee8cb154304f60cab4e4466ad454</t>
  </si>
  <si>
    <t>Fisher Price Turtle Shape Sorter</t>
  </si>
  <si>
    <t>https://www.babymallonline.com/catalog/product_info.php/products_id/1895?osCsid=8f5ab46e321a434140b1c1575321c714</t>
  </si>
  <si>
    <t>Ten Squirtin' Sea Buddies™</t>
  </si>
  <si>
    <t>Neuter</t>
  </si>
  <si>
    <t xml:space="preserve">непара </t>
  </si>
  <si>
    <t>https://www.babymallonline.com/catalog/product_info.php/cPath/28/products_id/1984/osCsid/95d92291dc6e81813c691c5a9505db77</t>
  </si>
  <si>
    <t>5-Pack Hanging Bodysuits</t>
  </si>
  <si>
    <t>голуб.</t>
  </si>
  <si>
    <t>3-6</t>
  </si>
  <si>
    <t>https://www.babymallonline.com/catalog/product_info.php/cPath/31_17/products_id/2017/osCsid/95d92291dc6e81813c691c5a9505db77</t>
  </si>
  <si>
    <t>4-Piece Rebel Baby Gift Set</t>
  </si>
  <si>
    <t>0-6</t>
  </si>
  <si>
    <t>https://www.babymallonline.com/catalog/product_info.php/cPath/31_17/products_id/1856/osCsid/95d92291dc6e81813c691c5a9505db77</t>
  </si>
  <si>
    <t>Hudson Baby 6-Piece Gift Collection, Neutral</t>
  </si>
  <si>
    <t>беж</t>
  </si>
  <si>
    <t>0-3</t>
  </si>
  <si>
    <t>https://www.babymallonline.com/catalog/product_info.php/cPath/31_17/products_id/1422/osCsid/95d92291dc6e81813c691c5a9505db77</t>
  </si>
  <si>
    <t>4-Piece Playtime Layette Box</t>
  </si>
  <si>
    <t>https://www.babymallonline.com/catalog/product_info.php/cPath/33/products_id/1517/osCsid/95d92291dc6e81813c691c5a9505db77</t>
  </si>
  <si>
    <t>Sports Shoes for Baby [SKU #11030]</t>
  </si>
  <si>
    <t>6-12</t>
  </si>
  <si>
    <t>https://www.babymallonline.com/catalog/product_info.php/cPath/32/products_id/1111/osCsid/95d92291dc6e81813c691c5a9505db77</t>
  </si>
  <si>
    <t>3-Pack Printed ABC Bottles with Silicone Nipple</t>
  </si>
  <si>
    <t xml:space="preserve">гиря </t>
  </si>
  <si>
    <t>https://www.babymallonline.com/catalog/product_info.php/notinstock/1/products_id/931?osCsid=28e854f015d7e3d188cab0e3f89b7fe9</t>
  </si>
  <si>
    <t>My First Puppy Musical Pull Toy</t>
  </si>
  <si>
    <t>красная</t>
  </si>
  <si>
    <t>желтый</t>
  </si>
  <si>
    <t xml:space="preserve">https://www.babymallonline.c...7eb92f5aa5f23b1 </t>
  </si>
  <si>
    <t xml:space="preserve">5-in-1 Soft Baby Carrier </t>
  </si>
  <si>
    <t>черный</t>
  </si>
  <si>
    <t>https://www.babymallonline.com/catalog/product_info.php/notinstock/1/products_id/2014?osCsid=b4824554504b4e6c4817978d7b32cfdb</t>
  </si>
  <si>
    <t>2-in-1 Soft Baby Carrier</t>
  </si>
  <si>
    <t>красный</t>
  </si>
  <si>
    <t>https://www.babymallonline.com/catalog/product_info.php/notinstock/1/products_id/686?osCsid=b4824554504b4e6c4817978d7b32cfdb</t>
  </si>
  <si>
    <t>Cotton Pattern Tights</t>
  </si>
  <si>
    <t>пурпур</t>
  </si>
  <si>
    <t>9-18</t>
  </si>
  <si>
    <t>18-24</t>
  </si>
  <si>
    <t>https://www.babymallonline.com/catalog/product_info.php/notinstock/1/products_id/1821?osCsid=b4824554504b4e6c4817978d7b32cfdb</t>
  </si>
  <si>
    <t>Striped Cotton Tights [SKU #01514]</t>
  </si>
  <si>
    <t>одна расцветка</t>
  </si>
  <si>
    <t>https://www.babymallonline.com/catalog/product_info.php/notinstock/1/products_id/2009?osCsid=b4824554504b4e6c4817978d7b32cfdb</t>
  </si>
  <si>
    <t>Baby Slippersfor Baby</t>
  </si>
  <si>
    <t>18-36</t>
  </si>
  <si>
    <t>https://www.babymallonline.com/catalog/product_info.php/notinstock/1/products_id/2010?osCsid=b4824554504b4e6c4817978d7b32cfdb</t>
  </si>
  <si>
    <t>Fuzzy Ballet Slippers for Baby</t>
  </si>
  <si>
    <t>белый</t>
  </si>
  <si>
    <t>https://www.babymallonline.com/catalog/product_info.php/notinstock/1/products_id/1322?osCsid=a8b4ec9e12dcc78019eb0b59d43a655a</t>
  </si>
  <si>
    <t>Mommy &amp; Daddy Embroidery Baby Bib [CLEARANCE]</t>
  </si>
  <si>
    <t>Pink - Kitten, Drooler Bib</t>
  </si>
  <si>
    <t>18</t>
  </si>
  <si>
    <t>24</t>
  </si>
  <si>
    <t>https://www.babymallonline.com/catalog/product_info.php/notinstock/1/products_id/1170?osCsid=38dbb0b54970f2c30e0a5d7d2ae71f67</t>
  </si>
  <si>
    <t>2-Pack Baby Pants</t>
  </si>
  <si>
    <t>9-12</t>
  </si>
  <si>
    <t>https://www.babymallonline.com/catalog/product_info.php/notinstock/1/products_id/1741?osCsid=a8b4ec9e12dcc78019eb0b59d43a655a</t>
  </si>
  <si>
    <t>3-Pack Slip-On Baby Shirts (Hanging)</t>
  </si>
  <si>
    <t>https://www.babymallonline.com/catalog/product_info.php/notinstock/1/products_id/1919?osCsid=997c6957abaec864c9b6b29797d529b1</t>
  </si>
  <si>
    <t>3 Long Sleeve Baby Tee Tops [New]</t>
  </si>
  <si>
    <t>https://www.babymallonline.com/catalog/product_info.php/cPath/32/products_id/1075/osCsid/bd5a85770d9cfad6e66ad8689f251253?osCsid=7s0i7fg1b78vu1ldceftjceqs7</t>
  </si>
  <si>
    <t>2 Handle 7oz. Cup with Silicone Spout</t>
  </si>
  <si>
    <t>Girl Design</t>
  </si>
  <si>
    <t xml:space="preserve">ОксаКраса </t>
  </si>
  <si>
    <t>https://www.babymallonline.com/catalog/product_info.php/products_id/1125/osCsid/d703bcab9b92de2352fb36f197636d1f?osCsid=d703bcab9b92de2352fb36f197636d1f</t>
  </si>
  <si>
    <t>5-Pack Long Sleeve Slip-on Shirts</t>
  </si>
  <si>
    <t>https://www.babymallonline.com/catalog/product_info.php/products_id/1125/osCsid/c1c24165192ab4a5f941250011cace91?osCsid=c1c24165192ab4a5f941250011cace91</t>
  </si>
  <si>
    <t>https://www.babymallonline.com/catalog/product_info.php/products_id/1412/osCsid/c1c24165192ab4a5f941250011cace91?osCsid=c1c24165192ab4a5f941250011cace92</t>
  </si>
  <si>
    <t>3-Pack Rib Knit Slip on Baby Shirt</t>
  </si>
  <si>
    <t xml:space="preserve"> 24 M</t>
  </si>
  <si>
    <t>https://www.babymallonline.com/catalog/product_info.php/products_id/1984/osCsid/b42b066aee66b1caecda77ab3219c752?osCsid=06aa869c2376dd3b9be0c634c14bd00d</t>
  </si>
  <si>
    <t>https://www.babymallonline.com/catalog/product_info.php/products_id/1988/osCsid/b42b066aee66b1caecda77ab3219c752?osCsid=b42b066aee66b1caecda77ab3219c752</t>
  </si>
  <si>
    <t>https://www.babymallonline.com/catalog/product_info.php/products_id/1996/osCsid/d703bcab9b92de2352fb36f197636d1f?osCsid=u3er4lm875r575ekvujq5vung4</t>
  </si>
  <si>
    <t>https://www.babymallonline.com/catalog/product_info.php/products_id/1996/osCsid/d703bcab9b92de2352fb36f197636d1f?osCsid=u3er4lm875r575ekvujq5vung5</t>
  </si>
  <si>
    <t xml:space="preserve">YLU </t>
  </si>
  <si>
    <t>https://www.babymallonline.com/catalog/product_info.php/products_id/1903/osCsid/0420cfe74bca11f1dcb35a69746b97e3?osCsid=viaa74ist89c310jqoocal7rb5</t>
  </si>
  <si>
    <t>Stay-Put Suction Bowls - 3pk</t>
  </si>
  <si>
    <t>Ten Squirtin' Sea Buddies</t>
  </si>
  <si>
    <t>https://www.babymallonline.com/catalog/product_info.php/cPath/32/products_id/1075/osCsid/0420cfe74bca11f1dcb35a69746b97e3?osCsid=0420cfe74bca11f1dcb35a69746b97e3</t>
  </si>
  <si>
    <t>https://www.babymallonline.com/catalog/product_info.php/cPath/32/products_id/1960/osCsid/0420cfe74bca11f1dcb35a69746b97e3?osCsid=0420cfe74bca11f1dcb35a69746b97e3</t>
  </si>
  <si>
    <t>Flip-Top Straw Sipper, BPA Free</t>
  </si>
  <si>
    <t xml:space="preserve">Гела   </t>
  </si>
  <si>
    <t>https://www.babymallonline.com/catalog/product_info.php/cPath/34/products_id/1943/osCsid/01c4ee8cb154304f60cab4e4466ad454?osCsid=01c4ee8cb154304f60cab4e4466ad454</t>
  </si>
  <si>
    <t>Fisher-Price Friendly First's Ducky Rattle Stacker</t>
  </si>
  <si>
    <t>-</t>
  </si>
  <si>
    <t>https://www.babymallonline.com/catalog/product_info.php/cPath/28_11/products_id/1336/osCsid/01c4ee8cb154304f60cab4e4466ad454</t>
  </si>
  <si>
    <t>3-Pack Baby Bodysuits</t>
  </si>
  <si>
    <t>Pink</t>
  </si>
  <si>
    <t>https://www.babymallonline.com/catalog/product_info.php/cPath/28_21/products_id/1113/osCsid/01c4ee8cb154304f60cab4e4466ad454?osCsid=01c4ee8cb154304f60cab4e4466ad454</t>
  </si>
  <si>
    <t>White</t>
  </si>
  <si>
    <t>https://www.babymallonline.com/catalog/product_info.php/cPath/32/products_id/1960/osCsid/01c4ee8cb154304f60cab4e4466ad454</t>
  </si>
  <si>
    <t>12 oz. Flip-Top Straw Sipper, BPA Free</t>
  </si>
  <si>
    <t>https://www.babymallonline.com/catalog/product_info.php/cPath/28_21/products_id/1742/osCsid/01c4ee8cb154304f60cab4e4466ad454?osCsid=01c4ee8cb154304f60cab4e4466ad454</t>
  </si>
  <si>
    <t>3-Pack Printed Pants</t>
  </si>
  <si>
    <t>https://www.babymallonline.com/catalog/product_info.php/cPath/32/products_id/1326/osCsid/01c4ee8cb154304f60cab4e4466ad454</t>
  </si>
  <si>
    <t>Wide Shoulder Embroidered Baby Bib</t>
  </si>
  <si>
    <t xml:space="preserve">капризная </t>
  </si>
  <si>
    <t>https://www.babymallonline.com/catalog/product_info.php/cPath/28_11/products_id/1988/osCsid/ed3f53f0b515af88645e779db359d9ad?osCsid=ed3f53f0b515af88645e779db359d9ad</t>
  </si>
  <si>
    <t>Neutral - Yellow, 9-12 months</t>
  </si>
  <si>
    <t>Stay-Put Suction Bowls — 3pk</t>
  </si>
  <si>
    <t>https://www.babymallonline.com/catalog/product_info.php/cPath/33_3/products_id/547/osCsid/88ac6cca07f424531c4665a00ce1ed77</t>
  </si>
  <si>
    <t>6-Pack Computer Cushion Baby Socks</t>
  </si>
  <si>
    <t>https://www.babymallonline.com/catalog/product_info.php/cPath/32_13/products_id/1960/osCsid/0420cfe74bca11f1dcb35a69746b97e3</t>
  </si>
  <si>
    <t>синий  или любой</t>
  </si>
  <si>
    <t xml:space="preserve">Nathaly </t>
  </si>
  <si>
    <t>https://www.babymallonline.com/catalog/product_info.php/products_id/1996?osCsid=t5cg7g6cdg0g4902sm8rajm371</t>
  </si>
  <si>
    <t>Boy - Blue (на замену цвет Neutral - Yellow)</t>
  </si>
  <si>
    <t>https://www.babymallonline.com/catalog/product_info.php/cPath/67/products_id/1305/osCsid/4fc6fe6f09d837c5b009b76435027243?osCsid=ighrcmukcjo4kgu5pkjrrfrel5</t>
  </si>
  <si>
    <t>Nuby 4-Pack Baby Spoon and Fork set</t>
  </si>
  <si>
    <t>Boy Colors (цвет не важен)</t>
  </si>
  <si>
    <t>https://www.babymallonline.com/catalog/product_info.php/products_id/348/osCsid/79cfb1c5d7e97ea47eb92f5aa5f23b14</t>
  </si>
  <si>
    <t>Blue - Bear Hugs</t>
  </si>
  <si>
    <t>https://www.babymallonline.com/catalog/product_info.php/cPath/33/products_id/375/osCsid/71da7cc83aa8223485dd9150ad383c70</t>
  </si>
  <si>
    <t>All White,</t>
  </si>
  <si>
    <t>https://www.babymallonline.com/catalog/product_info.php/products_id/1123</t>
  </si>
  <si>
    <t>5-Pack Pastel Bodysuits</t>
  </si>
  <si>
    <t>https://www.babymallonline.com/catalog/product_info.php/products_id/1122/osCsid/21a95da78f32a6958b8cc6f0377c4f46</t>
  </si>
  <si>
    <t>2-Pack Thermal Long Sleeve Bodysuits</t>
  </si>
  <si>
    <t>24 months</t>
  </si>
  <si>
    <t>https://www.babymallonline.com/catalog/product_info.php/products_id/983/osCsid/79cfb1c5d7e97ea47eb92f5aa5f23b14</t>
  </si>
  <si>
    <t>https://www.babymallonline.com/catalog/product_info.php/products_id/97/osCsid/79cfb1c5d7e97ea47eb92f5aa5f23b14</t>
  </si>
  <si>
    <t>4-Pack Computer Cushion Baby Socks</t>
  </si>
  <si>
    <t>18-36 months</t>
  </si>
  <si>
    <t>Amerika@</t>
  </si>
  <si>
    <t>https://www.babymallonline.com/catalog/product_info.php/cPath/28/products_id/2020/osCsid/6a50aa25b79a91d0dd458fa66ed14779?osCsid=54lb9gab739n6ilmj75ecpitd2</t>
  </si>
  <si>
    <t>Touched by Nature Bodysuit</t>
  </si>
  <si>
    <t>https://www.babymallonline.com/catalog/product_info.php/cPath/28/products_id/2026/osCsid/6a50aa25b79a91d0dd458fa66ed14779?osCsid=54lb9gab739n6ilmj75ecpitd2</t>
  </si>
  <si>
    <t>Touched by Nature Set</t>
  </si>
  <si>
    <t>https://www.babymallonline.com/catalog/product_info.php/products_id/1936?osCsid=6a50aa25b79a91d0dd458fa66ed14779</t>
  </si>
  <si>
    <t>5-Pack Bodysuits</t>
  </si>
  <si>
    <t>синий</t>
  </si>
  <si>
    <t>https://www.babymallonline.com/catalog/product_info.php/cPath/28/products_id/1919/osCsid/6a50aa25b79a91d0dd458fa66ed14779?osCsid=h5vk7tghih912g1udk41pjrpn6</t>
  </si>
  <si>
    <t>https://www.babymallonline.com/catalog/product_info.php/cPath/28/products_id/1807/osCsid/6a50aa25b79a91d0dd458fa66ed14779?osCsid=h5vk7tghih912g1udk41pjrpn6</t>
  </si>
  <si>
    <t>Organic Bodysuit - Banana</t>
  </si>
  <si>
    <t>банан</t>
  </si>
  <si>
    <t>https://www.babymallonline.com/catalog/product_info.php/cPath/28/products_id/1663/osCsid/6a50aa25b79a91d0dd458fa66ed14779?osCsid=h5vk7tghih912g1udk41pjrpn6</t>
  </si>
  <si>
    <t>Personal Initial Set of Baby Clothes - D</t>
  </si>
  <si>
    <t>boy</t>
  </si>
  <si>
    <t>6-9</t>
  </si>
  <si>
    <t>https://www.babymallonline.com/catalog/product_info.php/cPath/28_55/products_id/1611/osCsid/7f917933ef6df85dbe2852d6ce616fa6?osCsid=7f917933ef6df85dbe2852d6ce616fa6</t>
  </si>
  <si>
    <t>Rock Star Baby Bodysuit</t>
  </si>
  <si>
    <t>https://www.babymallonline.com/catalog/product_info.php/cPath/28/products_id/1624/osCsid/4ec14f2cf1e1a8c30820dd7b688311fe?osCsid=h5vk7tghih912g1udk41pjrpn6</t>
  </si>
  <si>
    <t>https://www.babymallonline.com/catalog/product_info.php/cPath/28/products_id/1379/osCsid/7f917933ef6df85dbe2852d6ce616fa6?osCsid=h5vk7tghih912g1udk41pjrpn6</t>
  </si>
  <si>
    <t>Little Doggie Sleep N Play &amp; Bib</t>
  </si>
  <si>
    <t>Newborn</t>
  </si>
  <si>
    <t>https://www.babymallonline.com/catalog/product_info.php/cPath/28/products_id/2008/osCsid/e69102552647b6f56f1ecbc05d295b03?osCsid=h5vk7tghih912g1udk41pjrpn6</t>
  </si>
  <si>
    <t>4-Pack Flannel Burp Cloths [CLEARANCE]</t>
  </si>
  <si>
    <t>https://www.babymallonline.com/catalog/product_info.php/cPath/28/products_id/2/osCsid/1677c0df813a28a68220be3999b79a10?osCsid=h5vk7tghih912g1udk41pjrpn6</t>
  </si>
  <si>
    <t>Baby Cap &amp; Bootie Set</t>
  </si>
  <si>
    <t>зеленый</t>
  </si>
  <si>
    <t>https://www.babymallonline.com/catalog/product_info.php/cPath/32/products_id/1864/osCsid/1677c0df813a28a68220be3999b79a10</t>
  </si>
  <si>
    <t>Hudson Baby 6 Piece bib &amp; burp cloth set, Blue</t>
  </si>
  <si>
    <t>https://www.babymallonline.com/catalog/product_info.php/cPath/33/products_id/2011/osCsid/1677c0df813a28a68220be3999b79a10</t>
  </si>
  <si>
    <t>6-Pack No-Show Striped Socks</t>
  </si>
  <si>
    <t>https://www.babymallonline.com/catalog/product_info.php/products_id/1854/osCsid/afa84c8dfd66895314a136faffedc0ab</t>
  </si>
  <si>
    <t>Hudson Baby 6-Piece Gift Collection, Blue</t>
  </si>
  <si>
    <t>голубой</t>
  </si>
  <si>
    <t>https://www.babymallonline.com/catalog/product_info.php/products_id/1474/osCsid/afa84c8dfd66895314a136faffedc0ab</t>
  </si>
  <si>
    <t>Summer Infant SwaddleMe Bamboo Blanket</t>
  </si>
  <si>
    <t>small</t>
  </si>
  <si>
    <t>http://www.babymallonline.com/catalog/product_info.php/cPath/34/products_id/936/osCsid/f058dba51cc21654286b23e644cfb7e5?osCsid=3rl6d0lquebsubs0gi9srse5j1</t>
  </si>
  <si>
    <t>Sleep Sheep by Cloud•b</t>
  </si>
  <si>
    <t>Purr :)</t>
  </si>
  <si>
    <t>https://www.babymallonline.com/catalog/product_info.php/cPath/25/products_id/336/osCsid/12bfba2bf9ba6f42c94e77aac7007eb6</t>
  </si>
  <si>
    <t>Denim Baby Bib With Pocket [CLEARANCE]</t>
  </si>
  <si>
    <t xml:space="preserve">Girl - Butterflies </t>
  </si>
  <si>
    <t>https://www.babymallonline.com/catalog/product_info.php/cPath/34/products_id/1309/osCsid/79cfb1c5d7e97ea47eb92f5aa5f23b14</t>
  </si>
  <si>
    <t xml:space="preserve">Nuby Ol Macdonald Singing Plush Toy </t>
  </si>
  <si>
    <t xml:space="preserve">Chicken </t>
  </si>
  <si>
    <t>https://www.babymallonline.com/catalog/product_info.php/notinstock/1/products_id/96?osCsid=79cfb1c5d7e97ea47eb92f5aa5f23b14</t>
  </si>
  <si>
    <t>boys-blue</t>
  </si>
  <si>
    <t>12-18</t>
  </si>
  <si>
    <t>https://www.babymallonline.com/catalog/product_info.php/notinstock/1/products_id/96?osCsid=79cfb1c5d7e97ea47eb92f5aa5f23b15</t>
  </si>
  <si>
    <t>girl-pink</t>
  </si>
  <si>
    <t>https://www.babymallonline.com/catalog/product_info.php/cPath/29_8/products_id/1875/osCsid/7f917933ef6df85dbe2852d6ce616fa6</t>
  </si>
  <si>
    <t xml:space="preserve">Summer Bamboo Blanket, Cornhusk </t>
  </si>
  <si>
    <t xml:space="preserve">Mineral(40163680) </t>
  </si>
  <si>
    <t>https://www.babymallonline.com/catalog/product_info.php/products_id/1874/osCsid/7f917933ef6df85dbe2852d6ce616fa6?osCsid=7f917933ef6df85dbe2852d6ce616fa6</t>
  </si>
  <si>
    <t xml:space="preserve">Summer Bamboo &amp; Cotton Crib Sheet, Cornhusk </t>
  </si>
  <si>
    <t>Nastinamama</t>
  </si>
  <si>
    <t>https://www.babymallonline.com/catalog/product_info.php/cPath/28_21/products_id/1629/osCsid/12bfba2bf9ba6f42c94e77aac7007eb6</t>
  </si>
  <si>
    <t xml:space="preserve">Rock Star Baby Tee Top </t>
  </si>
  <si>
    <t>Размер 9-12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</si>
</sst>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6"/>
      <color indexed="10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2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5" borderId="2" applyNumberFormat="0" applyAlignment="0" applyProtection="0"/>
    <xf numFmtId="164" fontId="5" fillId="5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3" borderId="7" applyNumberFormat="0" applyAlignment="0" applyProtection="0"/>
    <xf numFmtId="164" fontId="11" fillId="0" borderId="0" applyNumberFormat="0" applyFill="0" applyBorder="0" applyAlignment="0" applyProtection="0"/>
    <xf numFmtId="164" fontId="12" fillId="7" borderId="0" applyNumberFormat="0" applyBorder="0" applyAlignment="0" applyProtection="0"/>
    <xf numFmtId="164" fontId="13" fillId="14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5" borderId="0" applyNumberFormat="0" applyBorder="0" applyAlignment="0" applyProtection="0"/>
  </cellStyleXfs>
  <cellXfs count="126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9" fillId="7" borderId="0" xfId="0" applyFont="1" applyFill="1" applyAlignment="1">
      <alignment/>
    </xf>
    <xf numFmtId="164" fontId="19" fillId="3" borderId="0" xfId="0" applyFont="1" applyFill="1" applyBorder="1" applyAlignment="1">
      <alignment wrapText="1"/>
    </xf>
    <xf numFmtId="164" fontId="19" fillId="16" borderId="0" xfId="0" applyFont="1" applyFill="1" applyAlignment="1">
      <alignment/>
    </xf>
    <xf numFmtId="164" fontId="19" fillId="17" borderId="0" xfId="0" applyFont="1" applyFill="1" applyAlignment="1">
      <alignment/>
    </xf>
    <xf numFmtId="164" fontId="19" fillId="6" borderId="0" xfId="0" applyFont="1" applyFill="1" applyAlignment="1">
      <alignment wrapText="1"/>
    </xf>
    <xf numFmtId="164" fontId="19" fillId="18" borderId="0" xfId="0" applyFont="1" applyFill="1" applyAlignment="1">
      <alignment/>
    </xf>
    <xf numFmtId="164" fontId="19" fillId="17" borderId="0" xfId="0" applyFont="1" applyFill="1" applyAlignment="1">
      <alignment wrapText="1"/>
    </xf>
    <xf numFmtId="164" fontId="19" fillId="19" borderId="0" xfId="0" applyFont="1" applyFill="1" applyAlignment="1">
      <alignment/>
    </xf>
    <xf numFmtId="164" fontId="19" fillId="3" borderId="0" xfId="0" applyFont="1" applyFill="1" applyAlignment="1">
      <alignment wrapText="1"/>
    </xf>
    <xf numFmtId="164" fontId="19" fillId="20" borderId="0" xfId="0" applyFont="1" applyFill="1" applyAlignment="1">
      <alignment/>
    </xf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 horizontal="left"/>
    </xf>
    <xf numFmtId="164" fontId="19" fillId="0" borderId="0" xfId="0" applyFont="1" applyFill="1" applyAlignment="1">
      <alignment wrapText="1"/>
    </xf>
    <xf numFmtId="166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21" fillId="0" borderId="0" xfId="0" applyFont="1" applyFill="1" applyAlignment="1">
      <alignment horizontal="center"/>
    </xf>
    <xf numFmtId="164" fontId="22" fillId="7" borderId="0" xfId="0" applyFont="1" applyFill="1" applyAlignment="1">
      <alignment/>
    </xf>
    <xf numFmtId="164" fontId="23" fillId="7" borderId="0" xfId="20" applyNumberFormat="1" applyFont="1" applyFill="1" applyBorder="1" applyAlignment="1" applyProtection="1">
      <alignment/>
      <protection/>
    </xf>
    <xf numFmtId="164" fontId="19" fillId="7" borderId="0" xfId="0" applyFont="1" applyFill="1" applyBorder="1" applyAlignment="1">
      <alignment/>
    </xf>
    <xf numFmtId="164" fontId="19" fillId="7" borderId="0" xfId="0" applyFont="1" applyFill="1" applyAlignment="1">
      <alignment/>
    </xf>
    <xf numFmtId="166" fontId="19" fillId="7" borderId="0" xfId="0" applyNumberFormat="1" applyFont="1" applyFill="1" applyBorder="1" applyAlignment="1">
      <alignment horizontal="left"/>
    </xf>
    <xf numFmtId="164" fontId="19" fillId="7" borderId="0" xfId="0" applyFont="1" applyFill="1" applyBorder="1" applyAlignment="1">
      <alignment/>
    </xf>
    <xf numFmtId="164" fontId="19" fillId="7" borderId="0" xfId="0" applyNumberFormat="1" applyFont="1" applyFill="1" applyBorder="1" applyAlignment="1">
      <alignment/>
    </xf>
    <xf numFmtId="166" fontId="19" fillId="7" borderId="0" xfId="0" applyNumberFormat="1" applyFont="1" applyFill="1" applyAlignment="1">
      <alignment horizontal="left"/>
    </xf>
    <xf numFmtId="164" fontId="19" fillId="7" borderId="0" xfId="0" applyFont="1" applyFill="1" applyAlignment="1">
      <alignment wrapText="1"/>
    </xf>
    <xf numFmtId="164" fontId="19" fillId="7" borderId="0" xfId="0" applyFont="1" applyFill="1" applyBorder="1" applyAlignment="1">
      <alignment wrapText="1"/>
    </xf>
    <xf numFmtId="164" fontId="24" fillId="7" borderId="0" xfId="0" applyFont="1" applyFill="1" applyBorder="1" applyAlignment="1">
      <alignment wrapText="1"/>
    </xf>
    <xf numFmtId="166" fontId="24" fillId="7" borderId="0" xfId="0" applyNumberFormat="1" applyFont="1" applyFill="1" applyBorder="1" applyAlignment="1">
      <alignment horizontal="left"/>
    </xf>
    <xf numFmtId="164" fontId="24" fillId="7" borderId="0" xfId="0" applyFont="1" applyFill="1" applyBorder="1" applyAlignment="1">
      <alignment/>
    </xf>
    <xf numFmtId="164" fontId="24" fillId="7" borderId="0" xfId="0" applyFont="1" applyFill="1" applyAlignment="1">
      <alignment/>
    </xf>
    <xf numFmtId="164" fontId="25" fillId="7" borderId="0" xfId="0" applyFont="1" applyFill="1" applyAlignment="1">
      <alignment/>
    </xf>
    <xf numFmtId="164" fontId="22" fillId="3" borderId="0" xfId="0" applyFont="1" applyFill="1" applyAlignment="1">
      <alignment/>
    </xf>
    <xf numFmtId="164" fontId="23" fillId="3" borderId="0" xfId="20" applyNumberFormat="1" applyFont="1" applyFill="1" applyBorder="1" applyAlignment="1" applyProtection="1">
      <alignment/>
      <protection/>
    </xf>
    <xf numFmtId="164" fontId="19" fillId="3" borderId="0" xfId="0" applyFont="1" applyFill="1" applyAlignment="1">
      <alignment/>
    </xf>
    <xf numFmtId="164" fontId="19" fillId="3" borderId="0" xfId="0" applyFont="1" applyFill="1" applyBorder="1" applyAlignment="1">
      <alignment/>
    </xf>
    <xf numFmtId="166" fontId="19" fillId="3" borderId="0" xfId="0" applyNumberFormat="1" applyFont="1" applyFill="1" applyBorder="1" applyAlignment="1">
      <alignment horizontal="left"/>
    </xf>
    <xf numFmtId="164" fontId="19" fillId="3" borderId="0" xfId="0" applyFont="1" applyFill="1" applyBorder="1" applyAlignment="1">
      <alignment/>
    </xf>
    <xf numFmtId="164" fontId="19" fillId="3" borderId="0" xfId="0" applyFont="1" applyFill="1" applyAlignment="1">
      <alignment/>
    </xf>
    <xf numFmtId="166" fontId="19" fillId="3" borderId="0" xfId="0" applyNumberFormat="1" applyFont="1" applyFill="1" applyAlignment="1">
      <alignment horizontal="left"/>
    </xf>
    <xf numFmtId="164" fontId="25" fillId="3" borderId="0" xfId="0" applyFont="1" applyFill="1" applyBorder="1" applyAlignment="1">
      <alignment/>
    </xf>
    <xf numFmtId="164" fontId="22" fillId="16" borderId="0" xfId="0" applyFont="1" applyFill="1" applyBorder="1" applyAlignment="1">
      <alignment/>
    </xf>
    <xf numFmtId="164" fontId="23" fillId="16" borderId="0" xfId="20" applyNumberFormat="1" applyFont="1" applyFill="1" applyBorder="1" applyAlignment="1" applyProtection="1">
      <alignment/>
      <protection/>
    </xf>
    <xf numFmtId="164" fontId="19" fillId="16" borderId="0" xfId="0" applyFont="1" applyFill="1" applyAlignment="1">
      <alignment/>
    </xf>
    <xf numFmtId="164" fontId="19" fillId="16" borderId="0" xfId="0" applyFont="1" applyFill="1" applyBorder="1" applyAlignment="1">
      <alignment/>
    </xf>
    <xf numFmtId="164" fontId="19" fillId="0" borderId="0" xfId="0" applyFont="1" applyAlignment="1">
      <alignment/>
    </xf>
    <xf numFmtId="164" fontId="22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6" fontId="19" fillId="0" borderId="0" xfId="0" applyNumberFormat="1" applyFont="1" applyFill="1" applyAlignment="1">
      <alignment horizontal="left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wrapText="1"/>
    </xf>
    <xf numFmtId="164" fontId="24" fillId="16" borderId="0" xfId="0" applyFont="1" applyFill="1" applyAlignment="1">
      <alignment/>
    </xf>
    <xf numFmtId="164" fontId="24" fillId="16" borderId="0" xfId="0" applyFont="1" applyFill="1" applyAlignment="1">
      <alignment wrapText="1"/>
    </xf>
    <xf numFmtId="164" fontId="24" fillId="16" borderId="0" xfId="0" applyFont="1" applyFill="1" applyAlignment="1">
      <alignment/>
    </xf>
    <xf numFmtId="166" fontId="24" fillId="16" borderId="0" xfId="0" applyNumberFormat="1" applyFont="1" applyFill="1" applyAlignment="1">
      <alignment horizontal="left"/>
    </xf>
    <xf numFmtId="164" fontId="24" fillId="16" borderId="0" xfId="0" applyFont="1" applyFill="1" applyBorder="1" applyAlignment="1">
      <alignment/>
    </xf>
    <xf numFmtId="164" fontId="25" fillId="16" borderId="0" xfId="0" applyFont="1" applyFill="1" applyAlignment="1">
      <alignment/>
    </xf>
    <xf numFmtId="164" fontId="22" fillId="17" borderId="0" xfId="0" applyFont="1" applyFill="1" applyAlignment="1">
      <alignment/>
    </xf>
    <xf numFmtId="164" fontId="23" fillId="17" borderId="0" xfId="20" applyNumberFormat="1" applyFont="1" applyFill="1" applyBorder="1" applyAlignment="1" applyProtection="1">
      <alignment/>
      <protection/>
    </xf>
    <xf numFmtId="164" fontId="19" fillId="17" borderId="0" xfId="0" applyFont="1" applyFill="1" applyBorder="1" applyAlignment="1">
      <alignment/>
    </xf>
    <xf numFmtId="166" fontId="19" fillId="17" borderId="0" xfId="0" applyNumberFormat="1" applyFont="1" applyFill="1" applyBorder="1" applyAlignment="1">
      <alignment horizontal="left"/>
    </xf>
    <xf numFmtId="164" fontId="19" fillId="17" borderId="0" xfId="0" applyFont="1" applyFill="1" applyBorder="1" applyAlignment="1">
      <alignment/>
    </xf>
    <xf numFmtId="164" fontId="19" fillId="17" borderId="0" xfId="0" applyFont="1" applyFill="1" applyAlignment="1">
      <alignment/>
    </xf>
    <xf numFmtId="166" fontId="19" fillId="17" borderId="0" xfId="0" applyNumberFormat="1" applyFont="1" applyFill="1" applyAlignment="1">
      <alignment horizontal="left"/>
    </xf>
    <xf numFmtId="164" fontId="24" fillId="17" borderId="0" xfId="0" applyFont="1" applyFill="1" applyAlignment="1">
      <alignment/>
    </xf>
    <xf numFmtId="164" fontId="24" fillId="17" borderId="0" xfId="0" applyFont="1" applyFill="1" applyAlignment="1">
      <alignment/>
    </xf>
    <xf numFmtId="166" fontId="24" fillId="17" borderId="0" xfId="0" applyNumberFormat="1" applyFont="1" applyFill="1" applyAlignment="1">
      <alignment horizontal="left"/>
    </xf>
    <xf numFmtId="164" fontId="25" fillId="17" borderId="0" xfId="0" applyFont="1" applyFill="1" applyBorder="1" applyAlignment="1">
      <alignment/>
    </xf>
    <xf numFmtId="164" fontId="22" fillId="7" borderId="0" xfId="0" applyFont="1" applyFill="1" applyBorder="1" applyAlignment="1">
      <alignment/>
    </xf>
    <xf numFmtId="164" fontId="24" fillId="7" borderId="0" xfId="0" applyFont="1" applyFill="1" applyBorder="1" applyAlignment="1">
      <alignment/>
    </xf>
    <xf numFmtId="164" fontId="26" fillId="7" borderId="0" xfId="20" applyNumberFormat="1" applyFont="1" applyFill="1" applyBorder="1" applyAlignment="1" applyProtection="1">
      <alignment/>
      <protection/>
    </xf>
    <xf numFmtId="164" fontId="25" fillId="7" borderId="0" xfId="0" applyFont="1" applyFill="1" applyBorder="1" applyAlignment="1">
      <alignment/>
    </xf>
    <xf numFmtId="164" fontId="0" fillId="0" borderId="0" xfId="0" applyFill="1" applyAlignment="1">
      <alignment/>
    </xf>
    <xf numFmtId="164" fontId="22" fillId="6" borderId="0" xfId="0" applyFont="1" applyFill="1" applyAlignment="1">
      <alignment/>
    </xf>
    <xf numFmtId="164" fontId="23" fillId="6" borderId="0" xfId="20" applyNumberFormat="1" applyFont="1" applyFill="1" applyBorder="1" applyAlignment="1" applyProtection="1">
      <alignment/>
      <protection/>
    </xf>
    <xf numFmtId="164" fontId="19" fillId="6" borderId="0" xfId="0" applyFont="1" applyFill="1" applyBorder="1" applyAlignment="1">
      <alignment/>
    </xf>
    <xf numFmtId="166" fontId="19" fillId="6" borderId="0" xfId="0" applyNumberFormat="1" applyFont="1" applyFill="1" applyAlignment="1">
      <alignment horizontal="left"/>
    </xf>
    <xf numFmtId="164" fontId="25" fillId="6" borderId="0" xfId="0" applyFont="1" applyFill="1" applyAlignment="1">
      <alignment/>
    </xf>
    <xf numFmtId="164" fontId="22" fillId="18" borderId="0" xfId="0" applyFont="1" applyFill="1" applyAlignment="1">
      <alignment/>
    </xf>
    <xf numFmtId="164" fontId="22" fillId="18" borderId="0" xfId="0" applyFont="1" applyFill="1" applyBorder="1" applyAlignment="1">
      <alignment/>
    </xf>
    <xf numFmtId="164" fontId="27" fillId="18" borderId="0" xfId="0" applyFont="1" applyFill="1" applyAlignment="1">
      <alignment/>
    </xf>
    <xf numFmtId="166" fontId="27" fillId="18" borderId="0" xfId="0" applyNumberFormat="1" applyFont="1" applyFill="1" applyAlignment="1">
      <alignment horizontal="left"/>
    </xf>
    <xf numFmtId="164" fontId="27" fillId="18" borderId="0" xfId="0" applyFont="1" applyFill="1" applyAlignment="1">
      <alignment/>
    </xf>
    <xf numFmtId="164" fontId="25" fillId="18" borderId="0" xfId="0" applyFont="1" applyFill="1" applyAlignment="1">
      <alignment/>
    </xf>
    <xf numFmtId="164" fontId="24" fillId="17" borderId="0" xfId="0" applyFont="1" applyFill="1" applyBorder="1" applyAlignment="1">
      <alignment wrapText="1"/>
    </xf>
    <xf numFmtId="164" fontId="24" fillId="17" borderId="0" xfId="0" applyFont="1" applyFill="1" applyBorder="1" applyAlignment="1">
      <alignment/>
    </xf>
    <xf numFmtId="166" fontId="24" fillId="17" borderId="0" xfId="0" applyNumberFormat="1" applyFont="1" applyFill="1" applyBorder="1" applyAlignment="1">
      <alignment horizontal="left"/>
    </xf>
    <xf numFmtId="164" fontId="24" fillId="17" borderId="0" xfId="0" applyFont="1" applyFill="1" applyBorder="1" applyAlignment="1">
      <alignment/>
    </xf>
    <xf numFmtId="164" fontId="24" fillId="17" borderId="0" xfId="0" applyFont="1" applyFill="1" applyAlignment="1">
      <alignment wrapText="1"/>
    </xf>
    <xf numFmtId="164" fontId="22" fillId="3" borderId="0" xfId="0" applyFont="1" applyFill="1" applyBorder="1" applyAlignment="1">
      <alignment wrapText="1"/>
    </xf>
    <xf numFmtId="164" fontId="22" fillId="3" borderId="0" xfId="0" applyFont="1" applyFill="1" applyBorder="1" applyAlignment="1">
      <alignment/>
    </xf>
    <xf numFmtId="164" fontId="24" fillId="3" borderId="0" xfId="0" applyFont="1" applyFill="1" applyBorder="1" applyAlignment="1">
      <alignment wrapText="1"/>
    </xf>
    <xf numFmtId="164" fontId="24" fillId="3" borderId="0" xfId="0" applyFont="1" applyFill="1" applyBorder="1" applyAlignment="1">
      <alignment/>
    </xf>
    <xf numFmtId="166" fontId="24" fillId="3" borderId="0" xfId="0" applyNumberFormat="1" applyFont="1" applyFill="1" applyBorder="1" applyAlignment="1">
      <alignment horizontal="left"/>
    </xf>
    <xf numFmtId="164" fontId="24" fillId="3" borderId="0" xfId="0" applyFont="1" applyFill="1" applyBorder="1" applyAlignment="1">
      <alignment/>
    </xf>
    <xf numFmtId="164" fontId="24" fillId="3" borderId="0" xfId="0" applyFont="1" applyFill="1" applyAlignment="1">
      <alignment/>
    </xf>
    <xf numFmtId="164" fontId="25" fillId="3" borderId="0" xfId="0" applyFont="1" applyFill="1" applyAlignment="1">
      <alignment/>
    </xf>
    <xf numFmtId="164" fontId="22" fillId="19" borderId="0" xfId="0" applyFont="1" applyFill="1" applyAlignment="1">
      <alignment/>
    </xf>
    <xf numFmtId="164" fontId="22" fillId="19" borderId="0" xfId="0" applyFont="1" applyFill="1" applyBorder="1" applyAlignment="1">
      <alignment/>
    </xf>
    <xf numFmtId="164" fontId="19" fillId="19" borderId="0" xfId="0" applyFont="1" applyFill="1" applyBorder="1" applyAlignment="1">
      <alignment/>
    </xf>
    <xf numFmtId="166" fontId="19" fillId="19" borderId="0" xfId="0" applyNumberFormat="1" applyFont="1" applyFill="1" applyBorder="1" applyAlignment="1">
      <alignment horizontal="left"/>
    </xf>
    <xf numFmtId="164" fontId="19" fillId="19" borderId="0" xfId="0" applyFont="1" applyFill="1" applyBorder="1" applyAlignment="1">
      <alignment/>
    </xf>
    <xf numFmtId="164" fontId="24" fillId="19" borderId="0" xfId="0" applyFont="1" applyFill="1" applyAlignment="1">
      <alignment/>
    </xf>
    <xf numFmtId="166" fontId="24" fillId="19" borderId="0" xfId="0" applyNumberFormat="1" applyFont="1" applyFill="1" applyAlignment="1">
      <alignment horizontal="left"/>
    </xf>
    <xf numFmtId="164" fontId="24" fillId="19" borderId="0" xfId="0" applyFont="1" applyFill="1" applyAlignment="1">
      <alignment/>
    </xf>
    <xf numFmtId="166" fontId="19" fillId="19" borderId="0" xfId="0" applyNumberFormat="1" applyFont="1" applyFill="1" applyAlignment="1">
      <alignment horizontal="left"/>
    </xf>
    <xf numFmtId="164" fontId="19" fillId="19" borderId="0" xfId="0" applyFont="1" applyFill="1" applyAlignment="1">
      <alignment/>
    </xf>
    <xf numFmtId="164" fontId="25" fillId="19" borderId="0" xfId="0" applyFont="1" applyFill="1" applyAlignment="1">
      <alignment/>
    </xf>
    <xf numFmtId="164" fontId="19" fillId="7" borderId="0" xfId="0" applyFont="1" applyFill="1" applyAlignment="1">
      <alignment vertical="top" wrapText="1"/>
    </xf>
    <xf numFmtId="164" fontId="23" fillId="7" borderId="0" xfId="20" applyNumberFormat="1" applyFont="1" applyFill="1" applyBorder="1" applyAlignment="1" applyProtection="1">
      <alignment wrapText="1"/>
      <protection/>
    </xf>
    <xf numFmtId="164" fontId="24" fillId="7" borderId="0" xfId="0" applyFont="1" applyFill="1" applyAlignment="1">
      <alignment/>
    </xf>
    <xf numFmtId="164" fontId="22" fillId="3" borderId="0" xfId="0" applyFont="1" applyFill="1" applyAlignment="1">
      <alignment/>
    </xf>
    <xf numFmtId="164" fontId="19" fillId="3" borderId="0" xfId="0" applyFont="1" applyFill="1" applyAlignment="1">
      <alignment vertical="top" wrapText="1"/>
    </xf>
    <xf numFmtId="164" fontId="0" fillId="0" borderId="0" xfId="0" applyFont="1" applyAlignment="1">
      <alignment wrapText="1"/>
    </xf>
    <xf numFmtId="164" fontId="28" fillId="20" borderId="0" xfId="0" applyFont="1" applyFill="1" applyAlignment="1">
      <alignment/>
    </xf>
    <xf numFmtId="164" fontId="26" fillId="20" borderId="0" xfId="20" applyNumberFormat="1" applyFont="1" applyFill="1" applyBorder="1" applyAlignment="1" applyProtection="1">
      <alignment/>
      <protection/>
    </xf>
    <xf numFmtId="164" fontId="19" fillId="20" borderId="0" xfId="0" applyFont="1" applyFill="1" applyAlignment="1">
      <alignment/>
    </xf>
    <xf numFmtId="166" fontId="19" fillId="20" borderId="0" xfId="0" applyNumberFormat="1" applyFont="1" applyFill="1" applyAlignment="1">
      <alignment horizontal="left"/>
    </xf>
    <xf numFmtId="164" fontId="0" fillId="20" borderId="0" xfId="0" applyFill="1" applyAlignment="1">
      <alignment/>
    </xf>
    <xf numFmtId="164" fontId="0" fillId="20" borderId="0" xfId="0" applyFill="1" applyAlignment="1">
      <alignment/>
    </xf>
    <xf numFmtId="166" fontId="0" fillId="20" borderId="0" xfId="0" applyNumberFormat="1" applyFill="1" applyAlignment="1">
      <alignment horizontal="left"/>
    </xf>
    <xf numFmtId="164" fontId="21" fillId="20" borderId="0" xfId="0" applyFont="1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brikoska.www.nn.ru/" TargetMode="External" /><Relationship Id="rId2" Type="http://schemas.openxmlformats.org/officeDocument/2006/relationships/hyperlink" Target="https://www.babymallonline.com/catalog/product_info.php/cPath/28_11/products_id/1996/osCsid/04dc7a95b3d403566a8dbbd56a8e661a?osCsid=oevcat21tbe8qkrta05gdridm7" TargetMode="External" /><Relationship Id="rId3" Type="http://schemas.openxmlformats.org/officeDocument/2006/relationships/hyperlink" Target="https://www.babymallonline.com/catalog/product_info.php/cPath/28_11/products_id/1996/osCsid/04dc7a95b3d403566a8dbbd56a8e661a?osCsid=oevcat21tbe8qkrta05gdridm7" TargetMode="External" /><Relationship Id="rId4" Type="http://schemas.openxmlformats.org/officeDocument/2006/relationships/hyperlink" Target="https://www.babymallonline.com/catalog/product_info.php/cPath/28_21/products_id/1125/osCsid/79cfb1c5d7e97ea47eb92f5aa5f23b14?osCsid=rhq8rclvavac7a6bitafinrjh2" TargetMode="External" /><Relationship Id="rId5" Type="http://schemas.openxmlformats.org/officeDocument/2006/relationships/hyperlink" Target="https://www.babymallonline.com/catalog/product_info.php/cPath/28_21/products_id/1125/osCsid/79cfb1c5d7e97ea47eb92f5aa5f23b14?osCsid=rhq8rclvavac7a6bitafinrjh2" TargetMode="External" /><Relationship Id="rId6" Type="http://schemas.openxmlformats.org/officeDocument/2006/relationships/hyperlink" Target="https://www.babymallonline.com/catalog/product_info.php/cPath/33/products_id/375/osCsid/71da7cc83aa8223485dd9150ad383c70" TargetMode="External" /><Relationship Id="rId7" Type="http://schemas.openxmlformats.org/officeDocument/2006/relationships/hyperlink" Target="https://www.babymallonline.com/catalog/product_info.php/cPath/33/products_id/375/osCsid/71da7cc83aa8223485dd9150ad383c70" TargetMode="External" /><Relationship Id="rId8" Type="http://schemas.openxmlformats.org/officeDocument/2006/relationships/hyperlink" Target="https://www.babymallonline.com/catalog/product_info.php/products_id/1397/osCsid/79cfb1c5d7e97ea47eb92f5aa5f23b14" TargetMode="External" /><Relationship Id="rId9" Type="http://schemas.openxmlformats.org/officeDocument/2006/relationships/hyperlink" Target="https://www.babymallonline.com/catalog/product_info.php/products_id/1397/osCsid/79cfb1c5d7e97ea47eb92f5aa5f23b14" TargetMode="External" /><Relationship Id="rId10" Type="http://schemas.openxmlformats.org/officeDocument/2006/relationships/hyperlink" Target="https://www.babymallonline.com/catalog/product_info.php/products_id/1209/osCsid/79cfb1c5d7e97ea47eb92f5aa5f23b14" TargetMode="External" /><Relationship Id="rId11" Type="http://schemas.openxmlformats.org/officeDocument/2006/relationships/hyperlink" Target="https://www.babymallonline.com/catalog/product_info.php/products_id/1623/osCsid/79cfb1c5d7e97ea47eb92f5aa5f23b14" TargetMode="External" /><Relationship Id="rId12" Type="http://schemas.openxmlformats.org/officeDocument/2006/relationships/hyperlink" Target="https://www.babymallonline.com/catalog/product_info.php/products_id/1602/osCsid/79cfb1c5d7e97ea47eb92f5aa5f23b14" TargetMode="External" /><Relationship Id="rId13" Type="http://schemas.openxmlformats.org/officeDocument/2006/relationships/hyperlink" Target="https://www.babymallonline.com/catalog/product_info.php/products_id/348/osCsid/79cfb1c5d7e97ea47eb92f5aa5f23b14" TargetMode="External" /><Relationship Id="rId14" Type="http://schemas.openxmlformats.org/officeDocument/2006/relationships/hyperlink" Target="https://www.babymallonline.com/catalog/product_info.php/cPath/33/products_id/983/osCsid/ee9dc6fc0d69b7f7460d71ba43bac2c9?osCsid=t3jrcj6m14a21ss6mf9grlkh76" TargetMode="External" /><Relationship Id="rId15" Type="http://schemas.openxmlformats.org/officeDocument/2006/relationships/hyperlink" Target="https://www.babymallonline.com/catalog/product_info.php/cPath/33/products_id/512/osCsid/ee9dc6fc0d69b7f7460d71ba43bac2c9" TargetMode="External" /><Relationship Id="rId16" Type="http://schemas.openxmlformats.org/officeDocument/2006/relationships/hyperlink" Target="https://www.babymallonline.com/catalog/product_info.php/cPath/33/products_id/96/osCsid/ee9dc6fc0d69b7f7460d71ba43bac2c9" TargetMode="External" /><Relationship Id="rId17" Type="http://schemas.openxmlformats.org/officeDocument/2006/relationships/hyperlink" Target="https://www.babymallonline.com/catalog/product_info.php/cPath/33/products_id/393/osCsid/ee9dc6fc0d69b7f7460d71ba43bac2c9" TargetMode="External" /><Relationship Id="rId18" Type="http://schemas.openxmlformats.org/officeDocument/2006/relationships/hyperlink" Target="https://www.babymallonline.com/catalog/product_info.php/products_id/1903/osCsid/0420cfe74bca11f1dcb35a69746b97e3?osCsid=viaa74ist89c310jqoocal7rb5" TargetMode="External" /><Relationship Id="rId19" Type="http://schemas.openxmlformats.org/officeDocument/2006/relationships/hyperlink" Target="https://www.babymallonline.com/catalog/product_info.php/cPath/32/products_id/1497/osCsid/0420cfe74bca11f1dcb35a69746b97e3?osCsid=0420cfe74bca11f1dcb35a69746b97e3" TargetMode="External" /><Relationship Id="rId20" Type="http://schemas.openxmlformats.org/officeDocument/2006/relationships/hyperlink" Target="https://www.babymallonline.com/catalog/product_info.php/cPath/32/products_id/1075/osCsid/0420cfe74bca11f1dcb35a69746b97e3?osCsid=0420cfe74bca11f1dcb35a69746b97e3" TargetMode="External" /><Relationship Id="rId21" Type="http://schemas.openxmlformats.org/officeDocument/2006/relationships/hyperlink" Target="http://maryana2009.www.nn.ru/" TargetMode="External" /><Relationship Id="rId22" Type="http://schemas.openxmlformats.org/officeDocument/2006/relationships/hyperlink" Target="https://www.babymallonline.com/catalog/product_info.php/cPath/33/products_id/1783/osCsid/71da7cc83aa8223485dd9150ad383c70?osCsid=71da7cc83aa8223485dd9150ad383c70" TargetMode="External" /><Relationship Id="rId23" Type="http://schemas.openxmlformats.org/officeDocument/2006/relationships/hyperlink" Target="https://www.babymallonline.com/catalog/product_info.php/cPath/67_72/products_id/1822/osCsid/71da7cc83aa8223485dd9150ad383c70" TargetMode="External" /><Relationship Id="rId24" Type="http://schemas.openxmlformats.org/officeDocument/2006/relationships/hyperlink" Target="https://www.babymallonline.com/catalog/product_info.php/cPath/28_11/products_id/1996/osCsid/04dc7a95b3d403566a8dbbd56a8e661a?osCsid=oevcat21tbe8qkrta05gdridm7" TargetMode="External" /><Relationship Id="rId25" Type="http://schemas.openxmlformats.org/officeDocument/2006/relationships/hyperlink" Target="https://www.babymallonline.com/catalog/product_info.php/notinstock/1/products_id/1113?osCsid=0c1bc01a2d818ff7fe69642d9d7ef60c" TargetMode="External" /><Relationship Id="rId26" Type="http://schemas.openxmlformats.org/officeDocument/2006/relationships/hyperlink" Target="https://www.babymallonline.com/catalog/product_info.php/cPath/28/products_id/1996/osCsid/7cc1ac825f3e34a973de6cd79a0848fc" TargetMode="External" /><Relationship Id="rId27" Type="http://schemas.openxmlformats.org/officeDocument/2006/relationships/hyperlink" Target="https://www.babymallonline.com/catalog/product_info.php/cPath/28/products_id/1996/osCsid/7cc1ac825f3e34a973de6cd79a0848fc" TargetMode="External" /><Relationship Id="rId28" Type="http://schemas.openxmlformats.org/officeDocument/2006/relationships/hyperlink" Target="https://www.babymallonline.com/catalog/product_info.php/cPath/67_70/products_id/983/osCsid/7cc1ac825f3e34a973de6cd79a0848fc" TargetMode="External" /><Relationship Id="rId29" Type="http://schemas.openxmlformats.org/officeDocument/2006/relationships/hyperlink" Target="https://www.babymallonline.com/catalog/product_info.php/cPath/28/products_id/1209/osCsid/7cc1ac825f3e34a973de6cd79a0848fc" TargetMode="External" /><Relationship Id="rId30" Type="http://schemas.openxmlformats.org/officeDocument/2006/relationships/hyperlink" Target="https://www.babymallonline.com/catalog/product_info.php/cPath/28/products_id/1209/osCsid/7cc1ac825f3e34a973de6cd79a0848fc" TargetMode="External" /><Relationship Id="rId31" Type="http://schemas.openxmlformats.org/officeDocument/2006/relationships/hyperlink" Target="https://www.babymallonline.com/catalog/product_info.php/cPath/67_68/products_id/853/osCsid/67e707b9b9beb136d59eaac45683be37" TargetMode="External" /><Relationship Id="rId32" Type="http://schemas.openxmlformats.org/officeDocument/2006/relationships/hyperlink" Target="https://www.babymallonline.com/catalog/product_info.php/cPath/28_11/products_id/1988/osCsid/7cc1ac825f3e34a973de6cd79a0848fc" TargetMode="External" /><Relationship Id="rId33" Type="http://schemas.openxmlformats.org/officeDocument/2006/relationships/hyperlink" Target="https://www.babymallonline.com/catalog/product_info.php/cPath/28_11/products_id/1988/osCsid/7cc1ac825f3e34a973de6cd79a0848fc" TargetMode="External" /><Relationship Id="rId34" Type="http://schemas.openxmlformats.org/officeDocument/2006/relationships/hyperlink" Target="https://www.babymallonline.com/catalog/product_info.php/cPath/67_69/products_id/932/osCsid/7cc1ac825f3e34a973de6cd79a0848fc" TargetMode="External" /><Relationship Id="rId35" Type="http://schemas.openxmlformats.org/officeDocument/2006/relationships/hyperlink" Target="https://www.babymallonline.com/catalog/product_info.php/cPath/67_69/products_id/932/osCsid/7cc1ac825f3e34a973de6cd79a0848fc" TargetMode="External" /><Relationship Id="rId36" Type="http://schemas.openxmlformats.org/officeDocument/2006/relationships/hyperlink" Target="https://www.babymallonline.com/catalog/product_info.php/cPath/34/products_id/1801/osCsid/01c4ee8cb154304f60cab4e4466ad454" TargetMode="External" /><Relationship Id="rId37" Type="http://schemas.openxmlformats.org/officeDocument/2006/relationships/hyperlink" Target="https://www.babymallonline.com/catalog/product_info.php/products_id/1895?osCsid=8f5ab46e321a434140b1c1575321c714" TargetMode="External" /><Relationship Id="rId38" Type="http://schemas.openxmlformats.org/officeDocument/2006/relationships/hyperlink" Target="http://nepara.www.nn.ru/" TargetMode="External" /><Relationship Id="rId39" Type="http://schemas.openxmlformats.org/officeDocument/2006/relationships/hyperlink" Target="https://www.babymallonline.com/catalog/product_info.php/cPath/28/products_id/1984/osCsid/95d92291dc6e81813c691c5a9505db77" TargetMode="External" /><Relationship Id="rId40" Type="http://schemas.openxmlformats.org/officeDocument/2006/relationships/hyperlink" Target="https://www.babymallonline.com/catalog/product_info.php/cPath/31_17/products_id/2017/osCsid/95d92291dc6e81813c691c5a9505db77" TargetMode="External" /><Relationship Id="rId41" Type="http://schemas.openxmlformats.org/officeDocument/2006/relationships/hyperlink" Target="https://www.babymallonline.com/catalog/product_info.php/cPath/31_17/products_id/1856/osCsid/95d92291dc6e81813c691c5a9505db77" TargetMode="External" /><Relationship Id="rId42" Type="http://schemas.openxmlformats.org/officeDocument/2006/relationships/hyperlink" Target="https://www.babymallonline.com/catalog/product_info.php/cPath/31_17/products_id/1422/osCsid/95d92291dc6e81813c691c5a9505db77" TargetMode="External" /><Relationship Id="rId43" Type="http://schemas.openxmlformats.org/officeDocument/2006/relationships/hyperlink" Target="https://www.babymallonline.com/catalog/product_info.php/products_id/1422?osCsid=95d92291dc6e81813c691c5a9505db77" TargetMode="External" /><Relationship Id="rId44" Type="http://schemas.openxmlformats.org/officeDocument/2006/relationships/hyperlink" Target="https://www.babymallonline.com/catalog/product_info.php/cPath/33/products_id/1517/osCsid/95d92291dc6e81813c691c5a9505db77" TargetMode="External" /><Relationship Id="rId45" Type="http://schemas.openxmlformats.org/officeDocument/2006/relationships/hyperlink" Target="https://www.babymallonline.com/catalog/product_info.php/cPath/32/products_id/1111/osCsid/95d92291dc6e81813c691c5a9505db77" TargetMode="External" /><Relationship Id="rId46" Type="http://schemas.openxmlformats.org/officeDocument/2006/relationships/hyperlink" Target="http://girya.www.nn.ru/" TargetMode="External" /><Relationship Id="rId47" Type="http://schemas.openxmlformats.org/officeDocument/2006/relationships/hyperlink" Target="https://www.babymallonline.com/catalog/product_info.php/notinstock/1/products_id/931?osCsid=28e854f015d7e3d188cab0e3f89b7fe9" TargetMode="External" /><Relationship Id="rId48" Type="http://schemas.openxmlformats.org/officeDocument/2006/relationships/hyperlink" Target="https://www.babymallonline.com/catalog/product_info.php/cPath/35/products_id/2016/osCsid/79cfb1c5d7e97ea47eb92f5aa5f23b14" TargetMode="External" /><Relationship Id="rId49" Type="http://schemas.openxmlformats.org/officeDocument/2006/relationships/hyperlink" Target="https://www.babymallonline.com/catalog/product_info.php/notinstock/1/products_id/686?osCsid=b4824554504b4e6c4817978d7b32cfdb" TargetMode="External" /><Relationship Id="rId50" Type="http://schemas.openxmlformats.org/officeDocument/2006/relationships/hyperlink" Target="https://www.babymallonline.com/catalog/product_info.php/notinstock/1/products_id/1821?osCsid=b4824554504b4e6c4817978d7b32cfdb" TargetMode="External" /><Relationship Id="rId51" Type="http://schemas.openxmlformats.org/officeDocument/2006/relationships/hyperlink" Target="https://www.babymallonline.com/catalog/product_info.php/notinstock/1/products_id/2009?osCsid=b4824554504b4e6c4817978d7b32cfdb" TargetMode="External" /><Relationship Id="rId52" Type="http://schemas.openxmlformats.org/officeDocument/2006/relationships/hyperlink" Target="https://www.babymallonline.com/catalog/product_info.php/notinstock/1/products_id/2010?osCsid=b4824554504b4e6c4817978d7b32cfdb" TargetMode="External" /><Relationship Id="rId53" Type="http://schemas.openxmlformats.org/officeDocument/2006/relationships/hyperlink" Target="https://www.babymallonline.com/catalog/product_info.php/notinstock/1/products_id/1322?osCsid=a8b4ec9e12dcc78019eb0b59d43a655a" TargetMode="External" /><Relationship Id="rId54" Type="http://schemas.openxmlformats.org/officeDocument/2006/relationships/hyperlink" Target="https://www.babymallonline.com/catalog/product_info.php/notinstock/1/products_id/1113?osCsid=0c1bc01a2d818ff7fe69642d9d7ef60c" TargetMode="External" /><Relationship Id="rId55" Type="http://schemas.openxmlformats.org/officeDocument/2006/relationships/hyperlink" Target="https://www.babymallonline.com/catalog/product_info.php/notinstock/1/products_id/1170?osCsid=38dbb0b54970f2c30e0a5d7d2ae71f67" TargetMode="External" /><Relationship Id="rId56" Type="http://schemas.openxmlformats.org/officeDocument/2006/relationships/hyperlink" Target="https://www.babymallonline.com/catalog/product_info.php/notinstock/1/products_id/1741?osCsid=a8b4ec9e12dcc78019eb0b59d43a655a" TargetMode="External" /><Relationship Id="rId57" Type="http://schemas.openxmlformats.org/officeDocument/2006/relationships/hyperlink" Target="https://www.babymallonline.com/catalog/product_info.php/notinstock/1/products_id/1919?osCsid=997c6957abaec864c9b6b29797d529b1" TargetMode="External" /><Relationship Id="rId58" Type="http://schemas.openxmlformats.org/officeDocument/2006/relationships/hyperlink" Target="https://www.babymallonline.com/catalog/product_info.php/cPath/32/products_id/1075/osCsid/bd5a85770d9cfad6e66ad8689f251253?osCsid=7s0i7fg1b78vu1ldceftjceqs7" TargetMode="External" /><Relationship Id="rId59" Type="http://schemas.openxmlformats.org/officeDocument/2006/relationships/hyperlink" Target="http://oksakrasa.www.nn.ru/" TargetMode="External" /><Relationship Id="rId60" Type="http://schemas.openxmlformats.org/officeDocument/2006/relationships/hyperlink" Target="https://www.babymallonline.com/catalog/product_info.php/products_id/1125/osCsid/d703bcab9b92de2352fb36f197636d1f?osCsid=d703bcab9b92de2352fb36f197636d1f" TargetMode="External" /><Relationship Id="rId61" Type="http://schemas.openxmlformats.org/officeDocument/2006/relationships/hyperlink" Target="https://www.babymallonline.com/catalog/product_info.php/products_id/1125/osCsid/c1c24165192ab4a5f941250011cace91?osCsid=c1c24165192ab4a5f941250011cace91" TargetMode="External" /><Relationship Id="rId62" Type="http://schemas.openxmlformats.org/officeDocument/2006/relationships/hyperlink" Target="https://www.babymallonline.com/catalog/product_info.php/products_id/1412/osCsid/c1c24165192ab4a5f941250011cace91?osCsid=c1c24165192ab4a5f941250011cace91" TargetMode="External" /><Relationship Id="rId63" Type="http://schemas.openxmlformats.org/officeDocument/2006/relationships/hyperlink" Target="https://www.babymallonline.com/catalog/product_info.php/products_id/1984/osCsid/b42b066aee66b1caecda77ab3219c752?osCsid=06aa869c2376dd3b9be0c634c14bd00d" TargetMode="External" /><Relationship Id="rId64" Type="http://schemas.openxmlformats.org/officeDocument/2006/relationships/hyperlink" Target="https://www.babymallonline.com/catalog/product_info.php/products_id/1988/osCsid/b42b066aee66b1caecda77ab3219c752?osCsid=b42b066aee66b1caecda77ab3219c752" TargetMode="External" /><Relationship Id="rId65" Type="http://schemas.openxmlformats.org/officeDocument/2006/relationships/hyperlink" Target="https://www.babymallonline.com/catalog/product_info.php/products_id/1996/osCsid/d703bcab9b92de2352fb36f197636d1f?osCsid=u3er4lm875r575ekvujq5vung4" TargetMode="External" /><Relationship Id="rId66" Type="http://schemas.openxmlformats.org/officeDocument/2006/relationships/hyperlink" Target="https://www.babymallonline.com/catalog/product_info.php/products_id/1996/osCsid/d703bcab9b92de2352fb36f197636d1f?osCsid=u3er4lm875r575ekvujq5vung4" TargetMode="External" /><Relationship Id="rId67" Type="http://schemas.openxmlformats.org/officeDocument/2006/relationships/hyperlink" Target="http://ylu.www.nn.ru/" TargetMode="External" /><Relationship Id="rId68" Type="http://schemas.openxmlformats.org/officeDocument/2006/relationships/hyperlink" Target="https://www.babymallonline.com/catalog/product_info.php/products_id/1903/osCsid/0420cfe74bca11f1dcb35a69746b97e3?osCsid=viaa74ist89c310jqoocal7rb5" TargetMode="External" /><Relationship Id="rId69" Type="http://schemas.openxmlformats.org/officeDocument/2006/relationships/hyperlink" Target="https://www.babymallonline.com/catalog/product_info.php/products_id/1895?osCsid=8f5ab46e321a434140b1c1575321c714" TargetMode="External" /><Relationship Id="rId70" Type="http://schemas.openxmlformats.org/officeDocument/2006/relationships/hyperlink" Target="https://www.babymallonline.com/catalog/product_info.php/cPath/32/products_id/1075/osCsid/0420cfe74bca11f1dcb35a69746b97e3?osCsid=0420cfe74bca11f1dcb35a69746b97e3" TargetMode="External" /><Relationship Id="rId71" Type="http://schemas.openxmlformats.org/officeDocument/2006/relationships/hyperlink" Target="https://www.babymallonline.com/catalog/product_info.php/cPath/32/products_id/1960/osCsid/0420cfe74bca11f1dcb35a69746b97e3?osCsid=0420cfe74bca11f1dcb35a69746b97e3" TargetMode="External" /><Relationship Id="rId72" Type="http://schemas.openxmlformats.org/officeDocument/2006/relationships/hyperlink" Target="http://gela.www.nn.ru/" TargetMode="External" /><Relationship Id="rId73" Type="http://schemas.openxmlformats.org/officeDocument/2006/relationships/hyperlink" Target="https://www.babymallonline.com/catalog/product_info.php/cPath/34/products_id/1943/osCsid/01c4ee8cb154304f60cab4e4466ad454?osCsid=01c4ee8cb154304f60cab4e4466ad454" TargetMode="External" /><Relationship Id="rId74" Type="http://schemas.openxmlformats.org/officeDocument/2006/relationships/hyperlink" Target="https://www.babymallonline.com/catalog/product_info.php/cPath/28_11/products_id/1336/osCsid/01c4ee8cb154304f60cab4e4466ad454" TargetMode="External" /><Relationship Id="rId75" Type="http://schemas.openxmlformats.org/officeDocument/2006/relationships/hyperlink" Target="https://www.babymallonline.com/catalog/product_info.php/cPath/28_21/products_id/1113/osCsid/01c4ee8cb154304f60cab4e4466ad454?osCsid=01c4ee8cb154304f60cab4e4466ad454" TargetMode="External" /><Relationship Id="rId76" Type="http://schemas.openxmlformats.org/officeDocument/2006/relationships/hyperlink" Target="https://www.babymallonline.com/catalog/product_info.php/cPath/32/products_id/1960/osCsid/01c4ee8cb154304f60cab4e4466ad454" TargetMode="External" /><Relationship Id="rId77" Type="http://schemas.openxmlformats.org/officeDocument/2006/relationships/hyperlink" Target="https://www.babymallonline.com/catalog/product_info.php/cPath/28_21/products_id/1742/osCsid/01c4ee8cb154304f60cab4e4466ad454?osCsid=01c4ee8cb154304f60cab4e4466ad454" TargetMode="External" /><Relationship Id="rId78" Type="http://schemas.openxmlformats.org/officeDocument/2006/relationships/hyperlink" Target="https://www.babymallonline.com/catalog/product_info.php/cPath/32/products_id/1326/osCsid/01c4ee8cb154304f60cab4e4466ad454" TargetMode="External" /><Relationship Id="rId79" Type="http://schemas.openxmlformats.org/officeDocument/2006/relationships/hyperlink" Target="http://kapriznaya.www.nn.ru/" TargetMode="External" /><Relationship Id="rId80" Type="http://schemas.openxmlformats.org/officeDocument/2006/relationships/hyperlink" Target="https://www.babymallonline.com/catalog/product_info.php/cPath/28_11/products_id/1988/osCsid/ed3f53f0b515af88645e779db359d9ad?osCsid=ed3f53f0b515af88645e779db359d9ad" TargetMode="External" /><Relationship Id="rId81" Type="http://schemas.openxmlformats.org/officeDocument/2006/relationships/hyperlink" Target="https://www.babymallonline.com/catalog/product_info.php/products_id/1903/osCsid/0420cfe74bca11f1dcb35a69746b97e3?osCsid=viaa74ist89c310jqoocal7rb5" TargetMode="External" /><Relationship Id="rId82" Type="http://schemas.openxmlformats.org/officeDocument/2006/relationships/hyperlink" Target="https://www.babymallonline.com/catalog/product_info.php/cPath/33_3/products_id/547/osCsid/88ac6cca07f424531c4665a00ce1ed77" TargetMode="External" /><Relationship Id="rId83" Type="http://schemas.openxmlformats.org/officeDocument/2006/relationships/hyperlink" Target="https://www.babymallonline.com/catalog/product_info.php/cPath/32_13/products_id/1960/osCsid/0420cfe74bca11f1dcb35a69746b97e3" TargetMode="External" /><Relationship Id="rId84" Type="http://schemas.openxmlformats.org/officeDocument/2006/relationships/hyperlink" Target="http://nathaly.www.nn.ru/" TargetMode="External" /><Relationship Id="rId85" Type="http://schemas.openxmlformats.org/officeDocument/2006/relationships/hyperlink" Target="https://www.babymallonline.com/catalog/product_info.php/products_id/1996?osCsid=t5cg7g6cdg0g4902sm8rajm371" TargetMode="External" /><Relationship Id="rId86" Type="http://schemas.openxmlformats.org/officeDocument/2006/relationships/hyperlink" Target="https://www.babymallonline.com/catalog/product_info.php/cPath/67/products_id/1305/osCsid/4fc6fe6f09d837c5b009b76435027243?osCsid=ighrcmukcjo4kgu5pkjrrfrel5" TargetMode="External" /><Relationship Id="rId87" Type="http://schemas.openxmlformats.org/officeDocument/2006/relationships/hyperlink" Target="https://www.babymallonline.com/catalog/product_info.php/products_id/1903/osCsid/0420cfe74bca11f1dcb35a69746b97e3?osCsid=viaa74ist89c310jqoocal7rb5" TargetMode="External" /><Relationship Id="rId88" Type="http://schemas.openxmlformats.org/officeDocument/2006/relationships/hyperlink" Target="https://www.babymallonline.com/catalog/product_info.php/products_id/348/osCsid/79cfb1c5d7e97ea47eb92f5aa5f23b14" TargetMode="External" /><Relationship Id="rId89" Type="http://schemas.openxmlformats.org/officeDocument/2006/relationships/hyperlink" Target="https://www.babymallonline.com/catalog/product_info.php/cPath/33/products_id/375/osCsid/71da7cc83aa8223485dd9150ad383c70" TargetMode="External" /><Relationship Id="rId90" Type="http://schemas.openxmlformats.org/officeDocument/2006/relationships/hyperlink" Target="https://www.babymallonline.com/catalog/product_info.php/products_id/1123" TargetMode="External" /><Relationship Id="rId91" Type="http://schemas.openxmlformats.org/officeDocument/2006/relationships/hyperlink" Target="https://www.babymallonline.com/catalog/product_info.php/products_id/1122/osCsid/21a95da78f32a6958b8cc6f0377c4f46" TargetMode="External" /><Relationship Id="rId92" Type="http://schemas.openxmlformats.org/officeDocument/2006/relationships/hyperlink" Target="https://www.babymallonline.com/catalog/product_info.php/products_id/983/osCsid/79cfb1c5d7e97ea47eb92f5aa5f23b14" TargetMode="External" /><Relationship Id="rId93" Type="http://schemas.openxmlformats.org/officeDocument/2006/relationships/hyperlink" Target="https://www.babymallonline.com/catalog/product_info.php/products_id/97/osCsid/79cfb1c5d7e97ea47eb92f5aa5f23b14" TargetMode="External" /><Relationship Id="rId94" Type="http://schemas.openxmlformats.org/officeDocument/2006/relationships/hyperlink" Target="mailto:Amerika@" TargetMode="External" /><Relationship Id="rId95" Type="http://schemas.openxmlformats.org/officeDocument/2006/relationships/hyperlink" Target="https://www.babymallonline.com/catalog/product_info.php/cPath/28/products_id/2020/osCsid/6a50aa25b79a91d0dd458fa66ed14779?osCsid=54lb9gab739n6ilmj75ecpitd2" TargetMode="External" /><Relationship Id="rId96" Type="http://schemas.openxmlformats.org/officeDocument/2006/relationships/hyperlink" Target="https://www.babymallonline.com/catalog/product_info.php/cPath/28/products_id/2026/osCsid/6a50aa25b79a91d0dd458fa66ed14779?osCsid=54lb9gab739n6ilmj75ecpitd2" TargetMode="External" /><Relationship Id="rId97" Type="http://schemas.openxmlformats.org/officeDocument/2006/relationships/hyperlink" Target="https://www.babymallonline.com/catalog/product_info.php/products_id/1936?osCsid=6a50aa25b79a91d0dd458fa66ed14779" TargetMode="External" /><Relationship Id="rId98" Type="http://schemas.openxmlformats.org/officeDocument/2006/relationships/hyperlink" Target="https://www.babymallonline.com/catalog/product_info.php/cPath/28/products_id/1919/osCsid/6a50aa25b79a91d0dd458fa66ed14779?osCsid=h5vk7tghih912g1udk41pjrpn6" TargetMode="External" /><Relationship Id="rId99" Type="http://schemas.openxmlformats.org/officeDocument/2006/relationships/hyperlink" Target="https://www.babymallonline.com/catalog/product_info.php/cPath/28/products_id/1919/osCsid/6a50aa25b79a91d0dd458fa66ed14779?osCsid=h5vk7tghih912g1udk41pjrpn6" TargetMode="External" /><Relationship Id="rId100" Type="http://schemas.openxmlformats.org/officeDocument/2006/relationships/hyperlink" Target="https://www.babymallonline.com/catalog/product_info.php/cPath/28/products_id/1919/osCsid/6a50aa25b79a91d0dd458fa66ed14779?osCsid=h5vk7tghih912g1udk41pjrpn6" TargetMode="External" /><Relationship Id="rId101" Type="http://schemas.openxmlformats.org/officeDocument/2006/relationships/hyperlink" Target="https://www.babymallonline.com/catalog/product_info.php/cPath/28/products_id/1807/osCsid/6a50aa25b79a91d0dd458fa66ed14779?osCsid=h5vk7tghih912g1udk41pjrpn6" TargetMode="External" /><Relationship Id="rId102" Type="http://schemas.openxmlformats.org/officeDocument/2006/relationships/hyperlink" Target="https://www.babymallonline.com/catalog/product_info.php/cPath/28/products_id/1663/osCsid/6a50aa25b79a91d0dd458fa66ed14779?osCsid=h5vk7tghih912g1udk41pjrpn6" TargetMode="External" /><Relationship Id="rId103" Type="http://schemas.openxmlformats.org/officeDocument/2006/relationships/hyperlink" Target="https://www.babymallonline.com/catalog/product_info.php/cPath/28_55/products_id/1611/osCsid/7f917933ef6df85dbe2852d6ce616fa6?osCsid=7f917933ef6df85dbe2852d6ce616fa6" TargetMode="External" /><Relationship Id="rId104" Type="http://schemas.openxmlformats.org/officeDocument/2006/relationships/hyperlink" Target="https://www.babymallonline.com/catalog/product_info.php/cPath/28/products_id/1379/osCsid/7f917933ef6df85dbe2852d6ce616fa6?osCsid=h5vk7tghih912g1udk41pjrpn6" TargetMode="External" /><Relationship Id="rId105" Type="http://schemas.openxmlformats.org/officeDocument/2006/relationships/hyperlink" Target="https://www.babymallonline.com/catalog/product_info.php/cPath/28/products_id/2008/osCsid/e69102552647b6f56f1ecbc05d295b03?osCsid=h5vk7tghih912g1udk41pjrpn6" TargetMode="External" /><Relationship Id="rId106" Type="http://schemas.openxmlformats.org/officeDocument/2006/relationships/hyperlink" Target="https://www.babymallonline.com/catalog/product_info.php/cPath/28/products_id/2/osCsid/1677c0df813a28a68220be3999b79a10?osCsid=h5vk7tghih912g1udk41pjrpn6" TargetMode="External" /><Relationship Id="rId107" Type="http://schemas.openxmlformats.org/officeDocument/2006/relationships/hyperlink" Target="https://www.babymallonline.com/catalog/product_info.php/cPath/28/products_id/2/osCsid/1677c0df813a28a68220be3999b79a10?osCsid=h5vk7tghih912g1udk41pjrpn6" TargetMode="External" /><Relationship Id="rId108" Type="http://schemas.openxmlformats.org/officeDocument/2006/relationships/hyperlink" Target="https://www.babymallonline.com/catalog/product_info.php/cPath/28/products_id/2/osCsid/1677c0df813a28a68220be3999b79a10?osCsid=h5vk7tghih912g1udk41pjrpn6" TargetMode="External" /><Relationship Id="rId109" Type="http://schemas.openxmlformats.org/officeDocument/2006/relationships/hyperlink" Target="https://www.babymallonline.com/catalog/product_info.php/cPath/32/products_id/1864/osCsid/1677c0df813a28a68220be3999b79a10" TargetMode="External" /><Relationship Id="rId110" Type="http://schemas.openxmlformats.org/officeDocument/2006/relationships/hyperlink" Target="https://www.babymallonline.com/catalog/product_info.php/cPath/33/products_id/2011/osCsid/1677c0df813a28a68220be3999b79a10" TargetMode="External" /><Relationship Id="rId111" Type="http://schemas.openxmlformats.org/officeDocument/2006/relationships/hyperlink" Target="https://www.babymallonline.com/catalog/product_info.php/products_id/1854/osCsid/afa84c8dfd66895314a136faffedc0ab" TargetMode="External" /><Relationship Id="rId112" Type="http://schemas.openxmlformats.org/officeDocument/2006/relationships/hyperlink" Target="https://www.babymallonline.com/catalog/product_info.php/products_id/1474/osCsid/afa84c8dfd66895314a136faffedc0ab" TargetMode="External" /><Relationship Id="rId113" Type="http://schemas.openxmlformats.org/officeDocument/2006/relationships/hyperlink" Target="https://www.babymallonline.com/catalog/product_info.php/cPath/25/products_id/336/osCsid/12bfba2bf9ba6f42c94e77aac7007eb6" TargetMode="External" /><Relationship Id="rId114" Type="http://schemas.openxmlformats.org/officeDocument/2006/relationships/hyperlink" Target="https://www.babymallonline.com/catalog/product_info.php/cPath/34/products_id/1309/osCsid/79cfb1c5d7e97ea47eb92f5aa5f23b14" TargetMode="External" /><Relationship Id="rId115" Type="http://schemas.openxmlformats.org/officeDocument/2006/relationships/hyperlink" Target="https://www.babymallonline.com/catalog/product_info.php/notinstock/1/products_id/96?osCsid=79cfb1c5d7e97ea47eb92f5aa5f23b14" TargetMode="External" /><Relationship Id="rId116" Type="http://schemas.openxmlformats.org/officeDocument/2006/relationships/hyperlink" Target="https://www.babymallonline.com/catalog/product_info.php/notinstock/1/products_id/96?osCsid=79cfb1c5d7e97ea47eb92f5aa5f23b15" TargetMode="External" /><Relationship Id="rId117" Type="http://schemas.openxmlformats.org/officeDocument/2006/relationships/hyperlink" Target="https://www.babymallonline.com/catalog/product_info.php/cPath/29_8/products_id/1875/osCsid/7f917933ef6df85dbe2852d6ce616fa6" TargetMode="External" /><Relationship Id="rId118" Type="http://schemas.openxmlformats.org/officeDocument/2006/relationships/hyperlink" Target="https://www.babymallonline.com/catalog/product_info.php/products_id/1874/osCsid/7f917933ef6df85dbe2852d6ce616fa6?osCsid=7f917933ef6df85dbe2852d6ce616fa6" TargetMode="External" /><Relationship Id="rId119" Type="http://schemas.openxmlformats.org/officeDocument/2006/relationships/hyperlink" Target="http://nastinamama.www.nn.ru/" TargetMode="External" /><Relationship Id="rId120" Type="http://schemas.openxmlformats.org/officeDocument/2006/relationships/hyperlink" Target="https://www.babymallonline.com/catalog/product_info.php/cPath/28_21/products_id/1629/osCsid/12bfba2bf9ba6f42c94e77aac7007eb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22" sqref="B22"/>
    </sheetView>
  </sheetViews>
  <sheetFormatPr defaultColWidth="12.57421875" defaultRowHeight="12.75"/>
  <cols>
    <col min="1" max="1" width="13.140625" style="0" customWidth="1"/>
    <col min="2" max="2" width="6.140625" style="0" customWidth="1"/>
    <col min="3" max="3" width="0" style="0" hidden="1" customWidth="1"/>
    <col min="4" max="4" width="9.28125" style="0" customWidth="1"/>
    <col min="5" max="5" width="6.00390625" style="0" customWidth="1"/>
    <col min="6" max="6" width="0" style="0" hidden="1" customWidth="1"/>
    <col min="7" max="7" width="9.140625" style="0" customWidth="1"/>
    <col min="8" max="16384" width="11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</row>
    <row r="2" spans="1:7" ht="12.75">
      <c r="A2" s="2" t="str">
        <f>Подробно!A2</f>
        <v>abrikoshka </v>
      </c>
      <c r="B2" s="2">
        <f>Подробно!H21</f>
        <v>85.042</v>
      </c>
      <c r="C2" s="2">
        <f>Подробно!H18+Подробно!H19+Подробно!H20</f>
        <v>23.97</v>
      </c>
      <c r="D2" s="2">
        <f>B2/$B$15*$D$15</f>
        <v>34.44572414764722</v>
      </c>
      <c r="E2" s="2">
        <f>B2+D2</f>
        <v>119.48772414764721</v>
      </c>
      <c r="F2" s="2">
        <f>E2*34</f>
        <v>4062.5826210200053</v>
      </c>
      <c r="G2" s="2">
        <v>4100</v>
      </c>
    </row>
    <row r="3" spans="1:7" ht="12.75">
      <c r="A3" s="3" t="str">
        <f>Подробно!A23</f>
        <v>maryana2009 </v>
      </c>
      <c r="B3" s="3">
        <f>Подробно!H27</f>
        <v>15.968000000000002</v>
      </c>
      <c r="C3" s="3">
        <v>0</v>
      </c>
      <c r="D3" s="3">
        <f>B3/$B$15*$D$15</f>
        <v>6.467737390814314</v>
      </c>
      <c r="E3" s="3">
        <f>B3+D3</f>
        <v>22.435737390814317</v>
      </c>
      <c r="F3" s="3">
        <f>E3*34</f>
        <v>762.8150712876868</v>
      </c>
      <c r="G3" s="3">
        <v>750</v>
      </c>
    </row>
    <row r="4" spans="1:7" ht="12.75">
      <c r="A4" s="4" t="str">
        <f>Подробно!A29</f>
        <v>Виринея</v>
      </c>
      <c r="B4" s="4">
        <f>Подробно!H38</f>
        <v>46.524</v>
      </c>
      <c r="C4" s="4">
        <f>Подробно!H36+Подробно!H37</f>
        <v>20.98</v>
      </c>
      <c r="D4" s="4">
        <f>B4/$B$15*$D$15</f>
        <v>18.84425190194421</v>
      </c>
      <c r="E4" s="4">
        <f>B4+D4</f>
        <v>65.3682519019442</v>
      </c>
      <c r="F4" s="4">
        <f>E4*34</f>
        <v>2222.520564666103</v>
      </c>
      <c r="G4" s="4">
        <v>2200</v>
      </c>
    </row>
    <row r="5" spans="1:7" ht="12.75">
      <c r="A5" s="5" t="str">
        <f>Подробно!A40</f>
        <v>непара </v>
      </c>
      <c r="B5" s="5">
        <f>Подробно!H46</f>
        <v>34.35000000000001</v>
      </c>
      <c r="C5" s="5">
        <f>Подробно!H45</f>
        <v>3.192</v>
      </c>
      <c r="D5" s="5">
        <f>B5/$B$15*$D$15</f>
        <v>13.913250211327137</v>
      </c>
      <c r="E5" s="5">
        <f>B5+D5</f>
        <v>48.26325021132715</v>
      </c>
      <c r="F5" s="5">
        <f>E5*34</f>
        <v>1640.9505071851231</v>
      </c>
      <c r="G5" s="5">
        <v>1650</v>
      </c>
    </row>
    <row r="6" spans="1:7" ht="12.75">
      <c r="A6" s="2" t="str">
        <f>Подробно!A48</f>
        <v>гиря </v>
      </c>
      <c r="B6" s="2">
        <f>Подробно!H60</f>
        <v>67.702</v>
      </c>
      <c r="C6" s="2">
        <f>Подробно!H49+Подробно!H59</f>
        <v>28.982</v>
      </c>
      <c r="D6" s="2">
        <f>B6/$B$15*$D$15</f>
        <v>27.422266835728372</v>
      </c>
      <c r="E6" s="2">
        <f>B6+D6</f>
        <v>95.12426683572838</v>
      </c>
      <c r="F6" s="2">
        <f>E6*34</f>
        <v>3234.225072414765</v>
      </c>
      <c r="G6" s="2">
        <v>3250</v>
      </c>
    </row>
    <row r="7" spans="1:7" ht="12.75">
      <c r="A7" s="6" t="str">
        <f>Подробно!A62</f>
        <v>ОксаКраса </v>
      </c>
      <c r="B7" s="6">
        <f>Подробно!H68</f>
        <v>34.352000000000004</v>
      </c>
      <c r="C7" s="6">
        <v>0</v>
      </c>
      <c r="D7" s="6">
        <f>B7/$B$15*$D$15</f>
        <v>13.914060298675684</v>
      </c>
      <c r="E7" s="6">
        <f>B7+D7</f>
        <v>48.26606029867569</v>
      </c>
      <c r="F7" s="6">
        <f>E7*34</f>
        <v>1641.0460501549735</v>
      </c>
      <c r="G7" s="6">
        <v>1650</v>
      </c>
    </row>
    <row r="8" spans="1:7" ht="12.75">
      <c r="A8" s="7" t="str">
        <f>Подробно!A70</f>
        <v>YLU </v>
      </c>
      <c r="B8" s="7">
        <f>Подробно!H74</f>
        <v>27.96</v>
      </c>
      <c r="C8" s="7">
        <f>Подробно!H74</f>
        <v>27.96</v>
      </c>
      <c r="D8" s="7">
        <f>B8/$B$15*$D$15</f>
        <v>11.32502113271344</v>
      </c>
      <c r="E8" s="7">
        <f>B8+D8</f>
        <v>39.28502113271344</v>
      </c>
      <c r="F8" s="7">
        <f>E8*34</f>
        <v>1335.6907185122568</v>
      </c>
      <c r="G8" s="7">
        <v>1350</v>
      </c>
    </row>
    <row r="9" spans="1:7" ht="12.75">
      <c r="A9" s="8" t="str">
        <f>Подробно!A76</f>
        <v>Гела   </v>
      </c>
      <c r="B9" s="8">
        <f>Подробно!H82</f>
        <v>30.348</v>
      </c>
      <c r="C9" s="8">
        <f>Подробно!H76+Подробно!H79</f>
        <v>11.98</v>
      </c>
      <c r="D9" s="8">
        <f>B9/$B$15*$D$15</f>
        <v>12.29226542688081</v>
      </c>
      <c r="E9" s="8">
        <f>B9+D9</f>
        <v>42.64026542688081</v>
      </c>
      <c r="F9" s="8">
        <f>E9*34</f>
        <v>1449.7690245139474</v>
      </c>
      <c r="G9" s="8">
        <v>1450</v>
      </c>
    </row>
    <row r="10" spans="1:7" ht="12.75">
      <c r="A10" s="3" t="str">
        <f>Подробно!A84</f>
        <v>капризная </v>
      </c>
      <c r="B10" s="3">
        <f>Подробно!H88</f>
        <v>24.966</v>
      </c>
      <c r="C10" s="3">
        <f>Подробно!H85</f>
        <v>8.99</v>
      </c>
      <c r="D10" s="3">
        <f>B10/$B$15*$D$15</f>
        <v>10.112320371935756</v>
      </c>
      <c r="E10" s="3">
        <f>B10+D10</f>
        <v>35.07832037193576</v>
      </c>
      <c r="F10" s="3">
        <f>E10*34</f>
        <v>1192.6628926458159</v>
      </c>
      <c r="G10" s="3">
        <v>1200</v>
      </c>
    </row>
    <row r="11" spans="1:7" ht="12.75">
      <c r="A11" s="9" t="str">
        <f>Подробно!A90</f>
        <v>Nathaly </v>
      </c>
      <c r="B11" s="9">
        <f>Подробно!H99</f>
        <v>37.924</v>
      </c>
      <c r="C11" s="9">
        <f>Подробно!H92</f>
        <v>8.99</v>
      </c>
      <c r="D11" s="9">
        <f>B11/$B$15*$D$15</f>
        <v>15.360876303183995</v>
      </c>
      <c r="E11" s="9">
        <f>B11+D11</f>
        <v>53.28487630318399</v>
      </c>
      <c r="F11" s="9">
        <f>E11*34</f>
        <v>1811.6857943082557</v>
      </c>
      <c r="G11" s="9">
        <v>1800</v>
      </c>
    </row>
    <row r="12" spans="1:7" ht="12.75">
      <c r="A12" s="2" t="str">
        <f>Подробно!A101</f>
        <v>Amerika@</v>
      </c>
      <c r="B12" s="2">
        <f>Подробно!H118</f>
        <v>120.55599999999998</v>
      </c>
      <c r="C12" s="2">
        <f>Подробно!H117</f>
        <v>21.5</v>
      </c>
      <c r="D12" s="2">
        <f>B12/$B$15*$D$15</f>
        <v>48.8304451958298</v>
      </c>
      <c r="E12" s="2">
        <f>B12+D12</f>
        <v>169.3864451958298</v>
      </c>
      <c r="F12" s="2">
        <f>E12*34</f>
        <v>5759.139136658213</v>
      </c>
      <c r="G12" s="2">
        <v>5700</v>
      </c>
    </row>
    <row r="13" spans="1:7" ht="12.75">
      <c r="A13" s="10" t="s">
        <v>6</v>
      </c>
      <c r="B13" s="10">
        <f>Подробно!H126</f>
        <v>38.955999999999996</v>
      </c>
      <c r="C13" s="10">
        <v>0</v>
      </c>
      <c r="D13" s="10">
        <f>B13/$B$15*$D$15</f>
        <v>15.778881375035219</v>
      </c>
      <c r="E13" s="10">
        <f>B13+D13</f>
        <v>54.734881375035215</v>
      </c>
      <c r="F13" s="10">
        <f>E13*34</f>
        <v>1860.9859667511973</v>
      </c>
      <c r="G13" s="10">
        <v>1900</v>
      </c>
    </row>
    <row r="14" spans="1:7" ht="12.75">
      <c r="A14" s="11" t="str">
        <f>Подробно!A128</f>
        <v>Nastinamama</v>
      </c>
      <c r="B14" s="11">
        <f>Подробно!H129</f>
        <v>3.192</v>
      </c>
      <c r="C14" s="11">
        <v>0</v>
      </c>
      <c r="D14" s="11">
        <f>B14/$B$15*$D$15</f>
        <v>1.2928994082840237</v>
      </c>
      <c r="E14" s="11">
        <f>B14+D14</f>
        <v>4.484899408284024</v>
      </c>
      <c r="F14" s="11">
        <f>E14*34</f>
        <v>152.4865798816568</v>
      </c>
      <c r="G14" s="11">
        <v>150</v>
      </c>
    </row>
    <row r="15" spans="2:4" ht="12.75">
      <c r="B15" s="12">
        <f>SUM(B2:B14)</f>
        <v>567.84</v>
      </c>
      <c r="C15" s="12">
        <f>SUM(C2:C14)</f>
        <v>156.544</v>
      </c>
      <c r="D15">
        <v>230</v>
      </c>
    </row>
    <row r="16" ht="12.75">
      <c r="B16" s="13">
        <f>SUM(B2:B14)-Подробно!H133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3"/>
  <sheetViews>
    <sheetView workbookViewId="0" topLeftCell="C1">
      <selection activeCell="H1" activeCellId="1" sqref="B22 H1"/>
    </sheetView>
  </sheetViews>
  <sheetFormatPr defaultColWidth="12.57421875" defaultRowHeight="12.75"/>
  <cols>
    <col min="1" max="1" width="14.8515625" style="0" customWidth="1"/>
    <col min="2" max="2" width="41.421875" style="14" customWidth="1"/>
    <col min="3" max="3" width="45.7109375" style="0" customWidth="1"/>
    <col min="4" max="4" width="21.28125" style="0" customWidth="1"/>
    <col min="5" max="5" width="11.57421875" style="15" customWidth="1"/>
    <col min="6" max="6" width="11.421875" style="0" customWidth="1"/>
    <col min="7" max="9" width="11.57421875" style="0" customWidth="1"/>
    <col min="10" max="10" width="13.140625" style="0" customWidth="1"/>
    <col min="11" max="15" width="11.57421875" style="0" customWidth="1"/>
    <col min="16" max="16" width="13.00390625" style="0" customWidth="1"/>
    <col min="17" max="16384" width="11.57421875" style="0" customWidth="1"/>
  </cols>
  <sheetData>
    <row r="1" spans="1:256" s="18" customFormat="1" ht="12.75">
      <c r="A1" s="16" t="s">
        <v>7</v>
      </c>
      <c r="B1" s="16" t="s">
        <v>8</v>
      </c>
      <c r="C1" s="16" t="s">
        <v>9</v>
      </c>
      <c r="D1" s="16" t="s">
        <v>10</v>
      </c>
      <c r="E1" s="17" t="s">
        <v>11</v>
      </c>
      <c r="F1" s="18" t="s">
        <v>12</v>
      </c>
      <c r="G1" s="19" t="s">
        <v>13</v>
      </c>
      <c r="H1" s="20" t="s">
        <v>14</v>
      </c>
      <c r="IN1"/>
      <c r="IO1"/>
      <c r="IP1"/>
      <c r="IQ1"/>
      <c r="IR1"/>
      <c r="IS1"/>
      <c r="IT1"/>
      <c r="IU1"/>
      <c r="IV1"/>
    </row>
    <row r="2" spans="1:8" ht="12.75">
      <c r="A2" s="21" t="s">
        <v>15</v>
      </c>
      <c r="B2" s="22" t="s">
        <v>16</v>
      </c>
      <c r="C2" s="23" t="s">
        <v>17</v>
      </c>
      <c r="D2" s="24" t="s">
        <v>18</v>
      </c>
      <c r="E2" s="25" t="s">
        <v>19</v>
      </c>
      <c r="F2" s="26">
        <v>1</v>
      </c>
      <c r="G2" s="27">
        <v>4.99</v>
      </c>
      <c r="H2" s="2">
        <f>G2*0.8</f>
        <v>3.9920000000000004</v>
      </c>
    </row>
    <row r="3" spans="1:8" ht="12.75">
      <c r="A3" s="21"/>
      <c r="B3" s="22" t="s">
        <v>16</v>
      </c>
      <c r="C3" s="23" t="s">
        <v>17</v>
      </c>
      <c r="D3" s="23" t="s">
        <v>20</v>
      </c>
      <c r="E3" s="2" t="s">
        <v>21</v>
      </c>
      <c r="F3" s="2">
        <v>1</v>
      </c>
      <c r="G3" s="2">
        <v>4.99</v>
      </c>
      <c r="H3" s="2">
        <f>G3*0.8</f>
        <v>3.9920000000000004</v>
      </c>
    </row>
    <row r="4" spans="1:8" ht="12.75">
      <c r="A4" s="21"/>
      <c r="B4" s="22" t="s">
        <v>22</v>
      </c>
      <c r="C4" s="2" t="s">
        <v>23</v>
      </c>
      <c r="D4" s="24" t="s">
        <v>24</v>
      </c>
      <c r="E4" s="28" t="s">
        <v>25</v>
      </c>
      <c r="F4" s="2">
        <v>1</v>
      </c>
      <c r="G4" s="2">
        <v>8.99</v>
      </c>
      <c r="H4" s="2">
        <f>G4*0.8</f>
        <v>7.192</v>
      </c>
    </row>
    <row r="5" spans="1:8" ht="12.75">
      <c r="A5" s="21"/>
      <c r="B5" s="22" t="s">
        <v>22</v>
      </c>
      <c r="C5" s="29" t="s">
        <v>23</v>
      </c>
      <c r="D5" s="24" t="s">
        <v>20</v>
      </c>
      <c r="E5" s="28" t="s">
        <v>26</v>
      </c>
      <c r="F5" s="2">
        <v>1</v>
      </c>
      <c r="G5" s="2">
        <v>8.99</v>
      </c>
      <c r="H5" s="2">
        <f>G5*0.8</f>
        <v>7.192</v>
      </c>
    </row>
    <row r="6" spans="1:8" ht="12.75">
      <c r="A6" s="21"/>
      <c r="B6" s="22" t="s">
        <v>27</v>
      </c>
      <c r="C6" s="24" t="s">
        <v>28</v>
      </c>
      <c r="D6" s="24" t="s">
        <v>29</v>
      </c>
      <c r="E6" s="28" t="s">
        <v>30</v>
      </c>
      <c r="F6" s="2">
        <v>1</v>
      </c>
      <c r="G6" s="2">
        <v>3.99</v>
      </c>
      <c r="H6" s="2">
        <f>G6*0.8</f>
        <v>3.192</v>
      </c>
    </row>
    <row r="7" spans="1:8" ht="12.75">
      <c r="A7" s="21"/>
      <c r="B7" s="22" t="s">
        <v>27</v>
      </c>
      <c r="C7" s="29" t="s">
        <v>28</v>
      </c>
      <c r="D7" s="24" t="s">
        <v>31</v>
      </c>
      <c r="E7" s="2" t="s">
        <v>30</v>
      </c>
      <c r="F7" s="2">
        <v>1</v>
      </c>
      <c r="G7" s="2">
        <v>3.99</v>
      </c>
      <c r="H7" s="2">
        <f>G7*0.8</f>
        <v>3.192</v>
      </c>
    </row>
    <row r="8" spans="1:8" ht="12.75">
      <c r="A8" s="21"/>
      <c r="B8" s="22" t="s">
        <v>32</v>
      </c>
      <c r="C8" s="29" t="s">
        <v>33</v>
      </c>
      <c r="D8" s="24" t="s">
        <v>34</v>
      </c>
      <c r="E8" s="2" t="s">
        <v>35</v>
      </c>
      <c r="F8" s="2">
        <v>1</v>
      </c>
      <c r="G8" s="2">
        <v>3.99</v>
      </c>
      <c r="H8" s="2">
        <f>G8*0.8</f>
        <v>3.192</v>
      </c>
    </row>
    <row r="9" spans="1:8" ht="12.75">
      <c r="A9" s="21"/>
      <c r="B9" s="22" t="s">
        <v>32</v>
      </c>
      <c r="C9" s="29" t="s">
        <v>33</v>
      </c>
      <c r="D9" s="24" t="s">
        <v>36</v>
      </c>
      <c r="E9" s="2" t="s">
        <v>35</v>
      </c>
      <c r="F9" s="2">
        <v>1</v>
      </c>
      <c r="G9" s="2">
        <v>3.99</v>
      </c>
      <c r="H9" s="2">
        <f>G9*0.8</f>
        <v>3.192</v>
      </c>
    </row>
    <row r="10" spans="1:8" ht="12.75">
      <c r="A10" s="2"/>
      <c r="B10" s="22" t="s">
        <v>37</v>
      </c>
      <c r="C10" s="29" t="s">
        <v>38</v>
      </c>
      <c r="D10" s="24" t="s">
        <v>36</v>
      </c>
      <c r="E10" s="2" t="s">
        <v>25</v>
      </c>
      <c r="F10" s="2">
        <v>1</v>
      </c>
      <c r="G10" s="2">
        <v>8.99</v>
      </c>
      <c r="H10" s="2">
        <f>G10*0.8</f>
        <v>7.192</v>
      </c>
    </row>
    <row r="11" spans="1:8" ht="12.75">
      <c r="A11" s="2"/>
      <c r="B11" s="22" t="s">
        <v>39</v>
      </c>
      <c r="C11" s="29" t="s">
        <v>40</v>
      </c>
      <c r="D11" s="24" t="s">
        <v>41</v>
      </c>
      <c r="E11" s="28" t="s">
        <v>42</v>
      </c>
      <c r="F11" s="2">
        <v>1</v>
      </c>
      <c r="G11" s="2">
        <v>3.99</v>
      </c>
      <c r="H11" s="2">
        <f>G11*0.8</f>
        <v>3.192</v>
      </c>
    </row>
    <row r="12" spans="1:8" ht="12.75">
      <c r="A12" s="2"/>
      <c r="B12" s="22" t="s">
        <v>43</v>
      </c>
      <c r="C12" s="29" t="s">
        <v>44</v>
      </c>
      <c r="D12" s="24" t="s">
        <v>41</v>
      </c>
      <c r="E12" s="28" t="s">
        <v>42</v>
      </c>
      <c r="F12" s="2">
        <v>1</v>
      </c>
      <c r="G12" s="2">
        <v>3.99</v>
      </c>
      <c r="H12" s="2">
        <f>G12*0.8</f>
        <v>3.192</v>
      </c>
    </row>
    <row r="13" spans="1:8" ht="12.75">
      <c r="A13" s="2"/>
      <c r="B13" s="22" t="s">
        <v>45</v>
      </c>
      <c r="C13" s="29" t="s">
        <v>46</v>
      </c>
      <c r="D13" s="24" t="s">
        <v>47</v>
      </c>
      <c r="E13" s="28" t="s">
        <v>48</v>
      </c>
      <c r="F13" s="2">
        <v>1</v>
      </c>
      <c r="G13" s="2">
        <v>1.49</v>
      </c>
      <c r="H13" s="2">
        <f>G13*0.8</f>
        <v>1.192</v>
      </c>
    </row>
    <row r="14" spans="1:8" ht="12.75">
      <c r="A14" s="2"/>
      <c r="B14" s="22" t="s">
        <v>49</v>
      </c>
      <c r="C14" s="30" t="s">
        <v>50</v>
      </c>
      <c r="D14" s="30" t="s">
        <v>51</v>
      </c>
      <c r="E14" s="25" t="s">
        <v>52</v>
      </c>
      <c r="F14" s="26">
        <v>1</v>
      </c>
      <c r="G14" s="2">
        <v>2.99</v>
      </c>
      <c r="H14" s="2">
        <f>G14*0.8</f>
        <v>2.3920000000000003</v>
      </c>
    </row>
    <row r="15" spans="1:8" ht="12.75">
      <c r="A15" s="2"/>
      <c r="B15" s="22" t="s">
        <v>53</v>
      </c>
      <c r="C15" s="30" t="s">
        <v>54</v>
      </c>
      <c r="D15" s="30" t="s">
        <v>55</v>
      </c>
      <c r="E15" s="25" t="s">
        <v>52</v>
      </c>
      <c r="F15" s="26">
        <v>1</v>
      </c>
      <c r="G15" s="2">
        <v>2.99</v>
      </c>
      <c r="H15" s="2">
        <f>G15*0.8</f>
        <v>2.3920000000000003</v>
      </c>
    </row>
    <row r="16" spans="1:8" ht="12.75">
      <c r="A16" s="2"/>
      <c r="B16" s="22" t="s">
        <v>56</v>
      </c>
      <c r="C16" s="30" t="s">
        <v>57</v>
      </c>
      <c r="D16" s="30" t="s">
        <v>58</v>
      </c>
      <c r="E16" s="25" t="s">
        <v>52</v>
      </c>
      <c r="F16" s="26">
        <v>1</v>
      </c>
      <c r="G16" s="2">
        <v>2.99</v>
      </c>
      <c r="H16" s="2">
        <f>G16*0.8</f>
        <v>2.3920000000000003</v>
      </c>
    </row>
    <row r="17" spans="1:8" ht="12.75">
      <c r="A17" s="2"/>
      <c r="B17" s="22" t="s">
        <v>59</v>
      </c>
      <c r="C17" s="30" t="s">
        <v>46</v>
      </c>
      <c r="D17" s="30" t="s">
        <v>60</v>
      </c>
      <c r="E17" s="25" t="s">
        <v>61</v>
      </c>
      <c r="F17" s="26">
        <v>1</v>
      </c>
      <c r="G17" s="2">
        <v>4.99</v>
      </c>
      <c r="H17" s="2">
        <f>G17*0.8</f>
        <v>3.9920000000000004</v>
      </c>
    </row>
    <row r="18" spans="1:8" ht="12.75">
      <c r="A18" s="2"/>
      <c r="B18" s="22" t="s">
        <v>62</v>
      </c>
      <c r="C18" s="31" t="s">
        <v>63</v>
      </c>
      <c r="D18" s="31"/>
      <c r="E18" s="32"/>
      <c r="F18" s="33">
        <v>1</v>
      </c>
      <c r="G18" s="34">
        <v>8.99</v>
      </c>
      <c r="H18" s="34">
        <f>G18</f>
        <v>8.99</v>
      </c>
    </row>
    <row r="19" spans="1:8" ht="12.75">
      <c r="A19" s="2"/>
      <c r="B19" s="22" t="s">
        <v>64</v>
      </c>
      <c r="C19" s="31" t="s">
        <v>65</v>
      </c>
      <c r="D19" s="31" t="s">
        <v>66</v>
      </c>
      <c r="E19" s="32"/>
      <c r="F19" s="33">
        <v>1</v>
      </c>
      <c r="G19" s="34">
        <v>9.99</v>
      </c>
      <c r="H19" s="34">
        <f>G19</f>
        <v>9.99</v>
      </c>
    </row>
    <row r="20" spans="1:8" ht="12.75">
      <c r="A20" s="2"/>
      <c r="B20" s="22" t="s">
        <v>64</v>
      </c>
      <c r="C20" s="31" t="s">
        <v>67</v>
      </c>
      <c r="D20" s="31" t="s">
        <v>68</v>
      </c>
      <c r="E20" s="32"/>
      <c r="F20" s="33">
        <v>1</v>
      </c>
      <c r="G20" s="34">
        <v>4.99</v>
      </c>
      <c r="H20" s="34">
        <f>G20</f>
        <v>4.99</v>
      </c>
    </row>
    <row r="21" spans="1:8" ht="12.75">
      <c r="A21" s="2"/>
      <c r="B21" s="22"/>
      <c r="C21" s="31"/>
      <c r="D21" s="31"/>
      <c r="E21" s="32"/>
      <c r="F21" s="33"/>
      <c r="G21" s="34"/>
      <c r="H21" s="35">
        <f>SUM(H2:H20)</f>
        <v>85.042</v>
      </c>
    </row>
    <row r="22" ht="12.75">
      <c r="A22" s="18"/>
    </row>
    <row r="23" spans="1:8" ht="12.75">
      <c r="A23" s="36" t="s">
        <v>69</v>
      </c>
      <c r="B23" s="37" t="s">
        <v>70</v>
      </c>
      <c r="C23" s="38" t="s">
        <v>71</v>
      </c>
      <c r="D23" s="39" t="s">
        <v>72</v>
      </c>
      <c r="E23" s="40" t="s">
        <v>73</v>
      </c>
      <c r="F23" s="41">
        <v>1</v>
      </c>
      <c r="G23" s="41">
        <v>3.99</v>
      </c>
      <c r="H23" s="41">
        <f>G23*0.8</f>
        <v>3.192</v>
      </c>
    </row>
    <row r="24" spans="1:8" ht="12.75">
      <c r="A24" s="36"/>
      <c r="B24" s="37" t="s">
        <v>74</v>
      </c>
      <c r="C24" s="38" t="s">
        <v>75</v>
      </c>
      <c r="D24" s="42" t="s">
        <v>76</v>
      </c>
      <c r="E24" s="43" t="s">
        <v>73</v>
      </c>
      <c r="F24" s="38">
        <v>1</v>
      </c>
      <c r="G24" s="38">
        <v>3.99</v>
      </c>
      <c r="H24" s="41">
        <f>G24*0.8</f>
        <v>3.192</v>
      </c>
    </row>
    <row r="25" spans="1:8" ht="12.75">
      <c r="A25" s="36"/>
      <c r="B25" s="37" t="s">
        <v>77</v>
      </c>
      <c r="C25" s="38" t="s">
        <v>17</v>
      </c>
      <c r="D25" s="42" t="s">
        <v>78</v>
      </c>
      <c r="E25" s="43" t="s">
        <v>79</v>
      </c>
      <c r="F25" s="38">
        <v>1</v>
      </c>
      <c r="G25" s="38">
        <v>4.99</v>
      </c>
      <c r="H25" s="41">
        <f>G25*0.8</f>
        <v>3.9920000000000004</v>
      </c>
    </row>
    <row r="26" spans="1:8" ht="12.75">
      <c r="A26" s="36"/>
      <c r="B26" s="37" t="s">
        <v>80</v>
      </c>
      <c r="C26" s="38" t="s">
        <v>81</v>
      </c>
      <c r="D26" s="42" t="s">
        <v>82</v>
      </c>
      <c r="E26" s="43" t="s">
        <v>83</v>
      </c>
      <c r="F26" s="38">
        <v>1</v>
      </c>
      <c r="G26" s="38">
        <v>6.99</v>
      </c>
      <c r="H26" s="41">
        <f>G26*0.8</f>
        <v>5.5920000000000005</v>
      </c>
    </row>
    <row r="27" spans="1:8" ht="12.75">
      <c r="A27" s="36"/>
      <c r="B27" s="37"/>
      <c r="C27" s="38"/>
      <c r="D27" s="42"/>
      <c r="E27" s="43"/>
      <c r="F27" s="38"/>
      <c r="G27" s="38"/>
      <c r="H27" s="44">
        <f>SUM(H23:H26)</f>
        <v>15.968000000000002</v>
      </c>
    </row>
    <row r="29" spans="1:17" ht="12.75">
      <c r="A29" s="45" t="s">
        <v>84</v>
      </c>
      <c r="B29" s="46" t="s">
        <v>85</v>
      </c>
      <c r="C29" s="47" t="s">
        <v>17</v>
      </c>
      <c r="D29" s="47" t="s">
        <v>86</v>
      </c>
      <c r="E29" s="47" t="s">
        <v>87</v>
      </c>
      <c r="F29" s="48">
        <v>1</v>
      </c>
      <c r="G29" s="47">
        <v>4.99</v>
      </c>
      <c r="H29" s="47">
        <f>G29*0.8</f>
        <v>3.9920000000000004</v>
      </c>
      <c r="I29" s="46" t="s">
        <v>85</v>
      </c>
      <c r="J29" s="47" t="s">
        <v>17</v>
      </c>
      <c r="K29" s="47" t="s">
        <v>88</v>
      </c>
      <c r="L29" s="47" t="s">
        <v>87</v>
      </c>
      <c r="M29" s="48">
        <v>1</v>
      </c>
      <c r="N29" s="47">
        <v>4.99</v>
      </c>
      <c r="O29" s="49"/>
      <c r="P29" s="49"/>
      <c r="Q29" s="49"/>
    </row>
    <row r="30" spans="1:17" ht="12.75">
      <c r="A30" s="47"/>
      <c r="B30" s="46" t="s">
        <v>89</v>
      </c>
      <c r="C30" s="4" t="s">
        <v>50</v>
      </c>
      <c r="D30" s="47" t="s">
        <v>90</v>
      </c>
      <c r="E30" s="47" t="s">
        <v>91</v>
      </c>
      <c r="F30" s="47">
        <v>1</v>
      </c>
      <c r="G30" s="47">
        <v>2.99</v>
      </c>
      <c r="H30" s="47">
        <f>G30*0.8</f>
        <v>2.3920000000000003</v>
      </c>
      <c r="I30" s="50"/>
      <c r="J30" s="51"/>
      <c r="K30" s="51"/>
      <c r="L30" s="52"/>
      <c r="M30" s="53"/>
      <c r="N30" s="53"/>
      <c r="O30" s="49"/>
      <c r="P30" s="49"/>
      <c r="Q30" s="49"/>
    </row>
    <row r="31" spans="1:17" ht="12.75">
      <c r="A31" s="47"/>
      <c r="B31" s="46" t="s">
        <v>92</v>
      </c>
      <c r="C31" s="47" t="s">
        <v>38</v>
      </c>
      <c r="D31" s="47" t="s">
        <v>88</v>
      </c>
      <c r="E31" s="47" t="s">
        <v>93</v>
      </c>
      <c r="F31" s="47">
        <v>1</v>
      </c>
      <c r="G31" s="47">
        <v>8.99</v>
      </c>
      <c r="H31" s="47">
        <f>G31*0.8</f>
        <v>7.192</v>
      </c>
      <c r="I31" s="46" t="s">
        <v>92</v>
      </c>
      <c r="J31" s="47" t="s">
        <v>38</v>
      </c>
      <c r="K31" s="47" t="s">
        <v>86</v>
      </c>
      <c r="L31" s="47" t="s">
        <v>93</v>
      </c>
      <c r="M31" s="47">
        <v>1</v>
      </c>
      <c r="N31" s="47">
        <v>8.99</v>
      </c>
      <c r="O31" s="49"/>
      <c r="P31" s="49"/>
      <c r="Q31" s="49"/>
    </row>
    <row r="32" spans="1:17" ht="12.75">
      <c r="A32" s="47"/>
      <c r="B32" s="46" t="s">
        <v>94</v>
      </c>
      <c r="C32" s="47" t="s">
        <v>95</v>
      </c>
      <c r="D32" s="47" t="s">
        <v>96</v>
      </c>
      <c r="E32" s="47" t="s">
        <v>48</v>
      </c>
      <c r="F32" s="47">
        <v>1</v>
      </c>
      <c r="G32" s="47">
        <v>0.99</v>
      </c>
      <c r="H32" s="47">
        <f>G32*0.8</f>
        <v>0.792</v>
      </c>
      <c r="I32" s="50"/>
      <c r="J32" s="54"/>
      <c r="K32" s="51"/>
      <c r="L32" s="52"/>
      <c r="M32" s="53"/>
      <c r="N32" s="53"/>
      <c r="O32" s="49"/>
      <c r="P32" s="49"/>
      <c r="Q32" s="49"/>
    </row>
    <row r="33" spans="1:17" ht="12.75">
      <c r="A33" s="47"/>
      <c r="B33" s="46" t="s">
        <v>97</v>
      </c>
      <c r="C33" s="47" t="s">
        <v>98</v>
      </c>
      <c r="D33" s="47" t="s">
        <v>88</v>
      </c>
      <c r="E33" s="47" t="s">
        <v>93</v>
      </c>
      <c r="F33" s="47">
        <v>1</v>
      </c>
      <c r="G33" s="47">
        <v>9.99</v>
      </c>
      <c r="H33" s="47">
        <f>G33*0.8</f>
        <v>7.992000000000001</v>
      </c>
      <c r="I33" s="46" t="s">
        <v>97</v>
      </c>
      <c r="J33" s="47" t="s">
        <v>98</v>
      </c>
      <c r="K33" s="47" t="s">
        <v>88</v>
      </c>
      <c r="L33" s="47" t="s">
        <v>87</v>
      </c>
      <c r="M33" s="47">
        <v>1</v>
      </c>
      <c r="N33" s="47">
        <v>9.99</v>
      </c>
      <c r="O33" s="49"/>
      <c r="P33" s="49"/>
      <c r="Q33" s="49"/>
    </row>
    <row r="34" spans="1:17" ht="12.75">
      <c r="A34" s="55"/>
      <c r="B34" s="46" t="s">
        <v>99</v>
      </c>
      <c r="C34" s="47" t="s">
        <v>100</v>
      </c>
      <c r="D34" s="47" t="s">
        <v>101</v>
      </c>
      <c r="E34" s="47"/>
      <c r="F34" s="47">
        <v>1</v>
      </c>
      <c r="G34" s="47">
        <v>1.99</v>
      </c>
      <c r="H34" s="47">
        <f>G34*0.8</f>
        <v>1.592</v>
      </c>
      <c r="I34" s="50"/>
      <c r="J34" s="51"/>
      <c r="K34" s="51"/>
      <c r="L34" s="52"/>
      <c r="M34" s="53"/>
      <c r="N34" s="53"/>
      <c r="O34" s="49"/>
      <c r="P34" s="49"/>
      <c r="Q34" s="49"/>
    </row>
    <row r="35" spans="1:17" ht="12.75">
      <c r="A35" s="55"/>
      <c r="B35" s="46" t="s">
        <v>99</v>
      </c>
      <c r="C35" s="47" t="s">
        <v>100</v>
      </c>
      <c r="D35" s="47" t="s">
        <v>102</v>
      </c>
      <c r="E35" s="47"/>
      <c r="F35" s="47">
        <v>1</v>
      </c>
      <c r="G35" s="47">
        <v>1.99</v>
      </c>
      <c r="H35" s="47">
        <f>G35*0.8</f>
        <v>1.592</v>
      </c>
      <c r="I35" s="50"/>
      <c r="J35" s="54"/>
      <c r="K35" s="51"/>
      <c r="L35" s="52"/>
      <c r="M35" s="53"/>
      <c r="N35" s="53"/>
      <c r="O35" s="49"/>
      <c r="P35" s="49"/>
      <c r="Q35" s="49"/>
    </row>
    <row r="36" spans="1:17" ht="12.75">
      <c r="A36" s="55"/>
      <c r="B36" s="46" t="s">
        <v>103</v>
      </c>
      <c r="C36" s="56" t="s">
        <v>104</v>
      </c>
      <c r="D36" s="57"/>
      <c r="E36" s="58"/>
      <c r="F36" s="55">
        <v>1</v>
      </c>
      <c r="G36" s="55">
        <v>10.99</v>
      </c>
      <c r="H36" s="55">
        <f>G36</f>
        <v>10.99</v>
      </c>
      <c r="I36" s="50"/>
      <c r="J36" s="54"/>
      <c r="K36" s="51"/>
      <c r="L36" s="52"/>
      <c r="M36" s="53"/>
      <c r="N36" s="53"/>
      <c r="O36" s="49"/>
      <c r="P36" s="49"/>
      <c r="Q36" s="49"/>
    </row>
    <row r="37" spans="1:17" ht="12.75">
      <c r="A37" s="55"/>
      <c r="B37" s="59" t="s">
        <v>105</v>
      </c>
      <c r="C37" s="56" t="s">
        <v>106</v>
      </c>
      <c r="D37" s="57" t="s">
        <v>107</v>
      </c>
      <c r="E37" s="58"/>
      <c r="F37" s="55">
        <v>1</v>
      </c>
      <c r="G37" s="55">
        <v>9.99</v>
      </c>
      <c r="H37" s="55">
        <f>G37</f>
        <v>9.99</v>
      </c>
      <c r="I37" s="50"/>
      <c r="J37" s="54"/>
      <c r="K37" s="51"/>
      <c r="L37" s="52"/>
      <c r="M37" s="53"/>
      <c r="N37" s="53"/>
      <c r="O37" s="49"/>
      <c r="P37" s="49"/>
      <c r="Q37" s="49"/>
    </row>
    <row r="38" spans="1:17" ht="12.75">
      <c r="A38" s="47"/>
      <c r="B38" s="46"/>
      <c r="C38" s="47"/>
      <c r="D38" s="47"/>
      <c r="E38" s="47"/>
      <c r="F38" s="47"/>
      <c r="G38" s="47"/>
      <c r="H38" s="60">
        <f>SUM(H29:H37)</f>
        <v>46.524</v>
      </c>
      <c r="I38" s="50"/>
      <c r="J38" s="54"/>
      <c r="K38" s="51"/>
      <c r="L38" s="52"/>
      <c r="M38" s="53"/>
      <c r="N38" s="53"/>
      <c r="O38" s="49"/>
      <c r="P38" s="49"/>
      <c r="Q38" s="49"/>
    </row>
    <row r="40" spans="1:8" ht="12.75">
      <c r="A40" s="61" t="s">
        <v>108</v>
      </c>
      <c r="B40" s="62" t="s">
        <v>109</v>
      </c>
      <c r="C40" s="5" t="s">
        <v>110</v>
      </c>
      <c r="D40" s="63" t="s">
        <v>111</v>
      </c>
      <c r="E40" s="64" t="s">
        <v>112</v>
      </c>
      <c r="F40" s="65">
        <v>1</v>
      </c>
      <c r="G40" s="65">
        <v>9.99</v>
      </c>
      <c r="H40" s="65">
        <f>G40*0.8</f>
        <v>7.992000000000001</v>
      </c>
    </row>
    <row r="41" spans="1:8" ht="12.75">
      <c r="A41" s="61"/>
      <c r="B41" s="62" t="s">
        <v>113</v>
      </c>
      <c r="C41" s="5" t="s">
        <v>114</v>
      </c>
      <c r="D41" s="66" t="s">
        <v>111</v>
      </c>
      <c r="E41" s="67" t="s">
        <v>115</v>
      </c>
      <c r="F41" s="65">
        <v>1</v>
      </c>
      <c r="G41" s="65">
        <v>5.99</v>
      </c>
      <c r="H41" s="65">
        <f>G41*0.8</f>
        <v>4.792000000000001</v>
      </c>
    </row>
    <row r="42" spans="1:8" ht="12.75">
      <c r="A42" s="61"/>
      <c r="B42" s="62" t="s">
        <v>116</v>
      </c>
      <c r="C42" s="66" t="s">
        <v>117</v>
      </c>
      <c r="D42" s="66" t="s">
        <v>118</v>
      </c>
      <c r="E42" s="67" t="s">
        <v>119</v>
      </c>
      <c r="F42" s="65">
        <v>1</v>
      </c>
      <c r="G42" s="65">
        <v>7.99</v>
      </c>
      <c r="H42" s="65">
        <f>G42</f>
        <v>7.99</v>
      </c>
    </row>
    <row r="43" spans="1:8" ht="12.75">
      <c r="A43" s="61"/>
      <c r="B43" s="62" t="s">
        <v>120</v>
      </c>
      <c r="C43" s="62" t="s">
        <v>121</v>
      </c>
      <c r="D43" s="66" t="s">
        <v>111</v>
      </c>
      <c r="E43" s="67" t="s">
        <v>115</v>
      </c>
      <c r="F43" s="65">
        <v>1</v>
      </c>
      <c r="G43" s="65">
        <v>6.99</v>
      </c>
      <c r="H43" s="65">
        <f>G43*0.8</f>
        <v>5.5920000000000005</v>
      </c>
    </row>
    <row r="44" spans="1:8" ht="12.75">
      <c r="A44" s="61"/>
      <c r="B44" s="62" t="s">
        <v>122</v>
      </c>
      <c r="C44" s="5" t="s">
        <v>123</v>
      </c>
      <c r="D44" s="66" t="s">
        <v>111</v>
      </c>
      <c r="E44" s="67" t="s">
        <v>124</v>
      </c>
      <c r="F44" s="65">
        <v>1</v>
      </c>
      <c r="G44" s="65">
        <v>5.99</v>
      </c>
      <c r="H44" s="65">
        <f>G44*0.8</f>
        <v>4.792000000000001</v>
      </c>
    </row>
    <row r="45" spans="1:8" ht="12.75">
      <c r="A45" s="68"/>
      <c r="B45" s="62" t="s">
        <v>125</v>
      </c>
      <c r="C45" s="68" t="s">
        <v>126</v>
      </c>
      <c r="D45" s="69"/>
      <c r="E45" s="70"/>
      <c r="F45" s="68">
        <v>1</v>
      </c>
      <c r="G45" s="68">
        <v>3.99</v>
      </c>
      <c r="H45" s="68">
        <f>G45*0.8</f>
        <v>3.192</v>
      </c>
    </row>
    <row r="46" spans="1:8" ht="12.75">
      <c r="A46" s="68"/>
      <c r="B46" s="62"/>
      <c r="C46" s="68"/>
      <c r="D46" s="69"/>
      <c r="E46" s="70"/>
      <c r="F46" s="68"/>
      <c r="G46" s="68"/>
      <c r="H46" s="71">
        <f>SUM(H40:H45)</f>
        <v>34.35000000000001</v>
      </c>
    </row>
    <row r="47" spans="2:5" ht="12.75">
      <c r="B47"/>
      <c r="E47"/>
    </row>
    <row r="48" spans="1:19" ht="12.75">
      <c r="A48" s="21" t="s">
        <v>127</v>
      </c>
      <c r="B48" s="22" t="s">
        <v>128</v>
      </c>
      <c r="C48" s="2" t="s">
        <v>129</v>
      </c>
      <c r="D48" s="24" t="s">
        <v>130</v>
      </c>
      <c r="E48" s="28"/>
      <c r="F48" s="2">
        <v>1</v>
      </c>
      <c r="G48" s="2">
        <v>2.99</v>
      </c>
      <c r="H48" s="2">
        <f>G48*0.8</f>
        <v>2.3920000000000003</v>
      </c>
      <c r="I48" s="72" t="s">
        <v>128</v>
      </c>
      <c r="J48" s="2" t="s">
        <v>129</v>
      </c>
      <c r="K48" s="23" t="s">
        <v>131</v>
      </c>
      <c r="L48" s="25"/>
      <c r="M48" s="26">
        <v>1</v>
      </c>
      <c r="N48" s="26">
        <v>2.99</v>
      </c>
      <c r="O48" s="49"/>
      <c r="P48" s="49"/>
      <c r="Q48" s="49"/>
      <c r="R48" s="49"/>
      <c r="S48" s="49"/>
    </row>
    <row r="49" spans="1:19" ht="12.75">
      <c r="A49" s="21"/>
      <c r="B49" s="22" t="s">
        <v>132</v>
      </c>
      <c r="C49" s="34" t="s">
        <v>133</v>
      </c>
      <c r="D49" s="73" t="s">
        <v>134</v>
      </c>
      <c r="E49" s="32"/>
      <c r="F49" s="33">
        <v>1</v>
      </c>
      <c r="G49" s="33">
        <v>29.99</v>
      </c>
      <c r="H49" s="33">
        <f>G49*0.8</f>
        <v>23.992</v>
      </c>
      <c r="I49" s="72" t="s">
        <v>135</v>
      </c>
      <c r="J49" s="2" t="s">
        <v>136</v>
      </c>
      <c r="K49" s="24" t="s">
        <v>137</v>
      </c>
      <c r="L49" s="28"/>
      <c r="M49" s="2">
        <v>1</v>
      </c>
      <c r="N49" s="2">
        <v>21.99</v>
      </c>
      <c r="O49" s="49"/>
      <c r="P49" s="49"/>
      <c r="Q49" s="49"/>
      <c r="R49" s="49"/>
      <c r="S49" s="49"/>
    </row>
    <row r="50" spans="1:19" ht="12.75">
      <c r="A50" s="21"/>
      <c r="B50" s="22" t="s">
        <v>138</v>
      </c>
      <c r="C50" s="2" t="s">
        <v>139</v>
      </c>
      <c r="D50" s="24" t="s">
        <v>140</v>
      </c>
      <c r="E50" s="28" t="s">
        <v>141</v>
      </c>
      <c r="F50" s="2">
        <v>1</v>
      </c>
      <c r="G50" s="2">
        <v>3.99</v>
      </c>
      <c r="H50" s="2">
        <f>G50*0.8</f>
        <v>3.192</v>
      </c>
      <c r="I50" s="72" t="s">
        <v>138</v>
      </c>
      <c r="J50" s="2" t="s">
        <v>139</v>
      </c>
      <c r="K50" s="24" t="s">
        <v>140</v>
      </c>
      <c r="L50" s="28" t="s">
        <v>142</v>
      </c>
      <c r="M50" s="2">
        <v>1</v>
      </c>
      <c r="N50" s="2">
        <v>3.99</v>
      </c>
      <c r="O50" s="49"/>
      <c r="P50" s="49"/>
      <c r="Q50" s="49"/>
      <c r="R50" s="49"/>
      <c r="S50" s="49"/>
    </row>
    <row r="51" spans="1:19" ht="12.75">
      <c r="A51" s="21"/>
      <c r="B51" s="22" t="s">
        <v>143</v>
      </c>
      <c r="C51" s="2" t="s">
        <v>144</v>
      </c>
      <c r="D51" s="24" t="s">
        <v>145</v>
      </c>
      <c r="E51" s="28" t="s">
        <v>142</v>
      </c>
      <c r="F51" s="2">
        <v>1</v>
      </c>
      <c r="G51" s="2">
        <v>3.99</v>
      </c>
      <c r="H51" s="2">
        <f>G51*0.8</f>
        <v>3.192</v>
      </c>
      <c r="I51" s="50"/>
      <c r="J51" s="54"/>
      <c r="K51" s="51"/>
      <c r="L51" s="52"/>
      <c r="M51" s="53"/>
      <c r="N51" s="53"/>
      <c r="O51" s="49"/>
      <c r="P51" s="49"/>
      <c r="Q51" s="49"/>
      <c r="R51" s="49"/>
      <c r="S51" s="49"/>
    </row>
    <row r="52" spans="1:19" ht="12.75">
      <c r="A52" s="21"/>
      <c r="B52" s="22" t="s">
        <v>146</v>
      </c>
      <c r="C52" s="2" t="s">
        <v>147</v>
      </c>
      <c r="D52" s="24" t="s">
        <v>72</v>
      </c>
      <c r="E52" s="28" t="s">
        <v>148</v>
      </c>
      <c r="F52" s="2">
        <v>1</v>
      </c>
      <c r="G52" s="2">
        <v>4.99</v>
      </c>
      <c r="H52" s="2">
        <f>G52*0.8</f>
        <v>3.9920000000000004</v>
      </c>
      <c r="I52" s="50"/>
      <c r="J52" s="51"/>
      <c r="K52" s="51"/>
      <c r="L52" s="52"/>
      <c r="M52" s="53"/>
      <c r="N52" s="53"/>
      <c r="O52" s="49"/>
      <c r="P52" s="49"/>
      <c r="Q52" s="49"/>
      <c r="R52" s="49"/>
      <c r="S52" s="49"/>
    </row>
    <row r="53" spans="1:19" ht="12.75">
      <c r="A53" s="21"/>
      <c r="B53" s="22" t="s">
        <v>149</v>
      </c>
      <c r="C53" s="2" t="s">
        <v>150</v>
      </c>
      <c r="D53" s="24" t="s">
        <v>151</v>
      </c>
      <c r="E53" s="28" t="s">
        <v>142</v>
      </c>
      <c r="F53" s="2">
        <v>1</v>
      </c>
      <c r="G53" s="2">
        <v>4.99</v>
      </c>
      <c r="H53" s="2">
        <f>G53*0.8</f>
        <v>3.9920000000000004</v>
      </c>
      <c r="I53" s="72" t="s">
        <v>149</v>
      </c>
      <c r="J53" s="2" t="s">
        <v>150</v>
      </c>
      <c r="K53" s="24" t="s">
        <v>72</v>
      </c>
      <c r="L53" s="28" t="s">
        <v>142</v>
      </c>
      <c r="M53" s="2">
        <v>1</v>
      </c>
      <c r="N53" s="2">
        <v>4.99</v>
      </c>
      <c r="O53" s="49"/>
      <c r="P53" s="49"/>
      <c r="Q53" s="49"/>
      <c r="R53" s="49"/>
      <c r="S53" s="49"/>
    </row>
    <row r="54" spans="1:19" ht="12.75">
      <c r="A54" s="21"/>
      <c r="B54" s="74" t="s">
        <v>152</v>
      </c>
      <c r="C54" s="2" t="s">
        <v>153</v>
      </c>
      <c r="D54" s="24" t="s">
        <v>154</v>
      </c>
      <c r="E54" s="28"/>
      <c r="F54" s="2">
        <v>1</v>
      </c>
      <c r="G54" s="2">
        <v>1.49</v>
      </c>
      <c r="H54" s="2">
        <f>G54*0.8</f>
        <v>1.192</v>
      </c>
      <c r="I54" s="50"/>
      <c r="J54" s="54"/>
      <c r="K54" s="51"/>
      <c r="L54" s="52"/>
      <c r="M54" s="53"/>
      <c r="N54" s="53"/>
      <c r="O54" s="49"/>
      <c r="P54" s="49"/>
      <c r="Q54" s="49"/>
      <c r="R54" s="49"/>
      <c r="S54" s="49"/>
    </row>
    <row r="55" spans="1:19" ht="12.75">
      <c r="A55" s="21"/>
      <c r="B55" s="22" t="s">
        <v>80</v>
      </c>
      <c r="C55" s="2" t="s">
        <v>81</v>
      </c>
      <c r="D55" s="24" t="s">
        <v>151</v>
      </c>
      <c r="E55" s="28" t="s">
        <v>155</v>
      </c>
      <c r="F55" s="2">
        <v>1</v>
      </c>
      <c r="G55" s="2">
        <v>6.99</v>
      </c>
      <c r="H55" s="2">
        <f>G55*0.8</f>
        <v>5.5920000000000005</v>
      </c>
      <c r="I55" s="72" t="s">
        <v>80</v>
      </c>
      <c r="J55" s="2" t="s">
        <v>81</v>
      </c>
      <c r="K55" s="24" t="s">
        <v>151</v>
      </c>
      <c r="L55" s="28" t="s">
        <v>156</v>
      </c>
      <c r="M55" s="2">
        <v>1</v>
      </c>
      <c r="N55" s="2">
        <v>6.99</v>
      </c>
      <c r="O55" s="49"/>
      <c r="P55" s="49"/>
      <c r="Q55" s="49"/>
      <c r="R55" s="49"/>
      <c r="S55" s="49"/>
    </row>
    <row r="56" spans="1:19" ht="12.75">
      <c r="A56" s="2"/>
      <c r="B56" s="22" t="s">
        <v>157</v>
      </c>
      <c r="C56" s="2" t="s">
        <v>158</v>
      </c>
      <c r="D56" s="24" t="s">
        <v>72</v>
      </c>
      <c r="E56" s="28" t="s">
        <v>159</v>
      </c>
      <c r="F56" s="2">
        <v>1</v>
      </c>
      <c r="G56" s="2">
        <v>5.99</v>
      </c>
      <c r="H56" s="2">
        <f>G56*0.8</f>
        <v>4.792000000000001</v>
      </c>
      <c r="I56" s="50"/>
      <c r="J56" s="54"/>
      <c r="K56" s="51"/>
      <c r="L56" s="52"/>
      <c r="M56" s="53"/>
      <c r="N56" s="53"/>
      <c r="O56" s="49"/>
      <c r="P56" s="49"/>
      <c r="Q56" s="49"/>
      <c r="R56" s="49"/>
      <c r="S56" s="49"/>
    </row>
    <row r="57" spans="1:19" ht="12.75">
      <c r="A57" s="2"/>
      <c r="B57" s="22" t="s">
        <v>160</v>
      </c>
      <c r="C57" s="2" t="s">
        <v>161</v>
      </c>
      <c r="D57" s="24" t="s">
        <v>72</v>
      </c>
      <c r="E57" s="28" t="s">
        <v>159</v>
      </c>
      <c r="F57" s="2">
        <v>1</v>
      </c>
      <c r="G57" s="2">
        <v>5.99</v>
      </c>
      <c r="H57" s="2">
        <f>G57*0.8</f>
        <v>4.792000000000001</v>
      </c>
      <c r="I57" s="50"/>
      <c r="J57" s="54"/>
      <c r="K57" s="51"/>
      <c r="L57" s="52"/>
      <c r="M57" s="53"/>
      <c r="N57" s="53"/>
      <c r="O57" s="49"/>
      <c r="P57" s="49"/>
      <c r="Q57" s="49"/>
      <c r="R57" s="49"/>
      <c r="S57" s="49"/>
    </row>
    <row r="58" spans="1:19" ht="12.75">
      <c r="A58" s="2"/>
      <c r="B58" s="22" t="s">
        <v>162</v>
      </c>
      <c r="C58" s="2" t="s">
        <v>163</v>
      </c>
      <c r="D58" s="24" t="s">
        <v>72</v>
      </c>
      <c r="E58" s="28" t="s">
        <v>159</v>
      </c>
      <c r="F58" s="2">
        <v>1</v>
      </c>
      <c r="G58" s="2">
        <v>6.99</v>
      </c>
      <c r="H58" s="2">
        <f>G58*0.8</f>
        <v>5.5920000000000005</v>
      </c>
      <c r="I58" s="72" t="s">
        <v>162</v>
      </c>
      <c r="J58" s="2" t="s">
        <v>163</v>
      </c>
      <c r="K58" s="24" t="s">
        <v>151</v>
      </c>
      <c r="L58" s="28" t="s">
        <v>155</v>
      </c>
      <c r="M58" s="2">
        <v>1</v>
      </c>
      <c r="N58" s="2">
        <v>6.99</v>
      </c>
      <c r="O58" s="49"/>
      <c r="P58" s="49"/>
      <c r="Q58" s="49"/>
      <c r="R58" s="49"/>
      <c r="S58" s="49"/>
    </row>
    <row r="59" spans="1:19" ht="12.75">
      <c r="A59" s="2"/>
      <c r="B59" s="72" t="s">
        <v>164</v>
      </c>
      <c r="C59" s="34" t="s">
        <v>165</v>
      </c>
      <c r="D59" s="73" t="s">
        <v>166</v>
      </c>
      <c r="E59" s="32"/>
      <c r="F59" s="33">
        <v>1</v>
      </c>
      <c r="G59" s="33">
        <v>4.99</v>
      </c>
      <c r="H59" s="33">
        <f>G59</f>
        <v>4.99</v>
      </c>
      <c r="I59" s="50"/>
      <c r="J59" s="54"/>
      <c r="K59" s="51"/>
      <c r="L59" s="52"/>
      <c r="M59" s="53"/>
      <c r="N59" s="53"/>
      <c r="O59" s="49"/>
      <c r="P59" s="49"/>
      <c r="Q59" s="49"/>
      <c r="R59" s="49"/>
      <c r="S59" s="49"/>
    </row>
    <row r="60" spans="1:19" ht="12.75">
      <c r="A60" s="2"/>
      <c r="B60" s="72"/>
      <c r="C60" s="34"/>
      <c r="D60" s="73"/>
      <c r="E60" s="32"/>
      <c r="F60" s="33"/>
      <c r="G60" s="33"/>
      <c r="H60" s="75">
        <f>SUM(H48:H59)</f>
        <v>67.702</v>
      </c>
      <c r="I60" s="50"/>
      <c r="J60" s="54"/>
      <c r="K60" s="51"/>
      <c r="L60" s="52"/>
      <c r="M60" s="53"/>
      <c r="N60" s="53"/>
      <c r="O60" s="49"/>
      <c r="P60" s="49"/>
      <c r="Q60" s="49"/>
      <c r="R60" s="49"/>
      <c r="S60" s="49"/>
    </row>
    <row r="61" spans="9:14" ht="12.75">
      <c r="I61" s="76"/>
      <c r="J61" s="76"/>
      <c r="K61" s="76"/>
      <c r="L61" s="76"/>
      <c r="M61" s="76"/>
      <c r="N61" s="76"/>
    </row>
    <row r="62" spans="1:8" ht="12.75">
      <c r="A62" s="77" t="s">
        <v>167</v>
      </c>
      <c r="B62" s="78" t="s">
        <v>168</v>
      </c>
      <c r="C62" s="6" t="s">
        <v>169</v>
      </c>
      <c r="D62" s="79" t="s">
        <v>88</v>
      </c>
      <c r="E62" s="80" t="s">
        <v>26</v>
      </c>
      <c r="F62" s="77">
        <v>1</v>
      </c>
      <c r="G62" s="77">
        <v>8.99</v>
      </c>
      <c r="H62" s="77">
        <f>G62*0.8</f>
        <v>7.192</v>
      </c>
    </row>
    <row r="63" spans="1:8" ht="12.75">
      <c r="A63" s="77"/>
      <c r="B63" s="78" t="s">
        <v>170</v>
      </c>
      <c r="C63" s="6" t="s">
        <v>169</v>
      </c>
      <c r="D63" s="79" t="s">
        <v>20</v>
      </c>
      <c r="E63" s="80" t="s">
        <v>25</v>
      </c>
      <c r="F63" s="77">
        <v>1</v>
      </c>
      <c r="G63" s="77">
        <v>8.99</v>
      </c>
      <c r="H63" s="77">
        <f>G63*0.8</f>
        <v>7.192</v>
      </c>
    </row>
    <row r="64" spans="1:8" ht="12.75">
      <c r="A64" s="77"/>
      <c r="B64" s="78" t="s">
        <v>171</v>
      </c>
      <c r="C64" s="6" t="s">
        <v>172</v>
      </c>
      <c r="D64" s="79" t="s">
        <v>34</v>
      </c>
      <c r="E64" s="80" t="s">
        <v>173</v>
      </c>
      <c r="F64" s="77">
        <v>1</v>
      </c>
      <c r="G64" s="77">
        <v>4.99</v>
      </c>
      <c r="H64" s="77">
        <f>G64*0.8</f>
        <v>3.9920000000000004</v>
      </c>
    </row>
    <row r="65" spans="1:14" ht="12.75">
      <c r="A65" s="77"/>
      <c r="B65" s="78" t="s">
        <v>174</v>
      </c>
      <c r="C65" s="6" t="s">
        <v>110</v>
      </c>
      <c r="D65" s="79" t="s">
        <v>88</v>
      </c>
      <c r="E65" s="80" t="s">
        <v>173</v>
      </c>
      <c r="F65" s="77">
        <v>1</v>
      </c>
      <c r="G65" s="77">
        <v>9.99</v>
      </c>
      <c r="H65" s="77">
        <f>G65*0.8</f>
        <v>7.992000000000001</v>
      </c>
      <c r="I65" s="78" t="s">
        <v>175</v>
      </c>
      <c r="J65" s="79" t="s">
        <v>110</v>
      </c>
      <c r="K65" s="79" t="s">
        <v>86</v>
      </c>
      <c r="L65" s="80" t="s">
        <v>173</v>
      </c>
      <c r="M65" s="77">
        <v>1</v>
      </c>
      <c r="N65" s="77">
        <v>9.99</v>
      </c>
    </row>
    <row r="66" spans="1:8" ht="12.75">
      <c r="A66" s="77"/>
      <c r="B66" s="78" t="s">
        <v>176</v>
      </c>
      <c r="C66" s="6" t="s">
        <v>17</v>
      </c>
      <c r="D66" s="79" t="s">
        <v>88</v>
      </c>
      <c r="E66" s="80" t="s">
        <v>21</v>
      </c>
      <c r="F66" s="77">
        <v>1</v>
      </c>
      <c r="G66" s="77">
        <v>4.99</v>
      </c>
      <c r="H66" s="77">
        <f>G66*0.8</f>
        <v>3.9920000000000004</v>
      </c>
    </row>
    <row r="67" spans="1:8" ht="12.75">
      <c r="A67" s="77"/>
      <c r="B67" s="78" t="s">
        <v>177</v>
      </c>
      <c r="C67" s="6" t="s">
        <v>17</v>
      </c>
      <c r="D67" s="79" t="s">
        <v>86</v>
      </c>
      <c r="E67" s="80" t="s">
        <v>19</v>
      </c>
      <c r="F67" s="77">
        <v>1</v>
      </c>
      <c r="G67" s="77">
        <v>4.99</v>
      </c>
      <c r="H67" s="77">
        <f>G67*0.8</f>
        <v>3.9920000000000004</v>
      </c>
    </row>
    <row r="68" spans="1:8" ht="12.75">
      <c r="A68" s="77"/>
      <c r="B68" s="78"/>
      <c r="C68" s="6"/>
      <c r="D68" s="79"/>
      <c r="E68" s="80"/>
      <c r="F68" s="77"/>
      <c r="G68" s="77"/>
      <c r="H68" s="81">
        <f>SUM(H62:H67)</f>
        <v>34.352000000000004</v>
      </c>
    </row>
    <row r="70" spans="1:8" ht="12.75">
      <c r="A70" s="82" t="s">
        <v>178</v>
      </c>
      <c r="B70" s="83" t="s">
        <v>179</v>
      </c>
      <c r="C70" s="84" t="s">
        <v>180</v>
      </c>
      <c r="D70" s="84"/>
      <c r="E70" s="85"/>
      <c r="F70" s="86">
        <v>1</v>
      </c>
      <c r="G70" s="86">
        <v>8.99</v>
      </c>
      <c r="H70" s="86">
        <f>G70</f>
        <v>8.99</v>
      </c>
    </row>
    <row r="71" spans="1:8" ht="12.75">
      <c r="A71" s="82"/>
      <c r="B71" s="83" t="s">
        <v>105</v>
      </c>
      <c r="C71" s="84" t="s">
        <v>181</v>
      </c>
      <c r="D71" s="84"/>
      <c r="E71" s="85"/>
      <c r="F71" s="86">
        <v>1</v>
      </c>
      <c r="G71" s="86">
        <v>9.99</v>
      </c>
      <c r="H71" s="86">
        <f>G71</f>
        <v>9.99</v>
      </c>
    </row>
    <row r="72" spans="1:8" ht="12.75">
      <c r="A72" s="82"/>
      <c r="B72" s="83" t="s">
        <v>182</v>
      </c>
      <c r="C72" s="84" t="s">
        <v>165</v>
      </c>
      <c r="D72" s="84" t="s">
        <v>166</v>
      </c>
      <c r="E72" s="85"/>
      <c r="F72" s="86">
        <v>1</v>
      </c>
      <c r="G72" s="86">
        <v>4.99</v>
      </c>
      <c r="H72" s="86">
        <f>G72</f>
        <v>4.99</v>
      </c>
    </row>
    <row r="73" spans="1:8" ht="12.75">
      <c r="A73" s="82"/>
      <c r="B73" s="83" t="s">
        <v>183</v>
      </c>
      <c r="C73" s="84" t="s">
        <v>184</v>
      </c>
      <c r="D73" s="84" t="s">
        <v>166</v>
      </c>
      <c r="E73" s="85"/>
      <c r="F73" s="86">
        <v>1</v>
      </c>
      <c r="G73" s="86">
        <v>3.99</v>
      </c>
      <c r="H73" s="86">
        <f>G73</f>
        <v>3.99</v>
      </c>
    </row>
    <row r="74" spans="1:8" ht="12.75">
      <c r="A74" s="82"/>
      <c r="B74" s="83"/>
      <c r="C74" s="84"/>
      <c r="D74" s="84"/>
      <c r="E74" s="85"/>
      <c r="F74" s="86"/>
      <c r="G74" s="86"/>
      <c r="H74" s="87">
        <f>SUM(H70:H73)</f>
        <v>27.96</v>
      </c>
    </row>
    <row r="76" spans="1:8" ht="12.75">
      <c r="A76" s="61" t="s">
        <v>185</v>
      </c>
      <c r="B76" s="62" t="s">
        <v>186</v>
      </c>
      <c r="C76" s="88" t="s">
        <v>187</v>
      </c>
      <c r="D76" s="89" t="s">
        <v>188</v>
      </c>
      <c r="E76" s="90" t="s">
        <v>188</v>
      </c>
      <c r="F76" s="91">
        <v>1</v>
      </c>
      <c r="G76" s="91">
        <v>7.99</v>
      </c>
      <c r="H76" s="91">
        <f>G76</f>
        <v>7.99</v>
      </c>
    </row>
    <row r="77" spans="1:8" ht="12.75">
      <c r="A77" s="5"/>
      <c r="B77" s="62" t="s">
        <v>189</v>
      </c>
      <c r="C77" s="66" t="s">
        <v>190</v>
      </c>
      <c r="D77" s="66" t="s">
        <v>191</v>
      </c>
      <c r="E77" s="67" t="s">
        <v>159</v>
      </c>
      <c r="F77" s="65">
        <v>1</v>
      </c>
      <c r="G77" s="65">
        <v>6.99</v>
      </c>
      <c r="H77" s="65">
        <f>G77*0.8</f>
        <v>5.5920000000000005</v>
      </c>
    </row>
    <row r="78" spans="1:8" ht="12.75">
      <c r="A78" s="5"/>
      <c r="B78" s="62" t="s">
        <v>192</v>
      </c>
      <c r="C78" s="8" t="s">
        <v>81</v>
      </c>
      <c r="D78" s="66" t="s">
        <v>193</v>
      </c>
      <c r="E78" s="67" t="s">
        <v>155</v>
      </c>
      <c r="F78" s="65">
        <v>1</v>
      </c>
      <c r="G78" s="65">
        <v>6.99</v>
      </c>
      <c r="H78" s="65">
        <f>G78*0.8</f>
        <v>5.5920000000000005</v>
      </c>
    </row>
    <row r="79" spans="1:8" ht="12.75">
      <c r="A79" s="5"/>
      <c r="B79" s="62" t="s">
        <v>194</v>
      </c>
      <c r="C79" s="92" t="s">
        <v>195</v>
      </c>
      <c r="D79" s="69" t="s">
        <v>166</v>
      </c>
      <c r="E79" s="70"/>
      <c r="F79" s="68">
        <v>1</v>
      </c>
      <c r="G79" s="68">
        <v>3.99</v>
      </c>
      <c r="H79" s="68">
        <f>G79</f>
        <v>3.99</v>
      </c>
    </row>
    <row r="80" spans="1:8" ht="12.75">
      <c r="A80" s="5"/>
      <c r="B80" s="62" t="s">
        <v>196</v>
      </c>
      <c r="C80" s="8" t="s">
        <v>197</v>
      </c>
      <c r="D80" s="66" t="s">
        <v>191</v>
      </c>
      <c r="E80" s="67" t="s">
        <v>159</v>
      </c>
      <c r="F80" s="65">
        <v>1</v>
      </c>
      <c r="G80" s="65">
        <v>6.99</v>
      </c>
      <c r="H80" s="65">
        <f>G80*0.8</f>
        <v>5.5920000000000005</v>
      </c>
    </row>
    <row r="81" spans="1:8" ht="12.75">
      <c r="A81" s="5"/>
      <c r="B81" s="62" t="s">
        <v>198</v>
      </c>
      <c r="C81" s="8" t="s">
        <v>199</v>
      </c>
      <c r="D81" s="66" t="s">
        <v>20</v>
      </c>
      <c r="E81" s="67"/>
      <c r="F81" s="65">
        <v>1</v>
      </c>
      <c r="G81" s="65">
        <v>1.99</v>
      </c>
      <c r="H81" s="65">
        <f>G81*0.8</f>
        <v>1.592</v>
      </c>
    </row>
    <row r="82" spans="1:8" ht="12.75">
      <c r="A82" s="5"/>
      <c r="B82" s="62"/>
      <c r="C82" s="8"/>
      <c r="D82" s="66"/>
      <c r="E82" s="67"/>
      <c r="F82" s="65"/>
      <c r="G82" s="65"/>
      <c r="H82" s="71">
        <f>SUM(H76:H81)</f>
        <v>30.348</v>
      </c>
    </row>
    <row r="84" spans="1:8" ht="12.75">
      <c r="A84" s="93" t="s">
        <v>200</v>
      </c>
      <c r="B84" s="94" t="s">
        <v>201</v>
      </c>
      <c r="C84" s="3" t="s">
        <v>110</v>
      </c>
      <c r="D84" s="39" t="s">
        <v>202</v>
      </c>
      <c r="E84" s="40"/>
      <c r="F84" s="41">
        <v>1</v>
      </c>
      <c r="G84" s="38">
        <v>9.99</v>
      </c>
      <c r="H84" s="38">
        <f>G84*0.8</f>
        <v>7.992000000000001</v>
      </c>
    </row>
    <row r="85" spans="1:8" ht="12.75">
      <c r="A85" s="93"/>
      <c r="B85" s="94" t="s">
        <v>179</v>
      </c>
      <c r="C85" s="95" t="s">
        <v>203</v>
      </c>
      <c r="D85" s="96"/>
      <c r="E85" s="97"/>
      <c r="F85" s="98">
        <v>1</v>
      </c>
      <c r="G85" s="99">
        <v>8.99</v>
      </c>
      <c r="H85" s="99">
        <f>G85</f>
        <v>8.99</v>
      </c>
    </row>
    <row r="86" spans="1:8" ht="12.75">
      <c r="A86" s="93"/>
      <c r="B86" s="94" t="s">
        <v>204</v>
      </c>
      <c r="C86" s="3" t="s">
        <v>205</v>
      </c>
      <c r="D86" s="39" t="s">
        <v>72</v>
      </c>
      <c r="E86" s="40" t="s">
        <v>148</v>
      </c>
      <c r="F86" s="41">
        <v>1</v>
      </c>
      <c r="G86" s="38">
        <v>5.99</v>
      </c>
      <c r="H86" s="38">
        <f>G86*0.8</f>
        <v>4.792000000000001</v>
      </c>
    </row>
    <row r="87" spans="1:8" ht="12.75">
      <c r="A87" s="93"/>
      <c r="B87" s="94" t="s">
        <v>206</v>
      </c>
      <c r="C87" s="3"/>
      <c r="D87" s="39" t="s">
        <v>207</v>
      </c>
      <c r="E87" s="40"/>
      <c r="F87" s="41">
        <v>1</v>
      </c>
      <c r="G87" s="38">
        <v>3.99</v>
      </c>
      <c r="H87" s="38">
        <f>G87*0.8</f>
        <v>3.192</v>
      </c>
    </row>
    <row r="88" spans="1:8" ht="12.75">
      <c r="A88" s="93"/>
      <c r="B88" s="94"/>
      <c r="C88" s="3"/>
      <c r="D88" s="39"/>
      <c r="E88" s="40"/>
      <c r="F88" s="41"/>
      <c r="G88" s="38"/>
      <c r="H88" s="100">
        <f>SUM(H84:H87)</f>
        <v>24.966</v>
      </c>
    </row>
    <row r="89" ht="12.75" customHeight="1"/>
    <row r="90" spans="1:8" ht="12.75">
      <c r="A90" s="101" t="s">
        <v>208</v>
      </c>
      <c r="B90" s="102" t="s">
        <v>209</v>
      </c>
      <c r="C90" s="103" t="s">
        <v>17</v>
      </c>
      <c r="D90" s="103" t="s">
        <v>210</v>
      </c>
      <c r="E90" s="104" t="s">
        <v>87</v>
      </c>
      <c r="F90" s="105">
        <v>1</v>
      </c>
      <c r="G90" s="105">
        <v>4.99</v>
      </c>
      <c r="H90" s="105">
        <f>G90*0.8</f>
        <v>3.9920000000000004</v>
      </c>
    </row>
    <row r="91" spans="1:8" ht="12.75">
      <c r="A91" s="101"/>
      <c r="B91" s="102" t="s">
        <v>211</v>
      </c>
      <c r="C91" s="103" t="s">
        <v>212</v>
      </c>
      <c r="D91" s="103" t="s">
        <v>213</v>
      </c>
      <c r="E91" s="104" t="s">
        <v>48</v>
      </c>
      <c r="F91" s="105">
        <v>1</v>
      </c>
      <c r="G91" s="105">
        <v>2.99</v>
      </c>
      <c r="H91" s="105">
        <f>G91</f>
        <v>2.99</v>
      </c>
    </row>
    <row r="92" spans="1:8" ht="12.75">
      <c r="A92" s="101"/>
      <c r="B92" s="102" t="s">
        <v>179</v>
      </c>
      <c r="C92" s="106" t="s">
        <v>180</v>
      </c>
      <c r="D92" s="106" t="s">
        <v>107</v>
      </c>
      <c r="E92" s="107" t="s">
        <v>48</v>
      </c>
      <c r="F92" s="108">
        <v>1</v>
      </c>
      <c r="G92" s="108">
        <v>8.99</v>
      </c>
      <c r="H92" s="108">
        <f>G92</f>
        <v>8.99</v>
      </c>
    </row>
    <row r="93" spans="1:8" ht="12.75">
      <c r="A93" s="101"/>
      <c r="B93" s="102" t="s">
        <v>214</v>
      </c>
      <c r="C93" s="9" t="s">
        <v>46</v>
      </c>
      <c r="D93" s="9" t="s">
        <v>215</v>
      </c>
      <c r="E93" s="109" t="s">
        <v>48</v>
      </c>
      <c r="F93" s="110">
        <v>1</v>
      </c>
      <c r="G93" s="110">
        <v>1.49</v>
      </c>
      <c r="H93" s="110">
        <f>G93*0.8</f>
        <v>1.192</v>
      </c>
    </row>
    <row r="94" spans="1:8" ht="12.75">
      <c r="A94" s="101"/>
      <c r="B94" s="102" t="s">
        <v>216</v>
      </c>
      <c r="C94" s="9" t="s">
        <v>28</v>
      </c>
      <c r="D94" s="9" t="s">
        <v>217</v>
      </c>
      <c r="E94" s="109" t="s">
        <v>30</v>
      </c>
      <c r="F94" s="110">
        <v>1</v>
      </c>
      <c r="G94" s="110">
        <v>3.99</v>
      </c>
      <c r="H94" s="110">
        <f>G94*0.8</f>
        <v>3.192</v>
      </c>
    </row>
    <row r="95" spans="1:8" ht="12.75">
      <c r="A95" s="101"/>
      <c r="B95" s="102" t="s">
        <v>218</v>
      </c>
      <c r="C95" s="9" t="s">
        <v>219</v>
      </c>
      <c r="D95" s="9" t="s">
        <v>86</v>
      </c>
      <c r="E95" s="109" t="s">
        <v>87</v>
      </c>
      <c r="F95" s="110">
        <v>1</v>
      </c>
      <c r="G95" s="110">
        <v>7.99</v>
      </c>
      <c r="H95" s="110">
        <f>G95*0.8</f>
        <v>6.392</v>
      </c>
    </row>
    <row r="96" spans="1:8" ht="12.75">
      <c r="A96" s="101"/>
      <c r="B96" s="102" t="s">
        <v>220</v>
      </c>
      <c r="C96" s="9" t="s">
        <v>221</v>
      </c>
      <c r="D96" s="9" t="s">
        <v>88</v>
      </c>
      <c r="E96" s="109" t="s">
        <v>222</v>
      </c>
      <c r="F96" s="110">
        <v>1</v>
      </c>
      <c r="G96" s="110">
        <v>6.99</v>
      </c>
      <c r="H96" s="110">
        <f>G96*0.8</f>
        <v>5.5920000000000005</v>
      </c>
    </row>
    <row r="97" spans="1:8" ht="12.75">
      <c r="A97" s="101"/>
      <c r="B97" s="102" t="s">
        <v>223</v>
      </c>
      <c r="C97" s="9" t="s">
        <v>50</v>
      </c>
      <c r="D97" s="9" t="s">
        <v>90</v>
      </c>
      <c r="E97" s="109" t="s">
        <v>91</v>
      </c>
      <c r="F97" s="110">
        <v>2</v>
      </c>
      <c r="G97" s="110">
        <v>2.99</v>
      </c>
      <c r="H97" s="110">
        <f>G97*0.8</f>
        <v>2.3920000000000003</v>
      </c>
    </row>
    <row r="98" spans="1:8" ht="12.75">
      <c r="A98" s="101"/>
      <c r="B98" s="102" t="s">
        <v>224</v>
      </c>
      <c r="C98" s="9" t="s">
        <v>225</v>
      </c>
      <c r="D98" s="9" t="s">
        <v>88</v>
      </c>
      <c r="E98" s="109" t="s">
        <v>226</v>
      </c>
      <c r="F98" s="110">
        <v>1</v>
      </c>
      <c r="G98" s="110">
        <v>3.99</v>
      </c>
      <c r="H98" s="110">
        <f>G98*0.8</f>
        <v>3.192</v>
      </c>
    </row>
    <row r="99" spans="1:8" ht="12.75">
      <c r="A99" s="101"/>
      <c r="B99" s="102"/>
      <c r="C99" s="9"/>
      <c r="D99" s="9"/>
      <c r="E99" s="109"/>
      <c r="F99" s="110"/>
      <c r="G99" s="110"/>
      <c r="H99" s="111">
        <f>SUM(H90:H98)</f>
        <v>37.924</v>
      </c>
    </row>
    <row r="101" spans="1:14" ht="12.75">
      <c r="A101" s="22" t="s">
        <v>227</v>
      </c>
      <c r="B101" s="22" t="s">
        <v>228</v>
      </c>
      <c r="C101" s="112" t="s">
        <v>229</v>
      </c>
      <c r="D101" s="23" t="s">
        <v>131</v>
      </c>
      <c r="E101" s="25" t="s">
        <v>119</v>
      </c>
      <c r="F101" s="26">
        <v>1</v>
      </c>
      <c r="G101" s="26">
        <v>3.99</v>
      </c>
      <c r="H101" s="2">
        <f>G101</f>
        <v>3.99</v>
      </c>
      <c r="I101" s="72" t="s">
        <v>228</v>
      </c>
      <c r="J101" s="2" t="s">
        <v>229</v>
      </c>
      <c r="K101" s="23" t="s">
        <v>131</v>
      </c>
      <c r="L101" s="25" t="s">
        <v>112</v>
      </c>
      <c r="M101" s="26">
        <v>1</v>
      </c>
      <c r="N101" s="26">
        <v>3.99</v>
      </c>
    </row>
    <row r="102" spans="1:14" ht="12.75">
      <c r="A102" s="2"/>
      <c r="B102" s="22" t="s">
        <v>230</v>
      </c>
      <c r="C102" s="2" t="s">
        <v>231</v>
      </c>
      <c r="D102" s="24" t="s">
        <v>131</v>
      </c>
      <c r="E102" s="28" t="s">
        <v>119</v>
      </c>
      <c r="F102" s="2">
        <v>1</v>
      </c>
      <c r="G102" s="2">
        <v>8.99</v>
      </c>
      <c r="H102" s="2">
        <f>G102</f>
        <v>8.99</v>
      </c>
      <c r="I102" s="72" t="s">
        <v>230</v>
      </c>
      <c r="J102" s="2" t="s">
        <v>231</v>
      </c>
      <c r="K102" s="24" t="s">
        <v>131</v>
      </c>
      <c r="L102" s="28" t="s">
        <v>112</v>
      </c>
      <c r="M102" s="2">
        <v>1</v>
      </c>
      <c r="N102" s="2">
        <v>8.99</v>
      </c>
    </row>
    <row r="103" spans="1:14" ht="12.75">
      <c r="A103" s="2"/>
      <c r="B103" s="22" t="s">
        <v>232</v>
      </c>
      <c r="C103" s="2" t="s">
        <v>233</v>
      </c>
      <c r="D103" s="24" t="s">
        <v>234</v>
      </c>
      <c r="E103" s="28" t="s">
        <v>119</v>
      </c>
      <c r="F103" s="2">
        <v>1</v>
      </c>
      <c r="G103" s="2">
        <v>9.99</v>
      </c>
      <c r="H103" s="2">
        <f>G103*0.8</f>
        <v>7.992000000000001</v>
      </c>
      <c r="I103" s="72" t="s">
        <v>232</v>
      </c>
      <c r="J103" s="2" t="s">
        <v>233</v>
      </c>
      <c r="K103" s="24" t="s">
        <v>234</v>
      </c>
      <c r="L103" s="28" t="s">
        <v>112</v>
      </c>
      <c r="M103" s="2">
        <v>1</v>
      </c>
      <c r="N103" s="2">
        <v>9.99</v>
      </c>
    </row>
    <row r="104" spans="1:21" ht="12.75">
      <c r="A104" s="2"/>
      <c r="B104" s="22" t="s">
        <v>235</v>
      </c>
      <c r="C104" s="112" t="s">
        <v>163</v>
      </c>
      <c r="D104" s="24" t="s">
        <v>234</v>
      </c>
      <c r="E104" s="28" t="s">
        <v>112</v>
      </c>
      <c r="F104" s="2">
        <v>1</v>
      </c>
      <c r="G104" s="2">
        <v>6.99</v>
      </c>
      <c r="H104" s="2">
        <f>G104*0.8</f>
        <v>5.5920000000000005</v>
      </c>
      <c r="I104" s="72" t="s">
        <v>235</v>
      </c>
      <c r="J104" s="2" t="s">
        <v>163</v>
      </c>
      <c r="K104" s="24" t="s">
        <v>151</v>
      </c>
      <c r="L104" s="28" t="s">
        <v>112</v>
      </c>
      <c r="M104" s="2">
        <v>1</v>
      </c>
      <c r="N104" s="2">
        <v>6.99</v>
      </c>
      <c r="O104" s="72" t="s">
        <v>235</v>
      </c>
      <c r="P104" s="2" t="s">
        <v>163</v>
      </c>
      <c r="Q104" s="24" t="s">
        <v>234</v>
      </c>
      <c r="R104" s="28" t="s">
        <v>119</v>
      </c>
      <c r="S104" s="2">
        <v>1</v>
      </c>
      <c r="T104" s="2">
        <v>6.99</v>
      </c>
      <c r="U104" s="26">
        <f>S104*T104</f>
        <v>6.99</v>
      </c>
    </row>
    <row r="105" spans="1:14" ht="12.75">
      <c r="A105" s="2"/>
      <c r="B105" s="22" t="s">
        <v>236</v>
      </c>
      <c r="C105" s="2" t="s">
        <v>237</v>
      </c>
      <c r="D105" s="24" t="s">
        <v>238</v>
      </c>
      <c r="E105" s="28" t="s">
        <v>119</v>
      </c>
      <c r="F105" s="2">
        <v>1</v>
      </c>
      <c r="G105" s="2">
        <v>3.99</v>
      </c>
      <c r="H105" s="2">
        <f>G105</f>
        <v>3.99</v>
      </c>
      <c r="I105" s="72" t="s">
        <v>236</v>
      </c>
      <c r="J105" s="2" t="s">
        <v>237</v>
      </c>
      <c r="K105" s="24" t="s">
        <v>238</v>
      </c>
      <c r="L105" s="28" t="s">
        <v>112</v>
      </c>
      <c r="M105" s="2">
        <v>1</v>
      </c>
      <c r="N105" s="2">
        <v>3.99</v>
      </c>
    </row>
    <row r="106" spans="1:14" ht="12.75">
      <c r="A106" s="2"/>
      <c r="B106" s="22" t="s">
        <v>239</v>
      </c>
      <c r="C106" s="2" t="s">
        <v>240</v>
      </c>
      <c r="D106" s="24" t="s">
        <v>241</v>
      </c>
      <c r="E106" s="28" t="s">
        <v>112</v>
      </c>
      <c r="F106" s="2">
        <v>1</v>
      </c>
      <c r="G106" s="2">
        <v>12.99</v>
      </c>
      <c r="H106" s="2">
        <f>G106</f>
        <v>12.99</v>
      </c>
      <c r="I106" s="72" t="s">
        <v>239</v>
      </c>
      <c r="J106" s="2" t="s">
        <v>240</v>
      </c>
      <c r="K106" s="24" t="s">
        <v>241</v>
      </c>
      <c r="L106" s="28" t="s">
        <v>242</v>
      </c>
      <c r="M106" s="2">
        <v>1</v>
      </c>
      <c r="N106" s="2">
        <v>12.99</v>
      </c>
    </row>
    <row r="107" spans="1:14" ht="12.75">
      <c r="A107" s="2"/>
      <c r="B107" s="74" t="s">
        <v>243</v>
      </c>
      <c r="C107" s="2" t="s">
        <v>244</v>
      </c>
      <c r="D107" s="24"/>
      <c r="E107" s="28" t="s">
        <v>119</v>
      </c>
      <c r="F107" s="2">
        <v>1</v>
      </c>
      <c r="G107" s="2">
        <v>3.99</v>
      </c>
      <c r="H107" s="2">
        <f>G107*0.8</f>
        <v>3.192</v>
      </c>
      <c r="I107" s="72" t="s">
        <v>245</v>
      </c>
      <c r="J107" s="2" t="s">
        <v>244</v>
      </c>
      <c r="K107" s="24"/>
      <c r="L107" s="28" t="s">
        <v>112</v>
      </c>
      <c r="M107" s="2">
        <v>1</v>
      </c>
      <c r="N107" s="2">
        <v>3.99</v>
      </c>
    </row>
    <row r="108" spans="1:14" ht="12.75">
      <c r="A108" s="2"/>
      <c r="B108" s="22" t="s">
        <v>246</v>
      </c>
      <c r="C108" s="2" t="s">
        <v>247</v>
      </c>
      <c r="D108" s="24" t="s">
        <v>234</v>
      </c>
      <c r="E108" s="28" t="s">
        <v>119</v>
      </c>
      <c r="F108" s="2">
        <v>1</v>
      </c>
      <c r="G108" s="2">
        <v>9.99</v>
      </c>
      <c r="H108" s="2">
        <f>G108</f>
        <v>9.99</v>
      </c>
      <c r="I108" s="72" t="s">
        <v>246</v>
      </c>
      <c r="J108" s="2" t="s">
        <v>247</v>
      </c>
      <c r="K108" s="24" t="s">
        <v>234</v>
      </c>
      <c r="L108" s="28" t="s">
        <v>248</v>
      </c>
      <c r="M108" s="2">
        <v>1</v>
      </c>
      <c r="N108" s="2">
        <v>9.99</v>
      </c>
    </row>
    <row r="109" spans="1:8" ht="12.75">
      <c r="A109" s="2"/>
      <c r="B109" s="22" t="s">
        <v>249</v>
      </c>
      <c r="C109" s="2" t="s">
        <v>250</v>
      </c>
      <c r="D109" s="24" t="s">
        <v>131</v>
      </c>
      <c r="E109" s="28" t="s">
        <v>188</v>
      </c>
      <c r="F109" s="2">
        <v>1</v>
      </c>
      <c r="G109" s="2">
        <v>5.99</v>
      </c>
      <c r="H109" s="2">
        <f>G109*0.8</f>
        <v>4.792000000000001</v>
      </c>
    </row>
    <row r="110" spans="1:8" ht="12.75">
      <c r="A110" s="2"/>
      <c r="B110" s="22" t="s">
        <v>251</v>
      </c>
      <c r="C110" s="2" t="s">
        <v>252</v>
      </c>
      <c r="D110" s="24" t="s">
        <v>234</v>
      </c>
      <c r="E110" s="28"/>
      <c r="F110" s="2">
        <v>1</v>
      </c>
      <c r="G110" s="2">
        <v>1.99</v>
      </c>
      <c r="H110" s="2">
        <f>G110*0.8</f>
        <v>1.592</v>
      </c>
    </row>
    <row r="111" spans="1:8" ht="12.75">
      <c r="A111" s="2"/>
      <c r="B111" s="22" t="s">
        <v>251</v>
      </c>
      <c r="C111" s="2" t="s">
        <v>252</v>
      </c>
      <c r="D111" s="24" t="s">
        <v>131</v>
      </c>
      <c r="E111" s="28"/>
      <c r="F111" s="2">
        <v>1</v>
      </c>
      <c r="G111" s="2">
        <v>1.99</v>
      </c>
      <c r="H111" s="2">
        <f>G111*0.8</f>
        <v>1.592</v>
      </c>
    </row>
    <row r="112" spans="1:8" ht="12.75">
      <c r="A112" s="2"/>
      <c r="B112" s="22" t="s">
        <v>251</v>
      </c>
      <c r="C112" s="2" t="s">
        <v>252</v>
      </c>
      <c r="D112" s="24" t="s">
        <v>253</v>
      </c>
      <c r="E112" s="28"/>
      <c r="F112" s="2">
        <v>1</v>
      </c>
      <c r="G112" s="2">
        <v>1.99</v>
      </c>
      <c r="H112" s="2">
        <f>G112*0.8</f>
        <v>1.592</v>
      </c>
    </row>
    <row r="113" spans="1:8" ht="12.75">
      <c r="A113" s="2"/>
      <c r="B113" s="22" t="s">
        <v>254</v>
      </c>
      <c r="C113" s="2" t="s">
        <v>255</v>
      </c>
      <c r="D113" s="30" t="s">
        <v>234</v>
      </c>
      <c r="E113" s="25" t="s">
        <v>119</v>
      </c>
      <c r="F113" s="26">
        <v>1</v>
      </c>
      <c r="G113" s="26">
        <v>5.99</v>
      </c>
      <c r="H113" s="2">
        <f>G113</f>
        <v>5.99</v>
      </c>
    </row>
    <row r="114" spans="1:8" ht="12.75">
      <c r="A114" s="2"/>
      <c r="B114" s="113" t="s">
        <v>256</v>
      </c>
      <c r="C114" s="2" t="s">
        <v>257</v>
      </c>
      <c r="D114" s="24" t="s">
        <v>234</v>
      </c>
      <c r="E114" s="28" t="s">
        <v>115</v>
      </c>
      <c r="F114" s="26">
        <v>1</v>
      </c>
      <c r="G114" s="26">
        <v>5.99</v>
      </c>
      <c r="H114" s="2">
        <f>G114*0.8</f>
        <v>4.792000000000001</v>
      </c>
    </row>
    <row r="115" spans="1:8" ht="12.75">
      <c r="A115" s="2"/>
      <c r="B115" s="22" t="s">
        <v>258</v>
      </c>
      <c r="C115" s="2" t="s">
        <v>259</v>
      </c>
      <c r="D115" s="23" t="s">
        <v>260</v>
      </c>
      <c r="E115" s="25" t="s">
        <v>119</v>
      </c>
      <c r="F115" s="26">
        <v>1</v>
      </c>
      <c r="G115" s="26">
        <v>7.99</v>
      </c>
      <c r="H115" s="2">
        <f>G115</f>
        <v>7.99</v>
      </c>
    </row>
    <row r="116" spans="1:8" ht="12.75">
      <c r="A116" s="2"/>
      <c r="B116" s="22" t="s">
        <v>261</v>
      </c>
      <c r="C116" s="2" t="s">
        <v>262</v>
      </c>
      <c r="D116" s="24" t="s">
        <v>260</v>
      </c>
      <c r="E116" s="28" t="s">
        <v>263</v>
      </c>
      <c r="F116" s="2">
        <v>1</v>
      </c>
      <c r="G116" s="2">
        <v>13.99</v>
      </c>
      <c r="H116" s="2">
        <f>G116</f>
        <v>13.99</v>
      </c>
    </row>
    <row r="117" spans="1:8" ht="12.75">
      <c r="A117" s="2"/>
      <c r="B117" s="72" t="s">
        <v>264</v>
      </c>
      <c r="C117" s="114" t="s">
        <v>265</v>
      </c>
      <c r="D117" s="73"/>
      <c r="E117" s="32"/>
      <c r="F117" s="33">
        <v>1</v>
      </c>
      <c r="G117" s="33">
        <v>21.5</v>
      </c>
      <c r="H117" s="33">
        <f>G117</f>
        <v>21.5</v>
      </c>
    </row>
    <row r="118" spans="1:8" ht="12.75">
      <c r="A118" s="2"/>
      <c r="B118" s="22"/>
      <c r="C118" s="2"/>
      <c r="D118" s="24"/>
      <c r="E118" s="28"/>
      <c r="F118" s="2"/>
      <c r="G118" s="2"/>
      <c r="H118" s="35">
        <f>SUM(H101:H117)</f>
        <v>120.55599999999998</v>
      </c>
    </row>
    <row r="120" spans="1:8" ht="12.75">
      <c r="A120" s="38" t="s">
        <v>266</v>
      </c>
      <c r="B120" s="115" t="s">
        <v>267</v>
      </c>
      <c r="C120" s="116" t="s">
        <v>268</v>
      </c>
      <c r="D120" s="38" t="s">
        <v>269</v>
      </c>
      <c r="E120" s="43"/>
      <c r="F120" s="38">
        <v>1</v>
      </c>
      <c r="G120" s="38">
        <v>1.49</v>
      </c>
      <c r="H120" s="38">
        <f>G120*0.8</f>
        <v>1.192</v>
      </c>
    </row>
    <row r="121" spans="1:8" ht="12.75" hidden="1">
      <c r="A121" s="38"/>
      <c r="B121" s="115" t="s">
        <v>270</v>
      </c>
      <c r="C121" s="10" t="s">
        <v>271</v>
      </c>
      <c r="D121" s="38" t="s">
        <v>272</v>
      </c>
      <c r="E121" s="43"/>
      <c r="F121" s="38">
        <v>1</v>
      </c>
      <c r="G121" s="38">
        <v>7.99</v>
      </c>
      <c r="H121" s="38"/>
    </row>
    <row r="122" spans="1:8" ht="12.75">
      <c r="A122" s="38"/>
      <c r="B122" s="115" t="s">
        <v>273</v>
      </c>
      <c r="C122" s="38"/>
      <c r="D122" s="38" t="s">
        <v>274</v>
      </c>
      <c r="E122" s="43" t="s">
        <v>275</v>
      </c>
      <c r="F122" s="38">
        <v>1</v>
      </c>
      <c r="G122" s="38">
        <v>2.99</v>
      </c>
      <c r="H122" s="38">
        <f>G122*0.8</f>
        <v>2.3920000000000003</v>
      </c>
    </row>
    <row r="123" spans="1:8" ht="12.75">
      <c r="A123" s="38"/>
      <c r="B123" s="115" t="s">
        <v>276</v>
      </c>
      <c r="C123" s="38"/>
      <c r="D123" s="38" t="s">
        <v>277</v>
      </c>
      <c r="E123" s="43" t="s">
        <v>275</v>
      </c>
      <c r="F123" s="38">
        <v>1</v>
      </c>
      <c r="G123" s="38">
        <v>2.99</v>
      </c>
      <c r="H123" s="38">
        <f>G123*0.8</f>
        <v>2.3920000000000003</v>
      </c>
    </row>
    <row r="124" spans="1:8" ht="12.75">
      <c r="A124" s="38"/>
      <c r="B124" s="115" t="s">
        <v>278</v>
      </c>
      <c r="C124" s="10" t="s">
        <v>279</v>
      </c>
      <c r="D124" s="38" t="s">
        <v>280</v>
      </c>
      <c r="E124" s="43"/>
      <c r="F124" s="38">
        <v>1</v>
      </c>
      <c r="G124" s="38">
        <v>14.99</v>
      </c>
      <c r="H124" s="38">
        <f>G124</f>
        <v>14.99</v>
      </c>
    </row>
    <row r="125" spans="1:8" ht="12.75">
      <c r="A125" s="38"/>
      <c r="B125" s="115" t="s">
        <v>281</v>
      </c>
      <c r="C125" s="10" t="s">
        <v>282</v>
      </c>
      <c r="D125" s="38" t="s">
        <v>280</v>
      </c>
      <c r="E125" s="43"/>
      <c r="F125" s="38">
        <v>1</v>
      </c>
      <c r="G125" s="38">
        <v>17.99</v>
      </c>
      <c r="H125" s="38">
        <f>G125</f>
        <v>17.99</v>
      </c>
    </row>
    <row r="126" spans="1:8" ht="12.75">
      <c r="A126" s="38"/>
      <c r="B126" s="115"/>
      <c r="C126" s="10"/>
      <c r="D126" s="38"/>
      <c r="E126" s="43"/>
      <c r="F126" s="38"/>
      <c r="G126" s="38"/>
      <c r="H126" s="100">
        <f>SUM(H120:H125)</f>
        <v>38.955999999999996</v>
      </c>
    </row>
    <row r="127" ht="12.75">
      <c r="C127" s="117"/>
    </row>
    <row r="128" spans="1:8" ht="12.75">
      <c r="A128" s="118" t="s">
        <v>283</v>
      </c>
      <c r="B128" s="119" t="s">
        <v>284</v>
      </c>
      <c r="C128" s="11" t="s">
        <v>285</v>
      </c>
      <c r="D128" s="120"/>
      <c r="E128" s="121" t="s">
        <v>286</v>
      </c>
      <c r="F128" s="118">
        <v>1</v>
      </c>
      <c r="G128" s="11">
        <v>3.99</v>
      </c>
      <c r="H128" s="11">
        <f>G128*0.8</f>
        <v>3.192</v>
      </c>
    </row>
    <row r="129" spans="1:8" ht="12.75">
      <c r="A129" s="122"/>
      <c r="B129" s="123"/>
      <c r="C129" s="122"/>
      <c r="D129" s="122"/>
      <c r="E129" s="124"/>
      <c r="F129" s="122"/>
      <c r="G129" s="122"/>
      <c r="H129" s="125">
        <f>H128</f>
        <v>3.192</v>
      </c>
    </row>
    <row r="133" ht="12.75">
      <c r="H133" s="12">
        <f>SUM(H128,H120:H125,H101:H117,H90:H98,H84:H87,H76:H81,H70:H73,H62:H67,H48:H59,H40:H45,H29:H37,H23:H26,H2:H20)</f>
        <v>567.8400000000003</v>
      </c>
    </row>
  </sheetData>
  <sheetProtection/>
  <hyperlinks>
    <hyperlink ref="A2" r:id="rId1" display="abrikoshka "/>
    <hyperlink ref="B2" r:id="rId2" display="https://www.babymallonline.com/catalog/product_info.php/cPath/28_11/products_id/1996/osCsid/04dc7a95b3d403566a8dbbd56a8e661a?osCsid=oevcat21tbe8qkrta05gdridm7 "/>
    <hyperlink ref="B3" r:id="rId3" display="https://www.babymallonline.com/catalog/product_info.php/cPath/28_11/products_id/1996/osCsid/04dc7a95b3d403566a8dbbd56a8e661a?osCsid=oevcat21tbe8qkrta05gdridm7 "/>
    <hyperlink ref="B4" r:id="rId4" display="https://www.babymallonline.com/catalog/product_info.php/cPath/28_21/products_id/1125/osCsid/79cfb1c5d7e97ea47eb92f5aa5f23b14?osCsid=rhq8rclvavac7a6bitafinrjh2"/>
    <hyperlink ref="B5" r:id="rId5" display="https://www.babymallonline.com/catalog/product_info.php/cPath/28_21/products_id/1125/osCsid/79cfb1c5d7e97ea47eb92f5aa5f23b14?osCsid=rhq8rclvavac7a6bitafinrjh2"/>
    <hyperlink ref="B6" r:id="rId6" display="https://www.babymallonline.com/catalog/product_info.php/cPath/33/products_id/375/osCsid/71da7cc83aa8223485dd9150ad383c70 "/>
    <hyperlink ref="B7" r:id="rId7" display="https://www.babymallonline.com/catalog/product_info.php/cPath/33/products_id/375/osCsid/71da7cc83aa8223485dd9150ad383c70 "/>
    <hyperlink ref="B8" r:id="rId8" display="https://www.babymallonline.com/catalog/product_info.php/products_id/1397/osCsid/79cfb1c5d7e97ea47eb92f5aa5f23b14"/>
    <hyperlink ref="B9" r:id="rId9" display="https://www.babymallonline.com/catalog/product_info.php/products_id/1397/osCsid/79cfb1c5d7e97ea47eb92f5aa5f23b14"/>
    <hyperlink ref="B10" r:id="rId10" display="https://www.babymallonline.com/catalog/product_info.php/products_id/1209/osCsid/79cfb1c5d7e97ea47eb92f5aa5f23b14 "/>
    <hyperlink ref="B11" r:id="rId11" display="https://www.babymallonline.com/catalog/product_info.php/products_id/1623/osCsid/79cfb1c5d7e97ea47eb92f5aa5f23b14"/>
    <hyperlink ref="B12" r:id="rId12" display="https://www.babymallonline.com/catalog/product_info.php/products_id/1602/osCsid/79cfb1c5d7e97ea47eb92f5aa5f23b14 "/>
    <hyperlink ref="B13" r:id="rId13" display="https://www.babymallonline.com/catalog/product_info.php/products_id/348/osCsid/79cfb1c5d7e97ea47eb92f5aa5f23b14 "/>
    <hyperlink ref="B14" r:id="rId14" display="https://www.babymallonline.com/catalog/product_info.php/cPath/33/products_id/983/osCsid/ee9dc6fc0d69b7f7460d71ba43bac2c9?osCsid=t3jrcj6m14a21ss6mf9grlkh76 "/>
    <hyperlink ref="B15" r:id="rId15" display="https://www.babymallonline.com/catalog/product_info.php/cPath/33/products_id/512/osCsid/ee9dc6fc0d69b7f7460d71ba43bac2c9 "/>
    <hyperlink ref="B16" r:id="rId16" display="https://www.babymallonline.com/catalog/product_info.php/cPath/33/products_id/96/osCsid/ee9dc6fc0d69b7f7460d71ba43bac2c9"/>
    <hyperlink ref="B17" r:id="rId17" display="https://www.babymallonline.com/catalog/product_info.php/cPath/33/products_id/393/osCsid/ee9dc6fc0d69b7f7460d71ba43bac2c9"/>
    <hyperlink ref="B18" r:id="rId18" display="https://www.babymallonline.c...9c310jqoocal7rb"/>
    <hyperlink ref="B19" r:id="rId19" display="https://www.babymallonline.c...dcb35a69746b97e"/>
    <hyperlink ref="B20" r:id="rId20" display="https://www.babymallonline.c...dcb35a69746b97e"/>
    <hyperlink ref="A23" r:id="rId21" display="maryana2009 "/>
    <hyperlink ref="B23" r:id="rId22" display="https://www.babymallonline.com/catalog/product_info.php/cPath/33/products_id/1783/osCsid/71da7cc83aa8223485dd9150ad383c70?osCsid=71da7cc83aa8223485dd9150ad383c70"/>
    <hyperlink ref="B24" r:id="rId23" display="https://www.babymallonline.com/catalog/product_info.php/cPath/67_72/products_id/1822/osCsid/71da7cc83aa8223485dd9150ad383c70"/>
    <hyperlink ref="B25" r:id="rId24" display="https://www.babymallonline.com/catalog/product_info.php/cPath/28_11/products_id/1996/osCsid/04dc7a95b3d403566a8dbbd56a8e661a?osCsid=oevcat21tbe8qkrta05gdridm7"/>
    <hyperlink ref="B26" r:id="rId25" display="https://www.babymallonline.com/catalog/product_info.php/notinstock/1/products_id/1113?osCsid=0c1bc01a2d818ff7fe69642d9d7ef60c"/>
    <hyperlink ref="B29" r:id="rId26" display="https://www.babymallonline.com/catalog/product_info.php/cPath/28/products_id/1996/osCsid/7cc1ac825f3e34a973de6cd79a0848fc"/>
    <hyperlink ref="I29" r:id="rId27" display="https://www.babymallonline.com/catalog/product_info.php/cPath/28/products_id/1996/osCsid/7cc1ac825f3e34a973de6cd79a0848fc"/>
    <hyperlink ref="B30" r:id="rId28" display="https://www.babymallonline.com/catalog/product_info.php/cPath/67_70/products_id/983/osCsid/7cc1ac825f3e34a973de6cd79a0848fc"/>
    <hyperlink ref="B31" r:id="rId29" display="https://www.babymallonline.com/catalog/product_info.php/cPath/28/products_id/1209/osCsid/7cc1ac825f3e34a973de6cd79a0848fc"/>
    <hyperlink ref="I31" r:id="rId30" display="https://www.babymallonline.com/catalog/product_info.php/cPath/28/products_id/1209/osCsid/7cc1ac825f3e34a973de6cd79a0848fc"/>
    <hyperlink ref="B32" r:id="rId31" display="https://www.babymallonline.com/catalog/product_info.php/cPath/67_68/products_id/853/osCsid/67e707b9b9beb136d59eaac45683be37"/>
    <hyperlink ref="B33" r:id="rId32" display="https://www.babymallonline.com/catalog/product_info.php/cPath/28_11/products_id/1988/osCsid/7cc1ac825f3e34a973de6cd79a0848fc  "/>
    <hyperlink ref="I33" r:id="rId33" display="https://www.babymallonline.com/catalog/product_info.php/cPath/28_11/products_id/1988/osCsid/7cc1ac825f3e34a973de6cd79a0848fc  "/>
    <hyperlink ref="B34" r:id="rId34" display="https://www.babymallonline.com/catalog/product_info.php/cPath/67_69/products_id/932/osCsid/7cc1ac825f3e34a973de6cd79a0848fc"/>
    <hyperlink ref="B35" r:id="rId35" display="https://www.babymallonline.com/catalog/product_info.php/cPath/67_69/products_id/932/osCsid/7cc1ac825f3e34a973de6cd79a0848fc"/>
    <hyperlink ref="B36" r:id="rId36" display="https://www.babymallonline.com/catalog/product_info.php/cPath/34/products_id/1801/osCsid/01c4ee8cb154304f60cab4e4466ad454"/>
    <hyperlink ref="B37" r:id="rId37" display="https://www.babymallonline.com/catalog/product_info.php/products_id/1895?osCsid=8f5ab46e321a434140b1c1575321c714"/>
    <hyperlink ref="A40" r:id="rId38" display="непара "/>
    <hyperlink ref="B40" r:id="rId39" display="https://www.babymallonline.com/catalog/product_info.php/cPath/28/products_id/1984/osCsid/95d92291dc6e81813c691c5a9505db77"/>
    <hyperlink ref="B41" r:id="rId40" display="https://www.babymallonline.com/catalog/product_info.php/cPath/31_17/products_id/2017/osCsid/95d92291dc6e81813c691c5a9505db77"/>
    <hyperlink ref="B42" r:id="rId41" display="https://www.babymallonline.com/catalog/product_info.php/cPath/31_17/products_id/1856/osCsid/95d92291dc6e81813c691c5a9505db77"/>
    <hyperlink ref="B43" r:id="rId42" display="https://www.babymallonline.com/catalog/product_info.php/cPath/31_17/products_id/1422/osCsid/95d92291dc6e81813c691c5a9505db77"/>
    <hyperlink ref="C43" r:id="rId43" display="4-Piece Playtime Layette Box"/>
    <hyperlink ref="B44" r:id="rId44" display="https://www.babymallonline.com/catalog/product_info.php/cPath/33/products_id/1517/osCsid/95d92291dc6e81813c691c5a9505db77"/>
    <hyperlink ref="B45" r:id="rId45" display="https://www.babymallonline.com/catalog/product_info.php/cPath/32/products_id/1111/osCsid/95d92291dc6e81813c691c5a9505db77"/>
    <hyperlink ref="A48" r:id="rId46" display="гиря "/>
    <hyperlink ref="B48" r:id="rId47" display="https://www.babymallonline.com/catalog/product_info.php/notinstock/1/products_id/931?osCsid=28e854f015d7e3d188cab0e3f89b7fe9"/>
    <hyperlink ref="B49" r:id="rId48" display="https://www.babymallonline.c...7eb92f5aa5f23b1"/>
    <hyperlink ref="B50" r:id="rId49" display="https://www.babymallonline.com/catalog/product_info.php/notinstock/1/products_id/686?osCsid=b4824554504b4e6c4817978d7b32cfdb"/>
    <hyperlink ref="B51" r:id="rId50" display="https://www.babymallonline.com/catalog/product_info.php/notinstock/1/products_id/1821?osCsid=b4824554504b4e6c4817978d7b32cfdb"/>
    <hyperlink ref="B52" r:id="rId51" display="https://www.babymallonline.com/catalog/product_info.php/notinstock/1/products_id/2009?osCsid=b4824554504b4e6c4817978d7b32cfdb"/>
    <hyperlink ref="B53" r:id="rId52" display="https://www.babymallonline.com/catalog/product_info.php/notinstock/1/products_id/2010?osCsid=b4824554504b4e6c4817978d7b32cfdb"/>
    <hyperlink ref="B54" r:id="rId53" display="https://www.babymallonline.com/catalog/product_info.php/notinstock/1/products_id/1322?osCsid=a8b4ec9e12dcc78019eb0b59d43a655a"/>
    <hyperlink ref="B55" r:id="rId54" display="https://www.babymallonline.com/catalog/product_info.php/notinstock/1/products_id/1113?osCsid=0c1bc01a2d818ff7fe69642d9d7ef60c"/>
    <hyperlink ref="B56" r:id="rId55" display="https://www.babymallonline.com/catalog/product_info.php/notinstock/1/products_id/1170?osCsid=38dbb0b54970f2c30e0a5d7d2ae71f67"/>
    <hyperlink ref="B57" r:id="rId56" display="https://www.babymallonline.com/catalog/product_info.php/notinstock/1/products_id/1741?osCsid=a8b4ec9e12dcc78019eb0b59d43a655a"/>
    <hyperlink ref="B58" r:id="rId57" display="https://www.babymallonline.com/catalog/product_info.php/notinstock/1/products_id/1919?osCsid=997c6957abaec864c9b6b29797d529b1"/>
    <hyperlink ref="B59" r:id="rId58" display="https://www.babymallonline.com/catalog/product_info.php/cPath/32/products_id/1075/osCsid/bd5a85770d9cfad6e66ad8689f251253?osCsid=7s0i7fg1b78vu1ldceftjceqs7"/>
    <hyperlink ref="A62" r:id="rId59" display="ОксаКраса "/>
    <hyperlink ref="B62" r:id="rId60" display="https://www.babymallonline.com/catalog/product_info.php/products_id/1125/osCsid/d703bcab9b92de2352fb36f197636d1f?osCsid=d703bcab9b92de2352fb36f197636d1f"/>
    <hyperlink ref="B63" r:id="rId61" display="https://www.babymallonline.com/catalog/product_info.php/products_id/1125/osCsid/c1c24165192ab4a5f941250011cace91?osCsid=c1c24165192ab4a5f941250011cace91"/>
    <hyperlink ref="B64" r:id="rId62" display="https://www.babymallonline.com/catalog/product_info.php/products_id/1412/osCsid/c1c24165192ab4a5f941250011cace91?osCsid=c1c24165192ab4a5f941250011cace92"/>
    <hyperlink ref="B65" r:id="rId63" display="https://www.babymallonline.com/catalog/product_info.php/products_id/1984/osCsid/b42b066aee66b1caecda77ab3219c752?osCsid=06aa869c2376dd3b9be0c634c14bd00d"/>
    <hyperlink ref="I65" r:id="rId64" display="https://www.babymallonline.com/catalog/product_info.php/products_id/1988/osCsid/b42b066aee66b1caecda77ab3219c752?osCsid=b42b066aee66b1caecda77ab3219c752"/>
    <hyperlink ref="B66" r:id="rId65" display="https://www.babymallonline.com/catalog/product_info.php/products_id/1996/osCsid/d703bcab9b92de2352fb36f197636d1f?osCsid=u3er4lm875r575ekvujq5vung4"/>
    <hyperlink ref="B67" r:id="rId66" display="https://www.babymallonline.com/catalog/product_info.php/products_id/1996/osCsid/d703bcab9b92de2352fb36f197636d1f?osCsid=u3er4lm875r575ekvujq5vung5"/>
    <hyperlink ref="A70" r:id="rId67" display="YLU "/>
    <hyperlink ref="B70" r:id="rId68" display="https://www.babymallonline.com/catalog/product_info.php/products_id/1903/osCsid/0420cfe74bca11f1dcb35a69746b97e3?osCsid=viaa74ist89c310jqoocal7rb5"/>
    <hyperlink ref="B71" r:id="rId69" display="https://www.babymallonline.com/catalog/product_info.php/products_id/1895?osCsid=8f5ab46e321a434140b1c1575321c714"/>
    <hyperlink ref="B72" r:id="rId70" display="https://www.babymallonline.com/catalog/product_info.php/cPath/32/products_id/1075/osCsid/0420cfe74bca11f1dcb35a69746b97e3?osCsid=0420cfe74bca11f1dcb35a69746b97e3"/>
    <hyperlink ref="B73" r:id="rId71" display="https://www.babymallonline.com/catalog/product_info.php/cPath/32/products_id/1960/osCsid/0420cfe74bca11f1dcb35a69746b97e3?osCsid=0420cfe74bca11f1dcb35a69746b97e3"/>
    <hyperlink ref="A76" r:id="rId72" display="Гела   "/>
    <hyperlink ref="B76" r:id="rId73" display="https://www.babymallonline.com/catalog/product_info.php/cPath/34/products_id/1943/osCsid/01c4ee8cb154304f60cab4e4466ad454?osCsid=01c4ee8cb154304f60cab4e4466ad454"/>
    <hyperlink ref="B77" r:id="rId74" display="https://www.babymallonline.com/catalog/product_info.php/cPath/28_11/products_id/1336/osCsid/01c4ee8cb154304f60cab4e4466ad454"/>
    <hyperlink ref="B78" r:id="rId75" display="https://www.babymallonline.com/catalog/product_info.php/cPath/28_21/products_id/1113/osCsid/01c4ee8cb154304f60cab4e4466ad454?osCsid=01c4ee8cb154304f60cab4e4466ad454"/>
    <hyperlink ref="B79" r:id="rId76" display="https://www.babymallonline.com/catalog/product_info.php/cPath/32/products_id/1960/osCsid/01c4ee8cb154304f60cab4e4466ad454"/>
    <hyperlink ref="B80" r:id="rId77" display="https://www.babymallonline.com/catalog/product_info.php/cPath/28_21/products_id/1742/osCsid/01c4ee8cb154304f60cab4e4466ad454?osCsid=01c4ee8cb154304f60cab4e4466ad454"/>
    <hyperlink ref="B81" r:id="rId78" display="https://www.babymallonline.com/catalog/product_info.php/cPath/32/products_id/1326/osCsid/01c4ee8cb154304f60cab4e4466ad454"/>
    <hyperlink ref="A84" r:id="rId79" display="капризная "/>
    <hyperlink ref="B84" r:id="rId80" display="https://www.babymallonline.com/catalog/product_info.php/cPath/28_11/products_id/1988/osCsid/ed3f53f0b515af88645e779db359d9ad?osCsid=ed3f53f0b515af88645e779db359d9ad"/>
    <hyperlink ref="B85" r:id="rId81" display="https://www.babymallonline.com/catalog/product_info.php/products_id/1903/osCsid/0420cfe74bca11f1dcb35a69746b97e3?osCsid=viaa74ist89c310jqoocal7rb5"/>
    <hyperlink ref="B86" r:id="rId82" display="https://www.babymallonline.com/catalog/product_info.php/cPath/33_3/products_id/547/osCsid/88ac6cca07f424531c4665a00ce1ed77"/>
    <hyperlink ref="B87" r:id="rId83" display="https://www.babymallonline.com/catalog/product_info.php/cPath/32_13/products_id/1960/osCsid/0420cfe74bca11f1dcb35a69746b97e3"/>
    <hyperlink ref="A90" r:id="rId84" display="Nathaly "/>
    <hyperlink ref="B90" r:id="rId85" display="https://www.babymallonline.com/catalog/product_info.php/products_id/1996?osCsid=t5cg7g6cdg0g4902sm8rajm371"/>
    <hyperlink ref="B91" r:id="rId86" display="https://www.babymallonline.com/catalog/product_info.php/cPath/67/products_id/1305/osCsid/4fc6fe6f09d837c5b009b76435027243?osCsid=ighrcmukcjo4kgu5pkjrrfrel5"/>
    <hyperlink ref="B92" r:id="rId87" display="https://www.babymallonline.com/catalog/product_info.php/products_id/1903/osCsid/0420cfe74bca11f1dcb35a69746b97e3?osCsid=viaa74ist89c310jqoocal7rb5"/>
    <hyperlink ref="B93" r:id="rId88" display="https://www.babymallonline.com/catalog/product_info.php/products_id/348/osCsid/79cfb1c5d7e97ea47eb92f5aa5f23b14"/>
    <hyperlink ref="B94" r:id="rId89" display="https://www.babymallonline.com/catalog/product_info.php/cPath/33/products_id/375/osCsid/71da7cc83aa8223485dd9150ad383c70"/>
    <hyperlink ref="B95" r:id="rId90" display="https://www.babymallonline.com/catalog/product_info.php/products_id/1123"/>
    <hyperlink ref="B96" r:id="rId91" display="https://www.babymallonline.com/catalog/product_info.php/products_id/1122/osCsid/21a95da78f32a6958b8cc6f0377c4f46"/>
    <hyperlink ref="B97" r:id="rId92" display="https://www.babymallonline.com/catalog/product_info.php/products_id/983/osCsid/79cfb1c5d7e97ea47eb92f5aa5f23b14"/>
    <hyperlink ref="B98" r:id="rId93" display="https://www.babymallonline.com/catalog/product_info.php/products_id/97/osCsid/79cfb1c5d7e97ea47eb92f5aa5f23b14"/>
    <hyperlink ref="A101" r:id="rId94" display="Amerika@"/>
    <hyperlink ref="B101" r:id="rId95" display="https://www.babymallonline.com/catalog/product_info.php/cPath/28/products_id/2020/osCsid/6a50aa25b79a91d0dd458fa66ed14779?osCsid=54lb9gab739n6ilmj75ecpitd2"/>
    <hyperlink ref="B102" r:id="rId96" display="https://www.babymallonline.com/catalog/product_info.php/cPath/28/products_id/2026/osCsid/6a50aa25b79a91d0dd458fa66ed14779?osCsid=54lb9gab739n6ilmj75ecpitd2"/>
    <hyperlink ref="B103" r:id="rId97" display="https://www.babymallonline.com/catalog/product_info.php/products_id/1936?osCsid=6a50aa25b79a91d0dd458fa66ed14779"/>
    <hyperlink ref="B104" r:id="rId98" display="https://www.babymallonline.com/catalog/product_info.php/cPath/28/products_id/1919/osCsid/6a50aa25b79a91d0dd458fa66ed14779?osCsid=h5vk7tghih912g1udk41pjrpn6"/>
    <hyperlink ref="I104" r:id="rId99" display="https://www.babymallonline.com/catalog/product_info.php/cPath/28/products_id/1919/osCsid/6a50aa25b79a91d0dd458fa66ed14779?osCsid=h5vk7tghih912g1udk41pjrpn6"/>
    <hyperlink ref="O104" r:id="rId100" display="https://www.babymallonline.com/catalog/product_info.php/cPath/28/products_id/1919/osCsid/6a50aa25b79a91d0dd458fa66ed14779?osCsid=h5vk7tghih912g1udk41pjrpn6"/>
    <hyperlink ref="B105" r:id="rId101" display="https://www.babymallonline.com/catalog/product_info.php/cPath/28/products_id/1807/osCsid/6a50aa25b79a91d0dd458fa66ed14779?osCsid=h5vk7tghih912g1udk41pjrpn6"/>
    <hyperlink ref="B106" r:id="rId102" display="https://www.babymallonline.com/catalog/product_info.php/cPath/28/products_id/1663/osCsid/6a50aa25b79a91d0dd458fa66ed14779?osCsid=h5vk7tghih912g1udk41pjrpn6"/>
    <hyperlink ref="B107" r:id="rId103" display="https://www.babymallonline.com/catalog/product_info.php/cPath/28_55/products_id/1611/osCsid/7f917933ef6df85dbe2852d6ce616fa6?osCsid=7f917933ef6df85dbe2852d6ce616fa6"/>
    <hyperlink ref="B108" r:id="rId104" display="https://www.babymallonline.com/catalog/product_info.php/cPath/28/products_id/1379/osCsid/7f917933ef6df85dbe2852d6ce616fa6?osCsid=h5vk7tghih912g1udk41pjrpn6"/>
    <hyperlink ref="B109" r:id="rId105" display="https://www.babymallonline.com/catalog/product_info.php/cPath/28/products_id/2008/osCsid/e69102552647b6f56f1ecbc05d295b03?osCsid=h5vk7tghih912g1udk41pjrpn6"/>
    <hyperlink ref="B110" r:id="rId106" display="https://www.babymallonline.com/catalog/product_info.php/cPath/28/products_id/2/osCsid/1677c0df813a28a68220be3999b79a10?osCsid=h5vk7tghih912g1udk41pjrpn6"/>
    <hyperlink ref="B111" r:id="rId107" display="https://www.babymallonline.com/catalog/product_info.php/cPath/28/products_id/2/osCsid/1677c0df813a28a68220be3999b79a10?osCsid=h5vk7tghih912g1udk41pjrpn6"/>
    <hyperlink ref="B112" r:id="rId108" display="https://www.babymallonline.com/catalog/product_info.php/cPath/28/products_id/2/osCsid/1677c0df813a28a68220be3999b79a10?osCsid=h5vk7tghih912g1udk41pjrpn6"/>
    <hyperlink ref="B113" r:id="rId109" display="https://www.babymallonline.com/catalog/product_info.php/cPath/32/products_id/1864/osCsid/1677c0df813a28a68220be3999b79a10"/>
    <hyperlink ref="B114" r:id="rId110" display="https://www.babymallonline.com/catalog/product_info.php/cPath/33/products_id/2011/osCsid/1677c0df813a28a68220be3999b79a10"/>
    <hyperlink ref="B115" r:id="rId111" display="https://www.babymallonline.com/catalog/product_info.php/products_id/1854/osCsid/afa84c8dfd66895314a136faffedc0ab"/>
    <hyperlink ref="B116" r:id="rId112" display="https://www.babymallonline.com/catalog/product_info.php/products_id/1474/osCsid/afa84c8dfd66895314a136faffedc0ab"/>
    <hyperlink ref="B120" r:id="rId113" display="https://www.babymallonline.com/catalog/product_info.php/cPath/25/products_id/336/osCsid/12bfba2bf9ba6f42c94e77aac7007eb6"/>
    <hyperlink ref="B121" r:id="rId114" display="https://www.babymallonline.com/catalog/product_info.php/cPath/34/products_id/1309/osCsid/79cfb1c5d7e97ea47eb92f5aa5f23b14"/>
    <hyperlink ref="B122" r:id="rId115" display="https://www.babymallonline.com/catalog/product_info.php/notinstock/1/products_id/96?osCsid=79cfb1c5d7e97ea47eb92f5aa5f23b14"/>
    <hyperlink ref="B123" r:id="rId116" display="https://www.babymallonline.com/catalog/product_info.php/notinstock/1/products_id/96?osCsid=79cfb1c5d7e97ea47eb92f5aa5f23b15"/>
    <hyperlink ref="B124" r:id="rId117" display="https://www.babymallonline.com/catalog/product_info.php/cPath/29_8/products_id/1875/osCsid/7f917933ef6df85dbe2852d6ce616fa6"/>
    <hyperlink ref="B125" r:id="rId118" display="https://www.babymallonline.com/catalog/product_info.php/products_id/1874/osCsid/7f917933ef6df85dbe2852d6ce616fa6?osCsid=7f917933ef6df85dbe2852d6ce616fa6"/>
    <hyperlink ref="A128" r:id="rId119" display="Nastinamama"/>
    <hyperlink ref="B128" r:id="rId120" display="https://www.babymallonline.com/catalog/product_info.php/cPath/28_21/products_id/1629/osCsid/12bfba2bf9ba6f42c94e77aac7007eb6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Тимокса-Аленка</dc:creator>
  <cp:keywords/>
  <dc:description/>
  <cp:lastModifiedBy>Тимокса-Аленка</cp:lastModifiedBy>
  <dcterms:created xsi:type="dcterms:W3CDTF">2010-04-04T08:01:04Z</dcterms:created>
  <dcterms:modified xsi:type="dcterms:W3CDTF">2010-04-04T08:01:15Z</dcterms:modified>
  <cp:category/>
  <cp:version/>
  <cp:contentType/>
  <cp:contentStatus/>
</cp:coreProperties>
</file>