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17" activeTab="0"/>
  </bookViews>
  <sheets>
    <sheet name="Заказ" sheetId="1" r:id="rId1"/>
  </sheets>
  <definedNames>
    <definedName name="_6862696">'Заказ'!#REF!</definedName>
    <definedName name="STP17">#REF!</definedName>
    <definedName name="STP3">'Заказ'!#REF!</definedName>
  </definedNames>
  <calcPr fullCalcOnLoad="1"/>
</workbook>
</file>

<file path=xl/sharedStrings.xml><?xml version="1.0" encoding="utf-8"?>
<sst xmlns="http://schemas.openxmlformats.org/spreadsheetml/2006/main" count="49" uniqueCount="35">
  <si>
    <t>Ник</t>
  </si>
  <si>
    <t>№ п/п</t>
  </si>
  <si>
    <t>Ссылка</t>
  </si>
  <si>
    <t>Артикул (если указан)</t>
  </si>
  <si>
    <t>Наименование (скопировать с сайта)</t>
  </si>
  <si>
    <t>Цвет</t>
  </si>
  <si>
    <t>Размер</t>
  </si>
  <si>
    <t>Количество</t>
  </si>
  <si>
    <t>Цена, $*</t>
  </si>
  <si>
    <t>ИТОГО</t>
  </si>
  <si>
    <t>Доставка</t>
  </si>
  <si>
    <t>Налог</t>
  </si>
  <si>
    <t>Итого</t>
  </si>
  <si>
    <t>в рублях</t>
  </si>
  <si>
    <t>ЗАМЕНА 1</t>
  </si>
  <si>
    <t>Душенька</t>
  </si>
  <si>
    <t>http://cgi.ebay.com/Red-Add-Bow-MaryJanes-Squeaky-Shoes-sz-3-4-5-6-7-8-9-/270683315028?pt=US_Baby_Toddler_Shoes&amp;var=&amp;hash=item84b760f2d5</t>
  </si>
  <si>
    <t>Red Add a Bow MaryJanes Squeaky Shoes sz 3,4,5,6,7,8,9</t>
  </si>
  <si>
    <t>красный</t>
  </si>
  <si>
    <t>…</t>
  </si>
  <si>
    <t>uljankin</t>
  </si>
  <si>
    <t>http://cgi.ebay.com/Brown-Heart-Mary-Jane-Squeaky-Shoes-3-4-5-6-7-8-9-/280617332703?pt=US_Baby_Toddler_Shoes&amp;var=&amp;hash=item870b9d4f13#ht_500wt_689</t>
  </si>
  <si>
    <t>Brown With Heart Mary Jane Squeaky Shoes 3,4,5,6,7,8,9</t>
  </si>
  <si>
    <t>коричневый</t>
  </si>
  <si>
    <t>http://cgi.ebay.com/Toddler-Girls-White-MaryJane-Squeaky-Dress-Shoes-4-8-/280539587256?pt=US_Baby_Toddler_Shoes&amp;var=&amp;hash=item870b1f1d9a#ht_723wt_250</t>
  </si>
  <si>
    <t>Toddler Girls White MaryJane Squeaky Dress Shoes 4-8</t>
  </si>
  <si>
    <t>белый</t>
  </si>
  <si>
    <t>http://cgi.ebay.com/Hot-Pink-Butterfly-MaryJane-Squeaky-Shoes-3-4-5-6-7-8-/280621481307?pt=US_Baby_Toddler_Shoes&amp;var=&amp;hash=item870ba6786a#ht_637wt_689</t>
  </si>
  <si>
    <t>Hot Pink/Butterfly MaryJane Squeaky Shoes 3,4,5,6,7,8</t>
  </si>
  <si>
    <t>розовый</t>
  </si>
  <si>
    <t>http://cgi.ebay.com/Toddler-Girls-White-Josmo-Mary-Jane-Dress-Shoes-2-6-/280539331393?pt=US_Baby_Toddler_Shoes&amp;var=&amp;hash=item870b1e7d3e#ht_299wt_250</t>
  </si>
  <si>
    <t>Toddler Girls White Josmo Mary Jane Dress Shoes 2-6</t>
  </si>
  <si>
    <t>НЕ БЫВАЕТ 7 р-ра</t>
  </si>
  <si>
    <t>http://cgi.ebay.com/Toddler-Girls-White-Leather-Mary-Jane-Squeaky-Shoes-4-8-/270612733785?pt=US_Baby_Toddler_Shoes&amp;var=&amp;hash=item84b70ee4c1#ht_500wt_689</t>
  </si>
  <si>
    <t>Toddler Girls White Leather Mary Jane Squeaky Shoes 4-8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</si>
</sst>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"/>
  </numFmts>
  <fonts count="14">
    <font>
      <sz val="10"/>
      <name val="Arial"/>
      <family val="2"/>
    </font>
    <font>
      <b/>
      <i/>
      <sz val="8"/>
      <color indexed="40"/>
      <name val="Arial"/>
      <family val="2"/>
    </font>
    <font>
      <i/>
      <sz val="8"/>
      <name val="Times New Roman"/>
      <family val="1"/>
    </font>
    <font>
      <i/>
      <sz val="8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i/>
      <sz val="10"/>
      <color indexed="22"/>
      <name val="Arial"/>
      <family val="2"/>
    </font>
    <font>
      <b/>
      <sz val="10"/>
      <color indexed="18"/>
      <name val="Arial"/>
      <family val="2"/>
    </font>
    <font>
      <b/>
      <sz val="10"/>
      <color indexed="4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54"/>
      </top>
      <bottom style="hair">
        <color indexed="54"/>
      </bottom>
    </border>
    <border>
      <left style="hair">
        <color indexed="8"/>
      </left>
      <right style="hair">
        <color indexed="8"/>
      </right>
      <top style="hair">
        <color indexed="54"/>
      </top>
      <bottom>
        <color indexed="63"/>
      </bottom>
    </border>
    <border>
      <left>
        <color indexed="63"/>
      </left>
      <right>
        <color indexed="63"/>
      </right>
      <top style="hair">
        <color indexed="54"/>
      </top>
      <bottom style="hair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6" fillId="0" borderId="0" applyNumberFormat="0" applyFill="0" applyBorder="0" applyAlignment="0" applyProtection="0"/>
  </cellStyleXfs>
  <cellXfs count="39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 horizontal="left"/>
    </xf>
    <xf numFmtId="164" fontId="1" fillId="0" borderId="0" xfId="0" applyFont="1" applyBorder="1" applyAlignment="1">
      <alignment horizontal="center"/>
    </xf>
    <xf numFmtId="164" fontId="2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center" vertical="center"/>
    </xf>
    <xf numFmtId="164" fontId="3" fillId="0" borderId="2" xfId="0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164" fontId="4" fillId="0" borderId="0" xfId="0" applyFont="1" applyAlignment="1">
      <alignment horizontal="center"/>
    </xf>
    <xf numFmtId="164" fontId="5" fillId="2" borderId="0" xfId="0" applyFont="1" applyFill="1" applyAlignment="1">
      <alignment horizontal="center"/>
    </xf>
    <xf numFmtId="164" fontId="0" fillId="2" borderId="3" xfId="0" applyFont="1" applyFill="1" applyBorder="1" applyAlignment="1">
      <alignment/>
    </xf>
    <xf numFmtId="166" fontId="6" fillId="2" borderId="3" xfId="20" applyNumberFormat="1" applyFont="1" applyFill="1" applyBorder="1" applyAlignment="1" applyProtection="1">
      <alignment horizontal="right" wrapText="1"/>
      <protection/>
    </xf>
    <xf numFmtId="164" fontId="0" fillId="2" borderId="3" xfId="0" applyFont="1" applyFill="1" applyBorder="1" applyAlignment="1">
      <alignment horizontal="right"/>
    </xf>
    <xf numFmtId="166" fontId="0" fillId="2" borderId="4" xfId="0" applyNumberFormat="1" applyFont="1" applyFill="1" applyBorder="1" applyAlignment="1">
      <alignment/>
    </xf>
    <xf numFmtId="164" fontId="7" fillId="3" borderId="3" xfId="0" applyFont="1" applyFill="1" applyBorder="1" applyAlignment="1">
      <alignment/>
    </xf>
    <xf numFmtId="166" fontId="6" fillId="3" borderId="3" xfId="20" applyNumberFormat="1" applyFont="1" applyFill="1" applyBorder="1" applyAlignment="1" applyProtection="1">
      <alignment horizontal="right" wrapText="1"/>
      <protection/>
    </xf>
    <xf numFmtId="164" fontId="7" fillId="3" borderId="3" xfId="0" applyFont="1" applyFill="1" applyBorder="1" applyAlignment="1">
      <alignment horizontal="right"/>
    </xf>
    <xf numFmtId="164" fontId="0" fillId="3" borderId="3" xfId="0" applyFont="1" applyFill="1" applyBorder="1" applyAlignment="1">
      <alignment horizontal="right"/>
    </xf>
    <xf numFmtId="164" fontId="0" fillId="3" borderId="3" xfId="0" applyFont="1" applyFill="1" applyBorder="1" applyAlignment="1">
      <alignment/>
    </xf>
    <xf numFmtId="164" fontId="0" fillId="4" borderId="0" xfId="0" applyFont="1" applyFill="1" applyAlignment="1">
      <alignment/>
    </xf>
    <xf numFmtId="164" fontId="0" fillId="4" borderId="3" xfId="0" applyFont="1" applyFill="1" applyBorder="1" applyAlignment="1">
      <alignment/>
    </xf>
    <xf numFmtId="166" fontId="6" fillId="4" borderId="3" xfId="20" applyNumberFormat="1" applyFont="1" applyFill="1" applyBorder="1" applyAlignment="1" applyProtection="1">
      <alignment horizontal="right" wrapText="1"/>
      <protection/>
    </xf>
    <xf numFmtId="164" fontId="0" fillId="4" borderId="3" xfId="0" applyFont="1" applyFill="1" applyBorder="1" applyAlignment="1">
      <alignment horizontal="right"/>
    </xf>
    <xf numFmtId="166" fontId="0" fillId="4" borderId="4" xfId="0" applyNumberFormat="1" applyFont="1" applyFill="1" applyBorder="1" applyAlignment="1">
      <alignment/>
    </xf>
    <xf numFmtId="164" fontId="4" fillId="4" borderId="3" xfId="0" applyFont="1" applyFill="1" applyBorder="1" applyAlignment="1">
      <alignment/>
    </xf>
    <xf numFmtId="164" fontId="8" fillId="0" borderId="0" xfId="0" applyFont="1" applyAlignment="1">
      <alignment/>
    </xf>
    <xf numFmtId="164" fontId="9" fillId="4" borderId="3" xfId="0" applyFont="1" applyFill="1" applyBorder="1" applyAlignment="1">
      <alignment horizontal="right"/>
    </xf>
    <xf numFmtId="164" fontId="9" fillId="3" borderId="3" xfId="0" applyFont="1" applyFill="1" applyBorder="1" applyAlignment="1">
      <alignment horizontal="right"/>
    </xf>
    <xf numFmtId="166" fontId="5" fillId="0" borderId="0" xfId="0" applyNumberFormat="1" applyFont="1" applyFill="1" applyAlignment="1">
      <alignment/>
    </xf>
    <xf numFmtId="166" fontId="10" fillId="0" borderId="0" xfId="0" applyNumberFormat="1" applyFont="1" applyFill="1" applyAlignment="1">
      <alignment/>
    </xf>
    <xf numFmtId="164" fontId="11" fillId="0" borderId="0" xfId="0" applyFont="1" applyAlignment="1">
      <alignment/>
    </xf>
    <xf numFmtId="166" fontId="11" fillId="0" borderId="0" xfId="0" applyNumberFormat="1" applyFont="1" applyAlignment="1">
      <alignment/>
    </xf>
    <xf numFmtId="164" fontId="12" fillId="0" borderId="0" xfId="0" applyFont="1" applyFill="1" applyAlignment="1">
      <alignment horizontal="right"/>
    </xf>
    <xf numFmtId="166" fontId="12" fillId="0" borderId="0" xfId="0" applyNumberFormat="1" applyFont="1" applyAlignment="1">
      <alignment/>
    </xf>
    <xf numFmtId="164" fontId="5" fillId="0" borderId="0" xfId="0" applyFont="1" applyAlignment="1">
      <alignment/>
    </xf>
    <xf numFmtId="164" fontId="13" fillId="0" borderId="0" xfId="0" applyFont="1" applyFill="1" applyAlignment="1">
      <alignment horizontal="right"/>
    </xf>
    <xf numFmtId="166" fontId="13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AE00"/>
      <rgbColor rgb="00280099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gi.ebay.com/Red-Add-Bow-MaryJanes-Squeaky-Shoes-sz-3-4-5-6-7-8-9-/270683315028?pt=US_Baby_Toddler_Shoes&amp;var=&amp;hash=item84b760f2d5" TargetMode="External" /><Relationship Id="rId2" Type="http://schemas.openxmlformats.org/officeDocument/2006/relationships/hyperlink" Target="http://cgi.ebay.com/Brown-Heart-Mary-Jane-Squeaky-Shoes-3-4-5-6-7-8-9-/280617332703?pt=US_Baby_Toddler_Shoes&amp;var=&amp;hash=item870b9d4f13#ht_500wt_689" TargetMode="External" /><Relationship Id="rId3" Type="http://schemas.openxmlformats.org/officeDocument/2006/relationships/hyperlink" Target="http://cgi.ebay.com/Toddler-Girls-White-MaryJane-Squeaky-Dress-Shoes-4-8-/280539587256?pt=US_Baby_Toddler_Shoes&amp;var=&amp;hash=item870b1f1d9a#ht_723wt_250" TargetMode="External" /><Relationship Id="rId4" Type="http://schemas.openxmlformats.org/officeDocument/2006/relationships/hyperlink" Target="http://cgi.ebay.com/Hot-Pink-Butterfly-MaryJane-Squeaky-Shoes-3-4-5-6-7-8-/280621481307?pt=US_Baby_Toddler_Shoes&amp;var=&amp;hash=item870ba6786a#ht_637wt_689" TargetMode="External" /><Relationship Id="rId5" Type="http://schemas.openxmlformats.org/officeDocument/2006/relationships/hyperlink" Target="http://cgi.ebay.com/Toddler-Girls-White-Josmo-Mary-Jane-Dress-Shoes-2-6-/280539331393?pt=US_Baby_Toddler_Shoes&amp;var=&amp;hash=item870b1e7d3e#ht_299wt_250" TargetMode="External" /><Relationship Id="rId6" Type="http://schemas.openxmlformats.org/officeDocument/2006/relationships/hyperlink" Target="http://cgi.ebay.com/Toddler-Girls-White-Leather-Mary-Jane-Squeaky-Shoes-4-8-/270612733785?pt=US_Baby_Toddler_Shoes&amp;var=&amp;hash=item84b70ee4c1#ht_500wt_68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"/>
  <sheetViews>
    <sheetView tabSelected="1" workbookViewId="0" topLeftCell="A1">
      <selection activeCell="K2" sqref="K2:K7"/>
    </sheetView>
  </sheetViews>
  <sheetFormatPr defaultColWidth="12.57421875" defaultRowHeight="12.75"/>
  <cols>
    <col min="1" max="1" width="12.140625" style="1" customWidth="1"/>
    <col min="2" max="2" width="4.00390625" style="1" customWidth="1"/>
    <col min="3" max="3" width="18.421875" style="2" customWidth="1"/>
    <col min="4" max="4" width="11.57421875" style="2" customWidth="1"/>
    <col min="5" max="5" width="38.00390625" style="1" customWidth="1"/>
    <col min="6" max="6" width="12.8515625" style="1" customWidth="1"/>
    <col min="7" max="7" width="11.57421875" style="3" customWidth="1"/>
    <col min="8" max="8" width="11.421875" style="1" customWidth="1"/>
    <col min="9" max="16384" width="11.57421875" style="1" customWidth="1"/>
  </cols>
  <sheetData>
    <row r="1" spans="1:24" ht="12.7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6" t="s">
        <v>6</v>
      </c>
      <c r="H1" s="7" t="s">
        <v>7</v>
      </c>
      <c r="I1" s="7" t="s">
        <v>8</v>
      </c>
      <c r="J1" s="7" t="s">
        <v>9</v>
      </c>
      <c r="K1" s="8" t="s">
        <v>10</v>
      </c>
      <c r="L1" s="8" t="s">
        <v>11</v>
      </c>
      <c r="M1" s="8" t="s">
        <v>12</v>
      </c>
      <c r="N1" s="9" t="s">
        <v>13</v>
      </c>
      <c r="P1" s="10" t="s">
        <v>14</v>
      </c>
      <c r="Q1" s="5" t="s">
        <v>2</v>
      </c>
      <c r="R1" s="5" t="s">
        <v>3</v>
      </c>
      <c r="S1" s="5" t="s">
        <v>4</v>
      </c>
      <c r="T1" s="5" t="s">
        <v>5</v>
      </c>
      <c r="U1" s="6" t="s">
        <v>6</v>
      </c>
      <c r="V1" s="7" t="s">
        <v>7</v>
      </c>
      <c r="W1" s="7" t="s">
        <v>8</v>
      </c>
      <c r="X1" s="7" t="s">
        <v>9</v>
      </c>
    </row>
    <row r="2" spans="1:25" ht="12.75">
      <c r="A2" s="11" t="s">
        <v>15</v>
      </c>
      <c r="B2" s="12">
        <v>1</v>
      </c>
      <c r="C2" s="13" t="s">
        <v>16</v>
      </c>
      <c r="D2" s="14"/>
      <c r="E2" s="14" t="s">
        <v>17</v>
      </c>
      <c r="F2" s="14" t="s">
        <v>18</v>
      </c>
      <c r="G2" s="12">
        <v>8</v>
      </c>
      <c r="H2" s="12">
        <v>1</v>
      </c>
      <c r="I2" s="12">
        <v>13.99</v>
      </c>
      <c r="J2" s="12">
        <f aca="true" t="shared" si="0" ref="J2:J7">H2*I2</f>
        <v>13.99</v>
      </c>
      <c r="K2" s="15">
        <f>$K$8/6</f>
        <v>2.3316666666666666</v>
      </c>
      <c r="L2" s="15"/>
      <c r="M2" s="15">
        <f aca="true" t="shared" si="1" ref="M2:M7">SUM(J2:L2)</f>
        <v>16.321666666666665</v>
      </c>
      <c r="N2" s="15">
        <f>M2*31</f>
        <v>505.97166666666664</v>
      </c>
      <c r="P2" s="16">
        <v>1</v>
      </c>
      <c r="Q2" s="17"/>
      <c r="R2" s="18"/>
      <c r="S2" s="19"/>
      <c r="T2" s="19"/>
      <c r="U2" s="20"/>
      <c r="V2" s="20"/>
      <c r="W2" s="20"/>
      <c r="X2" s="20">
        <f aca="true" t="shared" si="2" ref="X2:X7">V2*W2</f>
        <v>0</v>
      </c>
      <c r="Y2" s="10" t="s">
        <v>19</v>
      </c>
    </row>
    <row r="3" spans="1:25" ht="12.75">
      <c r="A3" s="21" t="s">
        <v>20</v>
      </c>
      <c r="B3" s="22">
        <v>1</v>
      </c>
      <c r="C3" s="23" t="s">
        <v>21</v>
      </c>
      <c r="D3" s="24"/>
      <c r="E3" s="24" t="s">
        <v>22</v>
      </c>
      <c r="F3" s="24" t="s">
        <v>23</v>
      </c>
      <c r="G3" s="22">
        <v>6</v>
      </c>
      <c r="H3" s="22">
        <v>2</v>
      </c>
      <c r="I3" s="22">
        <v>11.99</v>
      </c>
      <c r="J3" s="22">
        <f t="shared" si="0"/>
        <v>23.98</v>
      </c>
      <c r="K3" s="25">
        <f>$K$8/6*2</f>
        <v>4.663333333333333</v>
      </c>
      <c r="L3" s="25"/>
      <c r="M3" s="25">
        <f t="shared" si="1"/>
        <v>28.643333333333334</v>
      </c>
      <c r="N3" s="25"/>
      <c r="P3" s="16">
        <v>2</v>
      </c>
      <c r="Q3" s="17"/>
      <c r="R3" s="18"/>
      <c r="S3" s="19"/>
      <c r="T3" s="19"/>
      <c r="U3" s="20"/>
      <c r="V3" s="20"/>
      <c r="W3" s="20"/>
      <c r="X3" s="20">
        <f t="shared" si="2"/>
        <v>0</v>
      </c>
      <c r="Y3" s="10"/>
    </row>
    <row r="4" spans="1:24" ht="12.75">
      <c r="A4" s="21" t="s">
        <v>20</v>
      </c>
      <c r="B4" s="22">
        <v>2</v>
      </c>
      <c r="C4" s="23" t="s">
        <v>24</v>
      </c>
      <c r="D4" s="24"/>
      <c r="E4" s="24" t="s">
        <v>25</v>
      </c>
      <c r="F4" s="24" t="s">
        <v>26</v>
      </c>
      <c r="G4" s="22">
        <v>5</v>
      </c>
      <c r="H4" s="22">
        <v>1</v>
      </c>
      <c r="I4" s="22">
        <v>11.99</v>
      </c>
      <c r="J4" s="22">
        <f t="shared" si="0"/>
        <v>11.99</v>
      </c>
      <c r="K4" s="25">
        <f>$K$8/6</f>
        <v>2.3316666666666666</v>
      </c>
      <c r="L4" s="25"/>
      <c r="M4" s="25">
        <f t="shared" si="1"/>
        <v>14.321666666666667</v>
      </c>
      <c r="N4" s="25"/>
      <c r="P4" s="16">
        <v>3</v>
      </c>
      <c r="Q4" s="17"/>
      <c r="R4" s="18"/>
      <c r="S4" s="19"/>
      <c r="T4" s="19"/>
      <c r="U4" s="20"/>
      <c r="V4" s="20"/>
      <c r="W4" s="20"/>
      <c r="X4" s="20">
        <f t="shared" si="2"/>
        <v>0</v>
      </c>
    </row>
    <row r="5" spans="1:24" ht="12.75">
      <c r="A5" s="21" t="s">
        <v>20</v>
      </c>
      <c r="B5" s="22">
        <v>3</v>
      </c>
      <c r="C5" s="23" t="s">
        <v>27</v>
      </c>
      <c r="D5" s="24"/>
      <c r="E5" s="24" t="s">
        <v>28</v>
      </c>
      <c r="F5" s="24" t="s">
        <v>29</v>
      </c>
      <c r="G5" s="22">
        <v>6</v>
      </c>
      <c r="H5" s="22">
        <v>1</v>
      </c>
      <c r="I5" s="22">
        <v>11.99</v>
      </c>
      <c r="J5" s="22">
        <f t="shared" si="0"/>
        <v>11.99</v>
      </c>
      <c r="K5" s="25">
        <f>$K$8/6</f>
        <v>2.3316666666666666</v>
      </c>
      <c r="L5" s="25"/>
      <c r="M5" s="25">
        <f t="shared" si="1"/>
        <v>14.321666666666667</v>
      </c>
      <c r="N5" s="25"/>
      <c r="P5" s="16">
        <v>4</v>
      </c>
      <c r="Q5" s="17"/>
      <c r="R5" s="18"/>
      <c r="S5" s="19"/>
      <c r="T5" s="19"/>
      <c r="U5" s="20"/>
      <c r="V5" s="20"/>
      <c r="W5" s="20"/>
      <c r="X5" s="20">
        <f t="shared" si="2"/>
        <v>0</v>
      </c>
    </row>
    <row r="6" spans="1:24" ht="12.75">
      <c r="A6" s="21" t="s">
        <v>20</v>
      </c>
      <c r="B6" s="22">
        <v>4</v>
      </c>
      <c r="C6" s="23" t="s">
        <v>30</v>
      </c>
      <c r="D6" s="24"/>
      <c r="E6" s="24" t="s">
        <v>31</v>
      </c>
      <c r="F6" s="24" t="s">
        <v>26</v>
      </c>
      <c r="G6" s="22">
        <v>7</v>
      </c>
      <c r="H6" s="22">
        <v>1</v>
      </c>
      <c r="I6" s="26" t="s">
        <v>32</v>
      </c>
      <c r="J6" s="22"/>
      <c r="K6" s="25"/>
      <c r="L6" s="25"/>
      <c r="M6" s="25">
        <f t="shared" si="1"/>
        <v>0</v>
      </c>
      <c r="N6" s="25"/>
      <c r="O6" s="27"/>
      <c r="P6" s="16">
        <v>5</v>
      </c>
      <c r="Q6" s="17"/>
      <c r="R6" s="18"/>
      <c r="S6" s="19"/>
      <c r="T6" s="19"/>
      <c r="U6" s="20"/>
      <c r="V6" s="20"/>
      <c r="W6" s="20"/>
      <c r="X6" s="20">
        <f t="shared" si="2"/>
        <v>0</v>
      </c>
    </row>
    <row r="7" spans="1:24" ht="12.75">
      <c r="A7" s="21" t="s">
        <v>20</v>
      </c>
      <c r="B7" s="22">
        <v>5</v>
      </c>
      <c r="C7" s="23" t="s">
        <v>33</v>
      </c>
      <c r="D7" s="24"/>
      <c r="E7" s="28" t="s">
        <v>34</v>
      </c>
      <c r="F7" s="24" t="s">
        <v>26</v>
      </c>
      <c r="G7" s="22">
        <v>6</v>
      </c>
      <c r="H7" s="22">
        <v>1</v>
      </c>
      <c r="I7" s="22">
        <v>12.5</v>
      </c>
      <c r="J7" s="22">
        <f t="shared" si="0"/>
        <v>12.5</v>
      </c>
      <c r="K7" s="25">
        <f>$K$8/6</f>
        <v>2.3316666666666666</v>
      </c>
      <c r="L7" s="25"/>
      <c r="M7" s="25">
        <f t="shared" si="1"/>
        <v>14.831666666666667</v>
      </c>
      <c r="N7" s="25">
        <f>SUM(M3:M7)*31</f>
        <v>2235.6683333333335</v>
      </c>
      <c r="P7" s="16">
        <v>6</v>
      </c>
      <c r="Q7" s="17"/>
      <c r="R7" s="18"/>
      <c r="S7" s="29"/>
      <c r="T7" s="19"/>
      <c r="U7" s="20"/>
      <c r="V7" s="20"/>
      <c r="W7" s="20"/>
      <c r="X7" s="20">
        <f t="shared" si="2"/>
        <v>0</v>
      </c>
    </row>
    <row r="8" spans="7:14" ht="12.75">
      <c r="G8" s="1"/>
      <c r="J8" s="30">
        <f>SUM(J2:J7)</f>
        <v>74.45</v>
      </c>
      <c r="K8" s="30">
        <f>3.99+2+2+2+2+2</f>
        <v>13.99</v>
      </c>
      <c r="L8" s="30"/>
      <c r="M8" s="30">
        <f>SUM(M2:M7)</f>
        <v>88.44</v>
      </c>
      <c r="N8" s="31"/>
    </row>
    <row r="9" spans="7:15" ht="12.75">
      <c r="G9" s="1"/>
      <c r="J9" s="32"/>
      <c r="K9" s="32"/>
      <c r="L9" s="33"/>
      <c r="M9" s="34"/>
      <c r="N9" s="35"/>
      <c r="O9" s="36"/>
    </row>
    <row r="10" spans="7:14" ht="12.75">
      <c r="G10" s="1"/>
      <c r="M10" s="37"/>
      <c r="N10" s="38"/>
    </row>
    <row r="26" ht="12.75">
      <c r="Y26" s="10"/>
    </row>
  </sheetData>
  <sheetProtection selectLockedCells="1" selectUnlockedCells="1"/>
  <hyperlinks>
    <hyperlink ref="C2" r:id="rId1" display="http://cgi.ebay.com/Red-Add-Bow-MaryJanes-Squeaky-Shoes-sz-3-4-5-6-7-8-9-/270683315028?pt=US_Baby_Toddler_Shoes&amp;var=&amp;hash=item84b760f2d5"/>
    <hyperlink ref="C3" r:id="rId2" display="http://cgi.ebay.com/Brown-Heart-Mary-Jane-Squeaky-Shoes-3-4-5-6-7-8-9-/280617332703?pt=US_Baby_Toddler_Shoes&amp;var=&amp;hash=item870b9d4f13#ht_500wt_689"/>
    <hyperlink ref="C4" r:id="rId3" display="http://cgi.ebay.com/Toddler-Girls-White-MaryJane-Squeaky-Dress-Shoes-4-8-/280539587256?pt=US_Baby_Toddler_Shoes&amp;var=&amp;hash=item870b1f1d9a#ht_723wt_250"/>
    <hyperlink ref="C5" r:id="rId4" display="http://cgi.ebay.com/Hot-Pink-Butterfly-MaryJane-Squeaky-Shoes-3-4-5-6-7-8-/280621481307?pt=US_Baby_Toddler_Shoes&amp;var=&amp;hash=item870ba6786a#ht_637wt_689"/>
    <hyperlink ref="C6" r:id="rId5" display="http://cgi.ebay.com/Toddler-Girls-White-Josmo-Mary-Jane-Dress-Shoes-2-6-/280539331393?pt=US_Baby_Toddler_Shoes&amp;var=&amp;hash=item870b1e7d3e#ht_299wt_250"/>
    <hyperlink ref="C7" r:id="rId6" display="http://cgi.ebay.com/Toddler-Girls-White-Leather-Mary-Jane-Squeaky-Shoes-4-8-/270612733785?pt=US_Baby_Toddler_Shoes&amp;var=&amp;hash=item84b70ee4c1#ht_500wt_689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sea </cp:lastModifiedBy>
  <dcterms:modified xsi:type="dcterms:W3CDTF">2011-02-04T02:52:13Z</dcterms:modified>
  <cp:category/>
  <cp:version/>
  <cp:contentType/>
  <cp:contentStatus/>
  <cp:revision>2</cp:revision>
</cp:coreProperties>
</file>