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Лист1" sheetId="1" r:id="rId1"/>
  </sheets>
  <definedNames>
    <definedName name="_xlnm._FilterDatabase" localSheetId="0" hidden="1">'Лист1'!$A$1:$A$143</definedName>
  </definedNames>
  <calcPr fullCalcOnLoad="1" refMode="R1C1"/>
</workbook>
</file>

<file path=xl/sharedStrings.xml><?xml version="1.0" encoding="utf-8"?>
<sst xmlns="http://schemas.openxmlformats.org/spreadsheetml/2006/main" count="155" uniqueCount="94">
  <si>
    <t>Charming Brand New Necklace With Precious Stones - Genuine Emerald and Jade 925 Sterling silver. Total item weight 6.0g Length 16in - Certificate Available.</t>
  </si>
  <si>
    <t>tatanikol</t>
  </si>
  <si>
    <t>Attractive Brand New Necklace With Precious Stones - Genuine Jade and Sapphire Crafted in 925 Sterling silver. Total item weight 6.5g Length 16in - Certificate Available.</t>
  </si>
  <si>
    <t>Vibrant Brand New Necklace Well Made in 14K/925 Gold plated Silver. Total item weight 12g Length 18in</t>
  </si>
  <si>
    <t>Wonderful Brand New Bracelet With Genuine Jades in 925 Sterling silver. Total item weight 9.0g Length 7in - Certificate Available.</t>
  </si>
  <si>
    <t>Majestic Brand New Bracelet With Precious Stones - Genuine Agates, Peridots and Quartz Crafted in 925 Sterling silver. Total item weight 37.5g Length 8.5in - Certificate Available.</t>
  </si>
  <si>
    <t>Wonderful Brand New Earrings With Genuine Jades Crafted in 925 Sterling silver Length 32mm - Certificate Available.</t>
  </si>
  <si>
    <t>Stylish Brand New Necklace With Genuine Mother of pearl Made of 925 Sterling silver Length 18in - Certificate Available.</t>
  </si>
  <si>
    <t>Wonderful Brand New Brooch With 3.55ctw Cubic zirconia and Topaz 925 Sterling silver - Certificate Available.</t>
  </si>
  <si>
    <t>MARCEL DRUCKER Terrific Brand New Ring With Genuine Sapphire Beautifully Designed in Titanium- Size 6 We Can Resize from 6 to 6 - Certificate Available.</t>
  </si>
  <si>
    <t>Superb Brand New Earrings Well Made in 925 Sterling silver. Total item weight 6.2g Length 33mm</t>
  </si>
  <si>
    <t>Attractive Brand New Earrings With Precious Stones - Genuine Jades and Tanzanites Beautifully Designed in 925 Sterling silver Length 25.5mm - Certificate Available.</t>
  </si>
  <si>
    <t>BLUMARINE Made in Italy Stunning Brand New Sunglasses With Genuine Crystals Length 5.4in</t>
  </si>
  <si>
    <t>ml0209</t>
  </si>
  <si>
    <t>Wonderful Brand New Circle Pendant With Genuine Diamonds Made in 14K White Gold - Certificate Available.</t>
  </si>
  <si>
    <t>Шишка*  </t>
  </si>
  <si>
    <t>Irresistible Brand New Earrings With 0.60ctw Cubic zirconia in 925 Sterling silver. Total item weight 6.5g Length 18mm - Certificate Available.</t>
  </si>
  <si>
    <t>Terrific Brand New Ring With Genuine Topaz Made of 925 Sterling silver- Size 7 We Can Resize from 7 to 7 - Certificate Available.</t>
  </si>
  <si>
    <t>Nice Brand New Necklace With Precious Stones - Genuine Amethysts, Jades, Freshwater Pearls and Quartz Well Made in 925 Sterling silver. Total item weight 166.0g - Certificate Available.</t>
  </si>
  <si>
    <t>Stylish Brand New Ring With 1.45ctw Genuine Topazes in 925 Sterling silver- Size 7 We Can Resize from 7 to 7 - Certificate Available.</t>
  </si>
  <si>
    <t>Irresistible Brand New Earrings With 0.50ctw Genuine Topazes 925 Sterling silver Length 36mm - Certificate Available.</t>
  </si>
  <si>
    <t>Majestic Brand New Ring With 2.39ctw Precious Stones - Genuine Citrine, Diamonds and Peridots Beautifully Crafted in 14K/925 Gold plated Silver. Total item weight 5.0g - Size 6 We Can Resize from 6 to 6 - Certificate Available.</t>
  </si>
  <si>
    <t>Charming Brand New Earrings With Precious Stones - Genuine Jades and Sapphires Crafted in 925 Sterling silver Length 25.5mm - Certificate Available.</t>
  </si>
  <si>
    <t>COLIBRI Elegant and Beautiful Brand New Key Ring Well Made in Stainless steel. Total item weight 35.0g Length 2.75in</t>
  </si>
  <si>
    <t>Vibrant Brand New Necklace With 1.30ctw Precious Stones - Genuine Citrine, Garnet and Topaz Beautifully Crafted in 925 Sterling silver. Total item weight 9.8g - Certificate Available.</t>
  </si>
  <si>
    <t>я</t>
  </si>
  <si>
    <t>Charming Brand New Necklace With Precious Stones - Genuine Onyx and Sapphire in 925 Sterling silver. Total item weight 6.0g Length 16in - Certificate Available.</t>
  </si>
  <si>
    <t>Stunning Brand New Stud Earrings With 0.65ctw Cubic zirconia Beautifully Crafted in 925 Sterling silver - Certificate Available.</t>
  </si>
  <si>
    <t>WINTEX Brand New Watch With Crystals, Faux pearls and - Certificate Available.</t>
  </si>
  <si>
    <t>PARKER! Made in USA Brand New Nice Ball-Point Pen</t>
  </si>
  <si>
    <t>Vibrant Jewelry set - Earrings With Genuine Crystals Made in Silver Base metal Length 45mm, Necklace With Precious Stones - Genuine Crystals and Glass beads Made in Silver Base metal. Total item weight 32.0g Length 18in</t>
  </si>
  <si>
    <t>Charming Brand New Necklace With Precious Stones - Genuine Citrines, Freshwater Pearls, Peridots, Quartz 925 Sterling silver. Total item weight 148.0g - Certificate Available.</t>
  </si>
  <si>
    <t>Pleasant Brand New Heart Ring With 2.77ctw Precious Stones - Genuine Diamonds and Topaz Made of 925 Sterling silver- Size 7 We Can Resize from 7 to 7 - Certificate Available.</t>
  </si>
  <si>
    <t>Charming Brand New Necklace With Genuine Agates, Amethysts, Chalcedonies, Citrines and Freshwater Pearls Made in 925 Sterling silver. Total item weight 174.0g Length 20in - Certificate Available.</t>
  </si>
  <si>
    <t>Stylish Brand New Gentlemens Band Ring 14K/Ti Gold plated Titanium- Size 9 We Can Resize from 9 to 9</t>
  </si>
  <si>
    <t>Terrific Brand New Earrings With 6.30ctw Cubic zirconia Well Made in 14K/925 Gold plated Silver. Total item weight 8.5g Length 24mm - Certificate Available.</t>
  </si>
  <si>
    <t>Stunning Brand New Necklace With Genuine Jade Beautifully Crafted in 925 Sterling silver Length 16in - Certificate Available.</t>
  </si>
  <si>
    <t>Dazzling Brand New Earrings 925 Sterling silver Length 35mm</t>
  </si>
  <si>
    <t>Irresistible Brand New Earrings With Genuine Diamonds Beautifully Designed in 925 Sterling silver Length 11mm - Certificate Available.</t>
  </si>
  <si>
    <t>Attractive Brand New Ring With 2.13ctw Genuine Topazes Well Made in Gold plated Silver. Total item weight 5.2g - Size 7 We Can Resize from 7 to 7 - Certificate Available.</t>
  </si>
  <si>
    <t>Stylish Brand New Earrings With 0.86ctw Precious Stones - Genuine Citrines and Diamonds Made of Yellow Gold Length 17mm - Certificate Available.</t>
  </si>
  <si>
    <t>Душенька</t>
  </si>
  <si>
    <t>ALEXANDER KALIFANO Exquisite Accessories with Genuine Swarovski crystal Made of Yellow Base metal and Multicolor Enamel</t>
  </si>
  <si>
    <t>Nice Jewelry set - Brand New Bracelet With Genuine 6-9mm Freshwater Pearls . Total item weight 12.0g Length 7in and Brand New Necklace With Genuine 6-8.5mm Freshwater Pearls Made in 925 Sterling silver. Total item weight 24.5g</t>
  </si>
  <si>
    <t>Valentino! Fascia Collection Made in Switzerland Luxurious Brand New Stainless Steel Watch with Genuine Alligator Leather Strap. Certificate Available.</t>
  </si>
  <si>
    <t>agysha</t>
  </si>
  <si>
    <t>Stylish Brand New Gentlemens Band Ring With Cubic zirconia Well Made in 14K/Ti Gold plated Titanium. Total item weight 5.0g - Size 9 We Can Resize from 9 to 9 - Certificate Available.</t>
  </si>
  <si>
    <t>sgelena</t>
  </si>
  <si>
    <t>Wonderful Brand New Ring With 2.39ctw Precious Stones - Genuine Citrine, Diamonds and Peridots 14K/925 Gold plated Silver. Total item weight 5.0g - Size 6 We Can Resize from 6 to 6 - Certificate Available.</t>
  </si>
  <si>
    <t>Pleasant Brand New Necklace With Precious Stones - Genuine Diamonds and Tanzanites Beautifully Designed in White Gold Length 18in - Certificate Available.</t>
  </si>
  <si>
    <t>DISNEY Brand New Watch</t>
  </si>
  <si>
    <t>Wonderful Brand New Bracelet With 4.23ctw Precious Stones - Genuine Aquamarines and Diamonds Made in Gold plated Silver. Total item weight 9.5g Length 7.5in - Certificate Available.</t>
  </si>
  <si>
    <t>Vibrant Brand New Necklace Made in 925 Sterling silver. Total item weight 12.2g Length 16in</t>
  </si>
  <si>
    <t>Мохнатый шмель</t>
  </si>
  <si>
    <t>Wonderful Brand New Ring With 1.01ctw Precious Stones - Genuine Aquamarines and Diamonds Made of 14K/925 Gold plated Silver- Size 7 We Can Resize from 7 to 7 - Certificate Available.</t>
  </si>
  <si>
    <t>Attractive Brand New Circle Necklace With Cubic zirconia Crafted in 14K/925 Gold plated Silver. Total item weight 5.1g Length 18in - Certificate Available.</t>
  </si>
  <si>
    <t>Attractive Brand New Necklace With Precious Stones - Genuine Sapphire and Jade Well Made in 925 Sterling silver. Total item weight 6.5g Length 16in - Certificate Available.</t>
  </si>
  <si>
    <t>Attractive Brand New Necklace With Precious Stones - Genuine Sapphire and Jade in 925 Sterling silver. Total item weight 6.0g Length 16in - Certificate Available.</t>
  </si>
  <si>
    <t>Majestic Brand New Necklace With Genuine Jade 925 Sterling silver Length 16in - Certificate Available.</t>
  </si>
  <si>
    <t>Superb Brand New Necklace With 1.53ctw Genuine Tanzanites Well Made in 925 Sterling silver. Total item weight 5.0g Length 18in - Certificate Available.</t>
  </si>
  <si>
    <t>Gorgeous Brand New Ring With 1.36ctw Precious Stones - Genuine Diamonds and Citrines Crafted in 14K/925 Gold plated Silver - Certificate Available.</t>
  </si>
  <si>
    <t>stauri </t>
  </si>
  <si>
    <t>НИК</t>
  </si>
  <si>
    <t>Фотка</t>
  </si>
  <si>
    <t>Наименование</t>
  </si>
  <si>
    <t>Цена</t>
  </si>
  <si>
    <t>Аукционный сбор</t>
  </si>
  <si>
    <t>Посредник</t>
  </si>
  <si>
    <t>Сумма в рублях</t>
  </si>
  <si>
    <t>Оплата</t>
  </si>
  <si>
    <t>irma85 </t>
  </si>
  <si>
    <t>Lari3sa80</t>
  </si>
  <si>
    <t>Общая сумма</t>
  </si>
  <si>
    <t>Exquisite Brand New Bracelet With Precious Stones - Genuine Crystals and Glass beads Beautifully Designed in Metallic Base metal. Total item weight 37.1g - Certificate Available.</t>
  </si>
  <si>
    <t>TONINO LAMBORGHINI Brand New Gentlemens Chronograph Date Watch With Genuine Clean Diamonds - Certificate Available.</t>
  </si>
  <si>
    <t>Лана80 </t>
  </si>
  <si>
    <t>Ситник</t>
  </si>
  <si>
    <t>agysha </t>
  </si>
  <si>
    <t>LANCASTER Made in Italy Brand New Gentlemens Chronograph Date Watch</t>
  </si>
  <si>
    <t>BOMA Stylish Brand New Circle Necklace With 2.50ctw Genuine Topaz Made in 925 Sterling silver. Total item weight 5g Length 16in - Certificate Available.</t>
  </si>
  <si>
    <t>PARKER! Brand New Nice Ball-Point Pen</t>
  </si>
  <si>
    <t>Terrific Brand New Bracelet With Genuine Glass beads Beautifully Crafted in Stainless steel. Total item weight 33.5g Length 7.5in - Certificate Available.</t>
  </si>
  <si>
    <t>LANCASTER Made in Italy Stunning Brand New Cuff Links Stainless steel. Total item weight 21.0g</t>
  </si>
  <si>
    <t>LANCASTER Made in Italy Brand New Gentlemens Watch</t>
  </si>
  <si>
    <t>Vibrant Brand New Necklace With Genuine Crystals Made in Yellow Base metal. Total item weight 49.5g Length 20in - Certificate Available.</t>
  </si>
  <si>
    <t>Nice Brand New Gentlemens Band Ring Crafted in 14K/Ti Gold plated Titanium- Size 10 We Can Resize from 10 to 10</t>
  </si>
  <si>
    <t>Dazzling Brand New Heart Earrings With 10.40ctw Cubic zirconia Made of 925 Sterling silver Length 16mm - Certificate Available.</t>
  </si>
  <si>
    <t>JUST CAVALLI CIRCLE Collection Brand New Watch</t>
  </si>
  <si>
    <t>Attractive Brand New Three-stone Ring With 1.36ctw Precious Stones - Genuine Aquamarines and Diamonds Made of 14K/925 Gold plated Silver- Size 7 We Can Resize from 7 to 7 - Certificate Available.</t>
  </si>
  <si>
    <t>Superb Journey Necklace With 1ctw Genuine Diamonds Beautifully Crafted in Yellow Gold Length 18in - Certificate Available.</t>
  </si>
  <si>
    <t>Airis*</t>
  </si>
  <si>
    <t>*Svetlana*</t>
  </si>
  <si>
    <t>Gorgeous Brand New Bracelet With 7.10ctw Precious Stones - Genuine Diamonds, Amethysts, Citrines, Garnets, Peridots and Topazes Beautifully Crafted in 14K/925 Gold plated Silver. Total item weight 10.5g Length 7.75in - Certificate Available.</t>
  </si>
  <si>
    <t>RUCINNI 7779ADR Majestic Brand New Brooch With Genuine Swarovski Crystals Made in Metallic Base metal - Certificate Available.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</si>
</sst>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23"/>
      <name val="Verdana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77777"/>
      <name val="Verdana"/>
      <family val="2"/>
    </font>
    <font>
      <sz val="10"/>
      <color theme="1"/>
      <name val="Verdana"/>
      <family val="2"/>
    </font>
    <font>
      <sz val="12"/>
      <color theme="1"/>
      <name val="Times New Roman"/>
      <family val="1"/>
    </font>
    <font>
      <b/>
      <sz val="10"/>
      <color rgb="FF777777"/>
      <name val="Verdana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 inden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2" fontId="55" fillId="0" borderId="10" xfId="0" applyNumberFormat="1" applyFont="1" applyBorder="1" applyAlignment="1">
      <alignment horizontal="left" vertical="center" wrapText="1" indent="1"/>
    </xf>
    <xf numFmtId="2" fontId="52" fillId="0" borderId="10" xfId="0" applyNumberFormat="1" applyFont="1" applyBorder="1" applyAlignment="1">
      <alignment horizontal="left" vertical="center" wrapText="1" indent="1"/>
    </xf>
    <xf numFmtId="2" fontId="53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38" fillId="0" borderId="10" xfId="42" applyBorder="1" applyAlignment="1">
      <alignment horizontal="left" vertical="center" wrapText="1"/>
    </xf>
    <xf numFmtId="0" fontId="38" fillId="0" borderId="10" xfId="42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168" fontId="57" fillId="0" borderId="10" xfId="0" applyNumberFormat="1" applyFont="1" applyBorder="1" applyAlignment="1">
      <alignment horizontal="center" vertical="center"/>
    </xf>
    <xf numFmtId="168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8" fontId="57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2" fontId="5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2" fontId="2" fillId="0" borderId="10" xfId="0" applyNumberFormat="1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68" fontId="56" fillId="0" borderId="0" xfId="0" applyNumberFormat="1" applyFont="1" applyAlignment="1">
      <alignment horizontal="center" vertical="center"/>
    </xf>
    <xf numFmtId="168" fontId="56" fillId="0" borderId="11" xfId="0" applyNumberFormat="1" applyFont="1" applyBorder="1" applyAlignment="1">
      <alignment horizontal="center" vertical="center"/>
    </xf>
    <xf numFmtId="168" fontId="56" fillId="0" borderId="12" xfId="0" applyNumberFormat="1" applyFont="1" applyBorder="1" applyAlignment="1">
      <alignment horizontal="center" vertical="center"/>
    </xf>
    <xf numFmtId="168" fontId="56" fillId="0" borderId="13" xfId="0" applyNumberFormat="1" applyFont="1" applyBorder="1" applyAlignment="1">
      <alignment horizontal="center" vertical="center"/>
    </xf>
    <xf numFmtId="168" fontId="57" fillId="0" borderId="11" xfId="0" applyNumberFormat="1" applyFont="1" applyBorder="1" applyAlignment="1">
      <alignment horizontal="center" vertical="center"/>
    </xf>
    <xf numFmtId="168" fontId="57" fillId="0" borderId="12" xfId="0" applyNumberFormat="1" applyFont="1" applyBorder="1" applyAlignment="1">
      <alignment horizontal="center" vertical="center"/>
    </xf>
    <xf numFmtId="168" fontId="57" fillId="0" borderId="13" xfId="0" applyNumberFormat="1" applyFont="1" applyBorder="1" applyAlignment="1">
      <alignment horizontal="center" vertical="center"/>
    </xf>
    <xf numFmtId="168" fontId="31" fillId="0" borderId="10" xfId="0" applyNumberFormat="1" applyFont="1" applyBorder="1" applyAlignment="1">
      <alignment horizontal="center" vertical="center"/>
    </xf>
    <xf numFmtId="168" fontId="57" fillId="0" borderId="10" xfId="0" applyNumberFormat="1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68" fontId="57" fillId="0" borderId="11" xfId="0" applyNumberFormat="1" applyFont="1" applyBorder="1" applyAlignment="1">
      <alignment horizontal="center"/>
    </xf>
    <xf numFmtId="168" fontId="57" fillId="0" borderId="13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168" fontId="5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Relationship Id="rId4" Type="http://schemas.openxmlformats.org/officeDocument/2006/relationships/image" Target="../media/image29.jpeg" /><Relationship Id="rId5" Type="http://schemas.openxmlformats.org/officeDocument/2006/relationships/image" Target="../media/image30.jpeg" /><Relationship Id="rId6" Type="http://schemas.openxmlformats.org/officeDocument/2006/relationships/image" Target="../media/image31.jpeg" /><Relationship Id="rId7" Type="http://schemas.openxmlformats.org/officeDocument/2006/relationships/image" Target="../media/image32.jpeg" /><Relationship Id="rId8" Type="http://schemas.openxmlformats.org/officeDocument/2006/relationships/image" Target="../media/image33.jpeg" /><Relationship Id="rId9" Type="http://schemas.openxmlformats.org/officeDocument/2006/relationships/image" Target="../media/image34.jpeg" /><Relationship Id="rId10" Type="http://schemas.openxmlformats.org/officeDocument/2006/relationships/image" Target="../media/image35.jpeg" /><Relationship Id="rId11" Type="http://schemas.openxmlformats.org/officeDocument/2006/relationships/image" Target="../media/image36.jpeg" /><Relationship Id="rId12" Type="http://schemas.openxmlformats.org/officeDocument/2006/relationships/image" Target="../media/image37.jpeg" /><Relationship Id="rId13" Type="http://schemas.openxmlformats.org/officeDocument/2006/relationships/image" Target="../media/image38.jpeg" /><Relationship Id="rId14" Type="http://schemas.openxmlformats.org/officeDocument/2006/relationships/image" Target="../media/image39.jpeg" /><Relationship Id="rId15" Type="http://schemas.openxmlformats.org/officeDocument/2006/relationships/image" Target="../media/image40.jpeg" /><Relationship Id="rId16" Type="http://schemas.openxmlformats.org/officeDocument/2006/relationships/image" Target="../media/image41.jpeg" /><Relationship Id="rId17" Type="http://schemas.openxmlformats.org/officeDocument/2006/relationships/image" Target="../media/image42.jpeg" /><Relationship Id="rId18" Type="http://schemas.openxmlformats.org/officeDocument/2006/relationships/image" Target="../media/image43.jpeg" /><Relationship Id="rId19" Type="http://schemas.openxmlformats.org/officeDocument/2006/relationships/image" Target="../media/image44.jpeg" /><Relationship Id="rId20" Type="http://schemas.openxmlformats.org/officeDocument/2006/relationships/image" Target="../media/image45.jpeg" /><Relationship Id="rId21" Type="http://schemas.openxmlformats.org/officeDocument/2006/relationships/image" Target="../media/image46.jpeg" /><Relationship Id="rId22" Type="http://schemas.openxmlformats.org/officeDocument/2006/relationships/image" Target="../media/image47.jpeg" /><Relationship Id="rId23" Type="http://schemas.openxmlformats.org/officeDocument/2006/relationships/image" Target="../media/image48.jpeg" /><Relationship Id="rId24" Type="http://schemas.openxmlformats.org/officeDocument/2006/relationships/image" Target="../media/image49.jpeg" /><Relationship Id="rId25" Type="http://schemas.openxmlformats.org/officeDocument/2006/relationships/image" Target="../media/image50.jpeg" /><Relationship Id="rId26" Type="http://schemas.openxmlformats.org/officeDocument/2006/relationships/image" Target="../media/image51.jpeg" /><Relationship Id="rId27" Type="http://schemas.openxmlformats.org/officeDocument/2006/relationships/image" Target="../media/image52.jpeg" /><Relationship Id="rId28" Type="http://schemas.openxmlformats.org/officeDocument/2006/relationships/image" Target="../media/image53.jpeg" /><Relationship Id="rId29" Type="http://schemas.openxmlformats.org/officeDocument/2006/relationships/image" Target="../media/image54.jpeg" /><Relationship Id="rId30" Type="http://schemas.openxmlformats.org/officeDocument/2006/relationships/image" Target="../media/image55.jpeg" /><Relationship Id="rId31" Type="http://schemas.openxmlformats.org/officeDocument/2006/relationships/image" Target="../media/image19.jpeg" /><Relationship Id="rId32" Type="http://schemas.openxmlformats.org/officeDocument/2006/relationships/image" Target="../media/image56.jpeg" /><Relationship Id="rId33" Type="http://schemas.openxmlformats.org/officeDocument/2006/relationships/image" Target="../media/image57.jpeg" /><Relationship Id="rId34" Type="http://schemas.openxmlformats.org/officeDocument/2006/relationships/image" Target="../media/image58.jpeg" /><Relationship Id="rId35" Type="http://schemas.openxmlformats.org/officeDocument/2006/relationships/image" Target="../media/image59.jpeg" /><Relationship Id="rId36" Type="http://schemas.openxmlformats.org/officeDocument/2006/relationships/image" Target="../media/image60.jpeg" /><Relationship Id="rId37" Type="http://schemas.openxmlformats.org/officeDocument/2006/relationships/image" Target="../media/image61.jpeg" /><Relationship Id="rId38" Type="http://schemas.openxmlformats.org/officeDocument/2006/relationships/image" Target="../media/image62.jpeg" /><Relationship Id="rId39" Type="http://schemas.openxmlformats.org/officeDocument/2006/relationships/image" Target="../media/image63.jpeg" /><Relationship Id="rId40" Type="http://schemas.openxmlformats.org/officeDocument/2006/relationships/image" Target="../media/image64.jpeg" /><Relationship Id="rId41" Type="http://schemas.openxmlformats.org/officeDocument/2006/relationships/image" Target="../media/image65.jpeg" /><Relationship Id="rId42" Type="http://schemas.openxmlformats.org/officeDocument/2006/relationships/image" Target="../media/image66.jpeg" /><Relationship Id="rId43" Type="http://schemas.openxmlformats.org/officeDocument/2006/relationships/image" Target="../media/image67.jpeg" /><Relationship Id="rId44" Type="http://schemas.openxmlformats.org/officeDocument/2006/relationships/image" Target="../media/image68.jpeg" /><Relationship Id="rId45" Type="http://schemas.openxmlformats.org/officeDocument/2006/relationships/image" Target="../media/image69.jpeg" /><Relationship Id="rId46" Type="http://schemas.openxmlformats.org/officeDocument/2006/relationships/image" Target="../media/image70.jpeg" /><Relationship Id="rId47" Type="http://schemas.openxmlformats.org/officeDocument/2006/relationships/image" Target="../media/image71.jpeg" /><Relationship Id="rId48" Type="http://schemas.openxmlformats.org/officeDocument/2006/relationships/image" Target="../media/image72.jpeg" /><Relationship Id="rId49" Type="http://schemas.openxmlformats.org/officeDocument/2006/relationships/image" Target="../media/image73.jpeg" /><Relationship Id="rId50" Type="http://schemas.openxmlformats.org/officeDocument/2006/relationships/image" Target="../media/image74.jpeg" /><Relationship Id="rId51" Type="http://schemas.openxmlformats.org/officeDocument/2006/relationships/image" Target="../media/image75.jpeg" /><Relationship Id="rId52" Type="http://schemas.openxmlformats.org/officeDocument/2006/relationships/image" Target="../media/image1.jpeg" /><Relationship Id="rId53" Type="http://schemas.openxmlformats.org/officeDocument/2006/relationships/image" Target="../media/image2.jpeg" /><Relationship Id="rId54" Type="http://schemas.openxmlformats.org/officeDocument/2006/relationships/image" Target="../media/image3.jpeg" /><Relationship Id="rId55" Type="http://schemas.openxmlformats.org/officeDocument/2006/relationships/image" Target="../media/image76.jpeg" /><Relationship Id="rId56" Type="http://schemas.openxmlformats.org/officeDocument/2006/relationships/image" Target="../media/image77.jpeg" /><Relationship Id="rId57" Type="http://schemas.openxmlformats.org/officeDocument/2006/relationships/image" Target="../media/image78.jpeg" /><Relationship Id="rId58" Type="http://schemas.openxmlformats.org/officeDocument/2006/relationships/image" Target="../media/image79.jpeg" /><Relationship Id="rId59" Type="http://schemas.openxmlformats.org/officeDocument/2006/relationships/image" Target="../media/image80.jpeg" /><Relationship Id="rId60" Type="http://schemas.openxmlformats.org/officeDocument/2006/relationships/image" Target="../media/image81.jpeg" /><Relationship Id="rId61" Type="http://schemas.openxmlformats.org/officeDocument/2006/relationships/image" Target="../media/image82.jpeg" /><Relationship Id="rId62" Type="http://schemas.openxmlformats.org/officeDocument/2006/relationships/image" Target="../media/image83.jpeg" /><Relationship Id="rId63" Type="http://schemas.openxmlformats.org/officeDocument/2006/relationships/image" Target="../media/image84.jpeg" /><Relationship Id="rId64" Type="http://schemas.openxmlformats.org/officeDocument/2006/relationships/image" Target="../media/image85.jpeg" /><Relationship Id="rId65" Type="http://schemas.openxmlformats.org/officeDocument/2006/relationships/image" Target="../media/image86.jpeg" /><Relationship Id="rId66" Type="http://schemas.openxmlformats.org/officeDocument/2006/relationships/image" Target="../media/image87.jpeg" /><Relationship Id="rId67" Type="http://schemas.openxmlformats.org/officeDocument/2006/relationships/image" Target="../media/image88.jpeg" /><Relationship Id="rId68" Type="http://schemas.openxmlformats.org/officeDocument/2006/relationships/image" Target="../media/image89.jpeg" /><Relationship Id="rId69" Type="http://schemas.openxmlformats.org/officeDocument/2006/relationships/image" Target="../media/image4.jpeg" /><Relationship Id="rId70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21</xdr:row>
      <xdr:rowOff>123825</xdr:rowOff>
    </xdr:from>
    <xdr:to>
      <xdr:col>1</xdr:col>
      <xdr:colOff>1047750</xdr:colOff>
      <xdr:row>21</xdr:row>
      <xdr:rowOff>1076325</xdr:rowOff>
    </xdr:to>
    <xdr:pic>
      <xdr:nvPicPr>
        <xdr:cNvPr id="1" name="Рисунок 306" descr="Описание: https://thumbs.bidz.com/ax/2/15/78/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60889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22</xdr:row>
      <xdr:rowOff>95250</xdr:rowOff>
    </xdr:from>
    <xdr:to>
      <xdr:col>1</xdr:col>
      <xdr:colOff>1085850</xdr:colOff>
      <xdr:row>22</xdr:row>
      <xdr:rowOff>1047750</xdr:rowOff>
    </xdr:to>
    <xdr:pic>
      <xdr:nvPicPr>
        <xdr:cNvPr id="2" name="Рисунок 307" descr="Описание: https://thumbs.bidz.com/ax/2/15/78/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7327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23</xdr:row>
      <xdr:rowOff>123825</xdr:rowOff>
    </xdr:from>
    <xdr:to>
      <xdr:col>1</xdr:col>
      <xdr:colOff>1076325</xdr:colOff>
      <xdr:row>23</xdr:row>
      <xdr:rowOff>1076325</xdr:rowOff>
    </xdr:to>
    <xdr:pic>
      <xdr:nvPicPr>
        <xdr:cNvPr id="3" name="Рисунок 308" descr="Описание: https://thumbs.bidz.com/ax/2/13/14/2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286226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123825</xdr:rowOff>
    </xdr:from>
    <xdr:to>
      <xdr:col>1</xdr:col>
      <xdr:colOff>1076325</xdr:colOff>
      <xdr:row>24</xdr:row>
      <xdr:rowOff>1076325</xdr:rowOff>
    </xdr:to>
    <xdr:pic>
      <xdr:nvPicPr>
        <xdr:cNvPr id="4" name="Рисунок 309" descr="Описание: https://thumbs.bidz.com/ax/2/15/78/7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298894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161925</xdr:rowOff>
    </xdr:from>
    <xdr:to>
      <xdr:col>1</xdr:col>
      <xdr:colOff>1104900</xdr:colOff>
      <xdr:row>25</xdr:row>
      <xdr:rowOff>1114425</xdr:rowOff>
    </xdr:to>
    <xdr:pic>
      <xdr:nvPicPr>
        <xdr:cNvPr id="5" name="Рисунок 310" descr="Описание: https://thumbs.bidz.com/ax/2/08/04/9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31194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26</xdr:row>
      <xdr:rowOff>123825</xdr:rowOff>
    </xdr:from>
    <xdr:to>
      <xdr:col>1</xdr:col>
      <xdr:colOff>1133475</xdr:colOff>
      <xdr:row>26</xdr:row>
      <xdr:rowOff>1076325</xdr:rowOff>
    </xdr:to>
    <xdr:pic>
      <xdr:nvPicPr>
        <xdr:cNvPr id="6" name="Рисунок 311" descr="Описание: https://thumbs.bidz.com/ax/2/15/77/8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32442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27</xdr:row>
      <xdr:rowOff>152400</xdr:rowOff>
    </xdr:from>
    <xdr:to>
      <xdr:col>1</xdr:col>
      <xdr:colOff>1114425</xdr:colOff>
      <xdr:row>27</xdr:row>
      <xdr:rowOff>1104900</xdr:rowOff>
    </xdr:to>
    <xdr:pic>
      <xdr:nvPicPr>
        <xdr:cNvPr id="7" name="Рисунок 312" descr="Описание: https://thumbs.bidz.com/ax/2/08/83/9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337375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28</xdr:row>
      <xdr:rowOff>200025</xdr:rowOff>
    </xdr:from>
    <xdr:to>
      <xdr:col>1</xdr:col>
      <xdr:colOff>1104900</xdr:colOff>
      <xdr:row>28</xdr:row>
      <xdr:rowOff>1152525</xdr:rowOff>
    </xdr:to>
    <xdr:pic>
      <xdr:nvPicPr>
        <xdr:cNvPr id="8" name="Рисунок 313" descr="Описание: https://thumbs.bidz.com/ax/2/15/95/6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6875" y="35052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29</xdr:row>
      <xdr:rowOff>190500</xdr:rowOff>
    </xdr:from>
    <xdr:to>
      <xdr:col>1</xdr:col>
      <xdr:colOff>1057275</xdr:colOff>
      <xdr:row>29</xdr:row>
      <xdr:rowOff>1133475</xdr:rowOff>
    </xdr:to>
    <xdr:pic>
      <xdr:nvPicPr>
        <xdr:cNvPr id="9" name="Рисунок 314" descr="Описание: https://thumbs.bidz.com/ax/2/15/73/6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0" y="363093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30</xdr:row>
      <xdr:rowOff>247650</xdr:rowOff>
    </xdr:from>
    <xdr:to>
      <xdr:col>1</xdr:col>
      <xdr:colOff>1076325</xdr:colOff>
      <xdr:row>30</xdr:row>
      <xdr:rowOff>1200150</xdr:rowOff>
    </xdr:to>
    <xdr:pic>
      <xdr:nvPicPr>
        <xdr:cNvPr id="10" name="Рисунок 315" descr="Описание: https://thumbs.bidz.com/ax/2/14/70/0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37633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31</xdr:row>
      <xdr:rowOff>190500</xdr:rowOff>
    </xdr:from>
    <xdr:to>
      <xdr:col>1</xdr:col>
      <xdr:colOff>1085850</xdr:colOff>
      <xdr:row>31</xdr:row>
      <xdr:rowOff>1133475</xdr:rowOff>
    </xdr:to>
    <xdr:pic>
      <xdr:nvPicPr>
        <xdr:cNvPr id="11" name="Рисунок 316" descr="Описание: https://thumbs.bidz.com/ax/2/15/77/1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38842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15</xdr:row>
      <xdr:rowOff>152400</xdr:rowOff>
    </xdr:from>
    <xdr:to>
      <xdr:col>1</xdr:col>
      <xdr:colOff>1143000</xdr:colOff>
      <xdr:row>15</xdr:row>
      <xdr:rowOff>1104900</xdr:rowOff>
    </xdr:to>
    <xdr:pic>
      <xdr:nvPicPr>
        <xdr:cNvPr id="12" name="Рисунок 317" descr="Описание: https://thumbs.bidz.com/ax/2/15/90/4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4975" y="1851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65</xdr:row>
      <xdr:rowOff>152400</xdr:rowOff>
    </xdr:from>
    <xdr:to>
      <xdr:col>1</xdr:col>
      <xdr:colOff>1019175</xdr:colOff>
      <xdr:row>65</xdr:row>
      <xdr:rowOff>1104900</xdr:rowOff>
    </xdr:to>
    <xdr:pic>
      <xdr:nvPicPr>
        <xdr:cNvPr id="13" name="Рисунок 1" descr="Описание: https://thumbs.bidz.com/ax/2/07/69/88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81150" y="82010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200025</xdr:rowOff>
    </xdr:from>
    <xdr:to>
      <xdr:col>1</xdr:col>
      <xdr:colOff>1038225</xdr:colOff>
      <xdr:row>32</xdr:row>
      <xdr:rowOff>1152525</xdr:rowOff>
    </xdr:to>
    <xdr:pic>
      <xdr:nvPicPr>
        <xdr:cNvPr id="14" name="Рисунок 2" descr="Описание: https://thumbs.bidz.com/ax/2/06/75/38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0200" y="401193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33</xdr:row>
      <xdr:rowOff>200025</xdr:rowOff>
    </xdr:from>
    <xdr:to>
      <xdr:col>1</xdr:col>
      <xdr:colOff>1133475</xdr:colOff>
      <xdr:row>33</xdr:row>
      <xdr:rowOff>1152525</xdr:rowOff>
    </xdr:to>
    <xdr:pic>
      <xdr:nvPicPr>
        <xdr:cNvPr id="15" name="Рисунок 3" descr="Описание: https://thumbs.bidz.com/ax/2/14/29/0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413861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34</xdr:row>
      <xdr:rowOff>228600</xdr:rowOff>
    </xdr:from>
    <xdr:to>
      <xdr:col>1</xdr:col>
      <xdr:colOff>1152525</xdr:colOff>
      <xdr:row>34</xdr:row>
      <xdr:rowOff>1181100</xdr:rowOff>
    </xdr:to>
    <xdr:pic>
      <xdr:nvPicPr>
        <xdr:cNvPr id="16" name="Рисунок 4" descr="Описание: https://thumbs.bidz.com/ax/2/11/64/3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0" y="42681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35</xdr:row>
      <xdr:rowOff>228600</xdr:rowOff>
    </xdr:from>
    <xdr:to>
      <xdr:col>1</xdr:col>
      <xdr:colOff>1152525</xdr:colOff>
      <xdr:row>35</xdr:row>
      <xdr:rowOff>1181100</xdr:rowOff>
    </xdr:to>
    <xdr:pic>
      <xdr:nvPicPr>
        <xdr:cNvPr id="17" name="Рисунок 5" descr="Описание: https://thumbs.bidz.com/ax/2/14/28/3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0" y="439483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66675</xdr:rowOff>
    </xdr:from>
    <xdr:to>
      <xdr:col>1</xdr:col>
      <xdr:colOff>1057275</xdr:colOff>
      <xdr:row>36</xdr:row>
      <xdr:rowOff>1019175</xdr:rowOff>
    </xdr:to>
    <xdr:pic>
      <xdr:nvPicPr>
        <xdr:cNvPr id="18" name="Рисунок 6" descr="Описание: https://thumbs.bidz.com/ax/2/15/30/2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0" y="45053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37</xdr:row>
      <xdr:rowOff>219075</xdr:rowOff>
    </xdr:from>
    <xdr:to>
      <xdr:col>1</xdr:col>
      <xdr:colOff>1133475</xdr:colOff>
      <xdr:row>37</xdr:row>
      <xdr:rowOff>1171575</xdr:rowOff>
    </xdr:to>
    <xdr:pic>
      <xdr:nvPicPr>
        <xdr:cNvPr id="19" name="Рисунок 7" descr="Описание: https://thumbs.bidz.com/ax/2/16/12/87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5450" y="46472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38</xdr:row>
      <xdr:rowOff>133350</xdr:rowOff>
    </xdr:from>
    <xdr:to>
      <xdr:col>1</xdr:col>
      <xdr:colOff>1038225</xdr:colOff>
      <xdr:row>38</xdr:row>
      <xdr:rowOff>1085850</xdr:rowOff>
    </xdr:to>
    <xdr:pic>
      <xdr:nvPicPr>
        <xdr:cNvPr id="20" name="Рисунок 8" descr="Описание: https://thumbs.bidz.com/ax/2/15/77/3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00200" y="47653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39</xdr:row>
      <xdr:rowOff>152400</xdr:rowOff>
    </xdr:from>
    <xdr:to>
      <xdr:col>1</xdr:col>
      <xdr:colOff>1057275</xdr:colOff>
      <xdr:row>39</xdr:row>
      <xdr:rowOff>1104900</xdr:rowOff>
    </xdr:to>
    <xdr:pic>
      <xdr:nvPicPr>
        <xdr:cNvPr id="21" name="Рисунок 9" descr="Описание: https://thumbs.bidz.com/ax/2/06/33/5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0" y="489394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70</xdr:row>
      <xdr:rowOff>200025</xdr:rowOff>
    </xdr:from>
    <xdr:to>
      <xdr:col>1</xdr:col>
      <xdr:colOff>1038225</xdr:colOff>
      <xdr:row>70</xdr:row>
      <xdr:rowOff>1152525</xdr:rowOff>
    </xdr:to>
    <xdr:pic>
      <xdr:nvPicPr>
        <xdr:cNvPr id="22" name="Рисунок 10" descr="Описание: https://thumbs.bidz.com/1/32/64/3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00200" y="88392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13</xdr:row>
      <xdr:rowOff>104775</xdr:rowOff>
    </xdr:from>
    <xdr:to>
      <xdr:col>1</xdr:col>
      <xdr:colOff>1133475</xdr:colOff>
      <xdr:row>13</xdr:row>
      <xdr:rowOff>1057275</xdr:rowOff>
    </xdr:to>
    <xdr:pic>
      <xdr:nvPicPr>
        <xdr:cNvPr id="23" name="Рисунок 11" descr="Описание: https://thumbs.bidz.com/ax/2/15/78/3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95450" y="15935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190500</xdr:rowOff>
    </xdr:from>
    <xdr:to>
      <xdr:col>1</xdr:col>
      <xdr:colOff>1085850</xdr:colOff>
      <xdr:row>19</xdr:row>
      <xdr:rowOff>1133475</xdr:rowOff>
    </xdr:to>
    <xdr:pic>
      <xdr:nvPicPr>
        <xdr:cNvPr id="24" name="Рисунок 12" descr="Описание: https://thumbs.bidz.com/ax/2/15/22/05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47825" y="23622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14</xdr:row>
      <xdr:rowOff>104775</xdr:rowOff>
    </xdr:from>
    <xdr:to>
      <xdr:col>1</xdr:col>
      <xdr:colOff>1057275</xdr:colOff>
      <xdr:row>14</xdr:row>
      <xdr:rowOff>1057275</xdr:rowOff>
    </xdr:to>
    <xdr:pic>
      <xdr:nvPicPr>
        <xdr:cNvPr id="25" name="Рисунок 13" descr="Описание: https://thumbs.bidz.com/ax/2/14/55/1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19250" y="17202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66</xdr:row>
      <xdr:rowOff>190500</xdr:rowOff>
    </xdr:from>
    <xdr:to>
      <xdr:col>1</xdr:col>
      <xdr:colOff>1085850</xdr:colOff>
      <xdr:row>66</xdr:row>
      <xdr:rowOff>1133475</xdr:rowOff>
    </xdr:to>
    <xdr:pic>
      <xdr:nvPicPr>
        <xdr:cNvPr id="26" name="Рисунок 14" descr="Описание: https://thumbs.bidz.com/ax/2/04/09/8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47825" y="83315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67</xdr:row>
      <xdr:rowOff>38100</xdr:rowOff>
    </xdr:from>
    <xdr:to>
      <xdr:col>1</xdr:col>
      <xdr:colOff>1181100</xdr:colOff>
      <xdr:row>67</xdr:row>
      <xdr:rowOff>990600</xdr:rowOff>
    </xdr:to>
    <xdr:pic>
      <xdr:nvPicPr>
        <xdr:cNvPr id="27" name="Рисунок 15" descr="Описание: https://thumbs.bidz.com/ax/2/15/64/47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43075" y="84429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40</xdr:row>
      <xdr:rowOff>228600</xdr:rowOff>
    </xdr:from>
    <xdr:to>
      <xdr:col>1</xdr:col>
      <xdr:colOff>1171575</xdr:colOff>
      <xdr:row>40</xdr:row>
      <xdr:rowOff>1181100</xdr:rowOff>
    </xdr:to>
    <xdr:pic>
      <xdr:nvPicPr>
        <xdr:cNvPr id="28" name="Рисунок 16" descr="Описание: https://thumbs.bidz.com/ax/2/11/64/26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33550" y="50282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41</xdr:row>
      <xdr:rowOff>95250</xdr:rowOff>
    </xdr:from>
    <xdr:to>
      <xdr:col>1</xdr:col>
      <xdr:colOff>1057275</xdr:colOff>
      <xdr:row>41</xdr:row>
      <xdr:rowOff>1047750</xdr:rowOff>
    </xdr:to>
    <xdr:pic>
      <xdr:nvPicPr>
        <xdr:cNvPr id="29" name="Рисунок 17" descr="Описание: https://thumbs.bidz.com/ax/2/14/37/73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19250" y="51415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42</xdr:row>
      <xdr:rowOff>219075</xdr:rowOff>
    </xdr:from>
    <xdr:to>
      <xdr:col>1</xdr:col>
      <xdr:colOff>1085850</xdr:colOff>
      <xdr:row>42</xdr:row>
      <xdr:rowOff>1171575</xdr:rowOff>
    </xdr:to>
    <xdr:pic>
      <xdr:nvPicPr>
        <xdr:cNvPr id="30" name="Рисунок 18" descr="Описание: https://thumbs.bidz.com/ax/2/11/63/25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47825" y="5280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68</xdr:row>
      <xdr:rowOff>257175</xdr:rowOff>
    </xdr:from>
    <xdr:to>
      <xdr:col>1</xdr:col>
      <xdr:colOff>1200150</xdr:colOff>
      <xdr:row>68</xdr:row>
      <xdr:rowOff>1209675</xdr:rowOff>
    </xdr:to>
    <xdr:pic>
      <xdr:nvPicPr>
        <xdr:cNvPr id="31" name="Рисунок 1" descr="Описание: http://llthumb.bidz.com/ax/2/04/18/09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62125" y="85915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104775</xdr:rowOff>
    </xdr:from>
    <xdr:to>
      <xdr:col>1</xdr:col>
      <xdr:colOff>990600</xdr:colOff>
      <xdr:row>69</xdr:row>
      <xdr:rowOff>1057275</xdr:rowOff>
    </xdr:to>
    <xdr:pic>
      <xdr:nvPicPr>
        <xdr:cNvPr id="32" name="Рисунок 2" descr="Описание: http://llthumb.bidz.com/ax/2/08/09/19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52575" y="870299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43</xdr:row>
      <xdr:rowOff>190500</xdr:rowOff>
    </xdr:from>
    <xdr:to>
      <xdr:col>1</xdr:col>
      <xdr:colOff>1085850</xdr:colOff>
      <xdr:row>43</xdr:row>
      <xdr:rowOff>1133475</xdr:rowOff>
    </xdr:to>
    <xdr:pic>
      <xdr:nvPicPr>
        <xdr:cNvPr id="33" name="Рисунок 3" descr="Описание: http://llthumb.bidz.com/ax/2/13/00/5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647825" y="540448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44</xdr:row>
      <xdr:rowOff>152400</xdr:rowOff>
    </xdr:from>
    <xdr:to>
      <xdr:col>1</xdr:col>
      <xdr:colOff>1076325</xdr:colOff>
      <xdr:row>44</xdr:row>
      <xdr:rowOff>1104900</xdr:rowOff>
    </xdr:to>
    <xdr:pic>
      <xdr:nvPicPr>
        <xdr:cNvPr id="34" name="Рисунок 4" descr="Описание: http://llthumb.bidz.com/ax/2/15/78/88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38300" y="55273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45</xdr:row>
      <xdr:rowOff>161925</xdr:rowOff>
    </xdr:from>
    <xdr:to>
      <xdr:col>1</xdr:col>
      <xdr:colOff>1104900</xdr:colOff>
      <xdr:row>45</xdr:row>
      <xdr:rowOff>1114425</xdr:rowOff>
    </xdr:to>
    <xdr:pic>
      <xdr:nvPicPr>
        <xdr:cNvPr id="35" name="Рисунок 5" descr="Описание: http://llthumb.bidz.com/ax/2/14/75/59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66875" y="565499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190500</xdr:rowOff>
    </xdr:from>
    <xdr:to>
      <xdr:col>1</xdr:col>
      <xdr:colOff>1038225</xdr:colOff>
      <xdr:row>46</xdr:row>
      <xdr:rowOff>1133475</xdr:rowOff>
    </xdr:to>
    <xdr:pic>
      <xdr:nvPicPr>
        <xdr:cNvPr id="36" name="Рисунок 6" descr="Описание: http://llthumb.bidz.com/ax/2/15/29/7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00200" y="57845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47</xdr:row>
      <xdr:rowOff>219075</xdr:rowOff>
    </xdr:from>
    <xdr:to>
      <xdr:col>1</xdr:col>
      <xdr:colOff>1057275</xdr:colOff>
      <xdr:row>47</xdr:row>
      <xdr:rowOff>1171575</xdr:rowOff>
    </xdr:to>
    <xdr:pic>
      <xdr:nvPicPr>
        <xdr:cNvPr id="37" name="Рисунок 7" descr="Описание: http://llthumb.bidz.com/ax/2/07/27/25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19250" y="591407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53</xdr:row>
      <xdr:rowOff>190500</xdr:rowOff>
    </xdr:from>
    <xdr:to>
      <xdr:col>1</xdr:col>
      <xdr:colOff>1076325</xdr:colOff>
      <xdr:row>53</xdr:row>
      <xdr:rowOff>1133475</xdr:rowOff>
    </xdr:to>
    <xdr:pic>
      <xdr:nvPicPr>
        <xdr:cNvPr id="38" name="Рисунок 8" descr="Описание: http://llthumb.bidz.com/ax/2/13/28/61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38300" y="66713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54</xdr:row>
      <xdr:rowOff>123825</xdr:rowOff>
    </xdr:from>
    <xdr:to>
      <xdr:col>1</xdr:col>
      <xdr:colOff>1143000</xdr:colOff>
      <xdr:row>54</xdr:row>
      <xdr:rowOff>1076325</xdr:rowOff>
    </xdr:to>
    <xdr:pic>
      <xdr:nvPicPr>
        <xdr:cNvPr id="39" name="Рисунок 9" descr="Описание: http://llthumb.bidz.com/ax/2/12/04/20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04975" y="67913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55</xdr:row>
      <xdr:rowOff>133350</xdr:rowOff>
    </xdr:from>
    <xdr:to>
      <xdr:col>1</xdr:col>
      <xdr:colOff>1076325</xdr:colOff>
      <xdr:row>55</xdr:row>
      <xdr:rowOff>1085850</xdr:rowOff>
    </xdr:to>
    <xdr:pic>
      <xdr:nvPicPr>
        <xdr:cNvPr id="40" name="Рисунок 10" descr="Описание: http://llthumb.bidz.com/ax/2/09/63/78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38300" y="69189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</xdr:row>
      <xdr:rowOff>161925</xdr:rowOff>
    </xdr:from>
    <xdr:to>
      <xdr:col>1</xdr:col>
      <xdr:colOff>1057275</xdr:colOff>
      <xdr:row>3</xdr:row>
      <xdr:rowOff>1114425</xdr:rowOff>
    </xdr:to>
    <xdr:pic>
      <xdr:nvPicPr>
        <xdr:cNvPr id="41" name="Рисунок 11" descr="Описание: http://llthumb.bidz.com/ax/2/15/38/77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19250" y="3324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16</xdr:row>
      <xdr:rowOff>133350</xdr:rowOff>
    </xdr:from>
    <xdr:to>
      <xdr:col>1</xdr:col>
      <xdr:colOff>1104900</xdr:colOff>
      <xdr:row>16</xdr:row>
      <xdr:rowOff>1085850</xdr:rowOff>
    </xdr:to>
    <xdr:pic>
      <xdr:nvPicPr>
        <xdr:cNvPr id="42" name="Рисунок 12" descr="Описание: http://llthumb.bidz.com/ax/2/08/06/95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66875" y="19764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180975</xdr:rowOff>
    </xdr:from>
    <xdr:to>
      <xdr:col>1</xdr:col>
      <xdr:colOff>1057275</xdr:colOff>
      <xdr:row>17</xdr:row>
      <xdr:rowOff>1133475</xdr:rowOff>
    </xdr:to>
    <xdr:pic>
      <xdr:nvPicPr>
        <xdr:cNvPr id="43" name="Рисунок 13" descr="Описание: http://llthumb.bidz.com/ax/2/16/12/87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21078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</xdr:row>
      <xdr:rowOff>219075</xdr:rowOff>
    </xdr:from>
    <xdr:to>
      <xdr:col>1</xdr:col>
      <xdr:colOff>1104900</xdr:colOff>
      <xdr:row>4</xdr:row>
      <xdr:rowOff>1171575</xdr:rowOff>
    </xdr:to>
    <xdr:pic>
      <xdr:nvPicPr>
        <xdr:cNvPr id="44" name="Рисунок 14" descr="Описание: http://llthumb.bidz.com/ax/2/16/00/18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66875" y="4648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18</xdr:row>
      <xdr:rowOff>161925</xdr:rowOff>
    </xdr:from>
    <xdr:to>
      <xdr:col>1</xdr:col>
      <xdr:colOff>1047750</xdr:colOff>
      <xdr:row>18</xdr:row>
      <xdr:rowOff>1114425</xdr:rowOff>
    </xdr:to>
    <xdr:pic>
      <xdr:nvPicPr>
        <xdr:cNvPr id="45" name="Рисунок 15" descr="Описание: http://llthumb.bidz.com/ax/2/12/09/95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609725" y="2232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56</xdr:row>
      <xdr:rowOff>38100</xdr:rowOff>
    </xdr:from>
    <xdr:to>
      <xdr:col>1</xdr:col>
      <xdr:colOff>1076325</xdr:colOff>
      <xdr:row>56</xdr:row>
      <xdr:rowOff>990600</xdr:rowOff>
    </xdr:to>
    <xdr:pic>
      <xdr:nvPicPr>
        <xdr:cNvPr id="46" name="Рисунок 16" descr="Описание: http://llthumb.bidz.com/ax/2/12/81/05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638300" y="70361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63</xdr:row>
      <xdr:rowOff>276225</xdr:rowOff>
    </xdr:from>
    <xdr:to>
      <xdr:col>1</xdr:col>
      <xdr:colOff>1038225</xdr:colOff>
      <xdr:row>63</xdr:row>
      <xdr:rowOff>1228725</xdr:rowOff>
    </xdr:to>
    <xdr:pic>
      <xdr:nvPicPr>
        <xdr:cNvPr id="47" name="Рисунок 17" descr="Описание: http://llthumb.bidz.com/ax/2/09/48/72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600200" y="79562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48</xdr:row>
      <xdr:rowOff>133350</xdr:rowOff>
    </xdr:from>
    <xdr:to>
      <xdr:col>1</xdr:col>
      <xdr:colOff>1019175</xdr:colOff>
      <xdr:row>48</xdr:row>
      <xdr:rowOff>1085850</xdr:rowOff>
    </xdr:to>
    <xdr:pic>
      <xdr:nvPicPr>
        <xdr:cNvPr id="48" name="Рисунок 18" descr="Описание: http://llthumb.bidz.com/ax/2/16/12/65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81150" y="60321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</xdr:row>
      <xdr:rowOff>228600</xdr:rowOff>
    </xdr:from>
    <xdr:to>
      <xdr:col>1</xdr:col>
      <xdr:colOff>1181100</xdr:colOff>
      <xdr:row>7</xdr:row>
      <xdr:rowOff>1181100</xdr:rowOff>
    </xdr:to>
    <xdr:pic>
      <xdr:nvPicPr>
        <xdr:cNvPr id="49" name="Рисунок 19" descr="Описание: http://thumbs.bidz.com/ax/2/07/70/11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743075" y="8458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49</xdr:row>
      <xdr:rowOff>180975</xdr:rowOff>
    </xdr:from>
    <xdr:to>
      <xdr:col>1</xdr:col>
      <xdr:colOff>1038225</xdr:colOff>
      <xdr:row>49</xdr:row>
      <xdr:rowOff>1133475</xdr:rowOff>
    </xdr:to>
    <xdr:pic>
      <xdr:nvPicPr>
        <xdr:cNvPr id="50" name="Рисунок 22" descr="Описание: http://llthumb.bidz.com/ax/2/15/79/46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00200" y="61636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71</xdr:row>
      <xdr:rowOff>171450</xdr:rowOff>
    </xdr:from>
    <xdr:to>
      <xdr:col>1</xdr:col>
      <xdr:colOff>1123950</xdr:colOff>
      <xdr:row>71</xdr:row>
      <xdr:rowOff>1123950</xdr:rowOff>
    </xdr:to>
    <xdr:pic>
      <xdr:nvPicPr>
        <xdr:cNvPr id="51" name="Рисунок 23" descr="Описание: http://llthumb.bidz.com/ax/2/06/15/60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685925" y="89630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20</xdr:row>
      <xdr:rowOff>142875</xdr:rowOff>
    </xdr:from>
    <xdr:to>
      <xdr:col>1</xdr:col>
      <xdr:colOff>1066800</xdr:colOff>
      <xdr:row>20</xdr:row>
      <xdr:rowOff>1095375</xdr:rowOff>
    </xdr:to>
    <xdr:pic>
      <xdr:nvPicPr>
        <xdr:cNvPr id="52" name="Рисунок 24" descr="Описание: http://thumbs.bidz.com/ax/2/16/12/97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28775" y="24841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</xdr:row>
      <xdr:rowOff>133350</xdr:rowOff>
    </xdr:from>
    <xdr:to>
      <xdr:col>1</xdr:col>
      <xdr:colOff>1104900</xdr:colOff>
      <xdr:row>6</xdr:row>
      <xdr:rowOff>1085850</xdr:rowOff>
    </xdr:to>
    <xdr:pic>
      <xdr:nvPicPr>
        <xdr:cNvPr id="53" name="Рисунок 55" descr="https://thumbs.bidz.com/1/17/87/63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666875" y="70961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58</xdr:row>
      <xdr:rowOff>104775</xdr:rowOff>
    </xdr:from>
    <xdr:to>
      <xdr:col>1</xdr:col>
      <xdr:colOff>1152525</xdr:colOff>
      <xdr:row>58</xdr:row>
      <xdr:rowOff>1057275</xdr:rowOff>
    </xdr:to>
    <xdr:pic>
      <xdr:nvPicPr>
        <xdr:cNvPr id="54" name="Рисунок 56" descr="https://thumbs.bidz.com/ax/2/15/86/04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714500" y="72961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64</xdr:row>
      <xdr:rowOff>95250</xdr:rowOff>
    </xdr:from>
    <xdr:to>
      <xdr:col>1</xdr:col>
      <xdr:colOff>1057275</xdr:colOff>
      <xdr:row>64</xdr:row>
      <xdr:rowOff>1047750</xdr:rowOff>
    </xdr:to>
    <xdr:pic>
      <xdr:nvPicPr>
        <xdr:cNvPr id="55" name="Рисунок 57" descr="https://thumbs.bidz.com/ax/2/10/95/70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619250" y="80686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152400</xdr:rowOff>
    </xdr:from>
    <xdr:to>
      <xdr:col>1</xdr:col>
      <xdr:colOff>1104900</xdr:colOff>
      <xdr:row>8</xdr:row>
      <xdr:rowOff>1104900</xdr:rowOff>
    </xdr:to>
    <xdr:pic>
      <xdr:nvPicPr>
        <xdr:cNvPr id="56" name="Рисунок 71" descr="https://thumbs.bidz.com/ax/2/15/64/20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666875" y="9648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50</xdr:row>
      <xdr:rowOff>133350</xdr:rowOff>
    </xdr:from>
    <xdr:to>
      <xdr:col>1</xdr:col>
      <xdr:colOff>1057275</xdr:colOff>
      <xdr:row>50</xdr:row>
      <xdr:rowOff>1085850</xdr:rowOff>
    </xdr:to>
    <xdr:pic>
      <xdr:nvPicPr>
        <xdr:cNvPr id="57" name="Рисунок 72" descr="https://thumbs.bidz.com/ax/2/07/08/28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619250" y="62855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72</xdr:row>
      <xdr:rowOff>228600</xdr:rowOff>
    </xdr:from>
    <xdr:to>
      <xdr:col>1</xdr:col>
      <xdr:colOff>990600</xdr:colOff>
      <xdr:row>72</xdr:row>
      <xdr:rowOff>1181100</xdr:rowOff>
    </xdr:to>
    <xdr:pic>
      <xdr:nvPicPr>
        <xdr:cNvPr id="58" name="Рисунок 73" descr="https://thumbs.bidz.com/ax/2/04/18/09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52575" y="90954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59</xdr:row>
      <xdr:rowOff>123825</xdr:rowOff>
    </xdr:from>
    <xdr:to>
      <xdr:col>1</xdr:col>
      <xdr:colOff>1152525</xdr:colOff>
      <xdr:row>59</xdr:row>
      <xdr:rowOff>1076325</xdr:rowOff>
    </xdr:to>
    <xdr:pic>
      <xdr:nvPicPr>
        <xdr:cNvPr id="59" name="Рисунок 74" descr="https://thumbs.bidz.com/ax/2/04/11/79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14500" y="742664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133350</xdr:rowOff>
    </xdr:from>
    <xdr:to>
      <xdr:col>1</xdr:col>
      <xdr:colOff>1085850</xdr:colOff>
      <xdr:row>9</xdr:row>
      <xdr:rowOff>1085850</xdr:rowOff>
    </xdr:to>
    <xdr:pic>
      <xdr:nvPicPr>
        <xdr:cNvPr id="60" name="Рисунок 75" descr="https://thumbs.bidz.com/ax/2/10/95/71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647825" y="1089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60</xdr:row>
      <xdr:rowOff>104775</xdr:rowOff>
    </xdr:from>
    <xdr:to>
      <xdr:col>1</xdr:col>
      <xdr:colOff>1152525</xdr:colOff>
      <xdr:row>60</xdr:row>
      <xdr:rowOff>1057275</xdr:rowOff>
    </xdr:to>
    <xdr:pic>
      <xdr:nvPicPr>
        <xdr:cNvPr id="61" name="Рисунок 76" descr="https://thumbs.bidz.com/ax/2/15/86/39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714500" y="75514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</xdr:row>
      <xdr:rowOff>152400</xdr:rowOff>
    </xdr:from>
    <xdr:to>
      <xdr:col>1</xdr:col>
      <xdr:colOff>1076325</xdr:colOff>
      <xdr:row>10</xdr:row>
      <xdr:rowOff>1104900</xdr:rowOff>
    </xdr:to>
    <xdr:pic>
      <xdr:nvPicPr>
        <xdr:cNvPr id="62" name="Рисунок 77" descr="https://thumbs.bidz.com/ax/2/16/02/84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638300" y="12182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</xdr:row>
      <xdr:rowOff>180975</xdr:rowOff>
    </xdr:from>
    <xdr:to>
      <xdr:col>1</xdr:col>
      <xdr:colOff>1047750</xdr:colOff>
      <xdr:row>11</xdr:row>
      <xdr:rowOff>1133475</xdr:rowOff>
    </xdr:to>
    <xdr:pic>
      <xdr:nvPicPr>
        <xdr:cNvPr id="63" name="Рисунок 78" descr="https://thumbs.bidz.com/ax/2/04/01/60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609725" y="13477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95250</xdr:rowOff>
    </xdr:from>
    <xdr:to>
      <xdr:col>1</xdr:col>
      <xdr:colOff>1085850</xdr:colOff>
      <xdr:row>1</xdr:row>
      <xdr:rowOff>1047750</xdr:rowOff>
    </xdr:to>
    <xdr:pic>
      <xdr:nvPicPr>
        <xdr:cNvPr id="64" name="Рисунок 79" descr="https://thumbs.bidz.com/ax/2/15/60/94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647825" y="7239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161925</xdr:rowOff>
    </xdr:from>
    <xdr:to>
      <xdr:col>1</xdr:col>
      <xdr:colOff>1085850</xdr:colOff>
      <xdr:row>5</xdr:row>
      <xdr:rowOff>1114425</xdr:rowOff>
    </xdr:to>
    <xdr:pic>
      <xdr:nvPicPr>
        <xdr:cNvPr id="65" name="Рисунок 80" descr="https://thumbs.bidz.com/ax/2/08/05/46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647825" y="5857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</xdr:row>
      <xdr:rowOff>200025</xdr:rowOff>
    </xdr:from>
    <xdr:to>
      <xdr:col>1</xdr:col>
      <xdr:colOff>1143000</xdr:colOff>
      <xdr:row>2</xdr:row>
      <xdr:rowOff>1152525</xdr:rowOff>
    </xdr:to>
    <xdr:pic>
      <xdr:nvPicPr>
        <xdr:cNvPr id="66" name="Рисунок 81" descr="https://thumbs.bidz.com/ax/2/15/51/60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704975" y="2095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190500</xdr:rowOff>
    </xdr:from>
    <xdr:to>
      <xdr:col>1</xdr:col>
      <xdr:colOff>1076325</xdr:colOff>
      <xdr:row>12</xdr:row>
      <xdr:rowOff>1133475</xdr:rowOff>
    </xdr:to>
    <xdr:pic>
      <xdr:nvPicPr>
        <xdr:cNvPr id="67" name="Рисунок 82" descr="https://thumbs.bidz.com/ax/2/15/78/74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638300" y="14754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57</xdr:row>
      <xdr:rowOff>133350</xdr:rowOff>
    </xdr:from>
    <xdr:to>
      <xdr:col>1</xdr:col>
      <xdr:colOff>1038225</xdr:colOff>
      <xdr:row>57</xdr:row>
      <xdr:rowOff>1085850</xdr:rowOff>
    </xdr:to>
    <xdr:pic>
      <xdr:nvPicPr>
        <xdr:cNvPr id="68" name="Рисунок 83" descr="https://thumbs.bidz.com/ax/2/16/18/27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600200" y="71723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61</xdr:row>
      <xdr:rowOff>123825</xdr:rowOff>
    </xdr:from>
    <xdr:to>
      <xdr:col>1</xdr:col>
      <xdr:colOff>1143000</xdr:colOff>
      <xdr:row>61</xdr:row>
      <xdr:rowOff>1076325</xdr:rowOff>
    </xdr:to>
    <xdr:pic>
      <xdr:nvPicPr>
        <xdr:cNvPr id="69" name="Рисунок 20" descr="Описание: http://thumbs.bidz.com/ax/2/15/78/18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704975" y="768000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62</xdr:row>
      <xdr:rowOff>123825</xdr:rowOff>
    </xdr:from>
    <xdr:to>
      <xdr:col>1</xdr:col>
      <xdr:colOff>1028700</xdr:colOff>
      <xdr:row>62</xdr:row>
      <xdr:rowOff>1076325</xdr:rowOff>
    </xdr:to>
    <xdr:pic>
      <xdr:nvPicPr>
        <xdr:cNvPr id="70" name="Рисунок 21" descr="Описание: http://thumbs.bidz.com/ax/2/15/78/25.jp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590675" y="78105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51</xdr:row>
      <xdr:rowOff>104775</xdr:rowOff>
    </xdr:from>
    <xdr:to>
      <xdr:col>1</xdr:col>
      <xdr:colOff>1076325</xdr:colOff>
      <xdr:row>51</xdr:row>
      <xdr:rowOff>1057275</xdr:rowOff>
    </xdr:to>
    <xdr:pic>
      <xdr:nvPicPr>
        <xdr:cNvPr id="71" name="Рисунок 79" descr="http://thumbs.bidz.com/ax/2/16/11/50.jp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638300" y="640937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52</xdr:row>
      <xdr:rowOff>152400</xdr:rowOff>
    </xdr:from>
    <xdr:to>
      <xdr:col>1</xdr:col>
      <xdr:colOff>1114425</xdr:colOff>
      <xdr:row>52</xdr:row>
      <xdr:rowOff>1104900</xdr:rowOff>
    </xdr:to>
    <xdr:pic>
      <xdr:nvPicPr>
        <xdr:cNvPr id="72" name="Рисунок 80" descr="http://thumbs.bidz.com/ax/2/12/64/26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76400" y="65408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73</xdr:row>
      <xdr:rowOff>152400</xdr:rowOff>
    </xdr:from>
    <xdr:to>
      <xdr:col>1</xdr:col>
      <xdr:colOff>1114425</xdr:colOff>
      <xdr:row>73</xdr:row>
      <xdr:rowOff>1104900</xdr:rowOff>
    </xdr:to>
    <xdr:pic>
      <xdr:nvPicPr>
        <xdr:cNvPr id="73" name="Рисунок 81" descr="http://thumbs.bidz.com/ax/2/12/64/26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76400" y="921448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shka.www.nn.ru/" TargetMode="External" /><Relationship Id="rId2" Type="http://schemas.openxmlformats.org/officeDocument/2006/relationships/hyperlink" Target="http://tatanikol.www.nn.ru/" TargetMode="External" /><Relationship Id="rId3" Type="http://schemas.openxmlformats.org/officeDocument/2006/relationships/hyperlink" Target="http://tatanikol.www.nn.ru/" TargetMode="External" /><Relationship Id="rId4" Type="http://schemas.openxmlformats.org/officeDocument/2006/relationships/hyperlink" Target="http://tatanikol.www.nn.ru/" TargetMode="External" /><Relationship Id="rId5" Type="http://schemas.openxmlformats.org/officeDocument/2006/relationships/hyperlink" Target="http://tatanikol.www.nn.ru/" TargetMode="External" /><Relationship Id="rId6" Type="http://schemas.openxmlformats.org/officeDocument/2006/relationships/hyperlink" Target="http://tatanikol.www.nn.ru/" TargetMode="External" /><Relationship Id="rId7" Type="http://schemas.openxmlformats.org/officeDocument/2006/relationships/hyperlink" Target="http://tatanikol.www.nn.ru/" TargetMode="External" /><Relationship Id="rId8" Type="http://schemas.openxmlformats.org/officeDocument/2006/relationships/hyperlink" Target="http://tatanikol.www.nn.ru/" TargetMode="External" /><Relationship Id="rId9" Type="http://schemas.openxmlformats.org/officeDocument/2006/relationships/hyperlink" Target="http://tatanikol.www.nn.ru/" TargetMode="External" /><Relationship Id="rId10" Type="http://schemas.openxmlformats.org/officeDocument/2006/relationships/hyperlink" Target="http://tatanikol.www.nn.ru/" TargetMode="External" /><Relationship Id="rId11" Type="http://schemas.openxmlformats.org/officeDocument/2006/relationships/hyperlink" Target="http://tatanikol.www.nn.ru/" TargetMode="External" /><Relationship Id="rId12" Type="http://schemas.openxmlformats.org/officeDocument/2006/relationships/hyperlink" Target="http://tatanikol.www.nn.ru/" TargetMode="External" /><Relationship Id="rId13" Type="http://schemas.openxmlformats.org/officeDocument/2006/relationships/hyperlink" Target="http://othozyaev.www.nn.ru/" TargetMode="External" /><Relationship Id="rId14" Type="http://schemas.openxmlformats.org/officeDocument/2006/relationships/hyperlink" Target="http://othozyaev.www.nn.ru/" TargetMode="External" /><Relationship Id="rId15" Type="http://schemas.openxmlformats.org/officeDocument/2006/relationships/hyperlink" Target="http://othozyaev.www.nn.ru/" TargetMode="External" /><Relationship Id="rId16" Type="http://schemas.openxmlformats.org/officeDocument/2006/relationships/hyperlink" Target="http://othozyaev.www.nn.ru/" TargetMode="External" /><Relationship Id="rId17" Type="http://schemas.openxmlformats.org/officeDocument/2006/relationships/hyperlink" Target="http://tatanikol.www.nn.ru/" TargetMode="External" /><Relationship Id="rId18" Type="http://schemas.openxmlformats.org/officeDocument/2006/relationships/hyperlink" Target="http://tatanikol.www.nn.ru/" TargetMode="External" /><Relationship Id="rId19" Type="http://schemas.openxmlformats.org/officeDocument/2006/relationships/hyperlink" Target="http://lana80.www.nn.ru/" TargetMode="External" /><Relationship Id="rId20" Type="http://schemas.openxmlformats.org/officeDocument/2006/relationships/hyperlink" Target="http://tatanikol.www.nn.ru/" TargetMode="External" /><Relationship Id="rId21" Type="http://schemas.openxmlformats.org/officeDocument/2006/relationships/hyperlink" Target="http://lana80.www.nn.ru/" TargetMode="External" /><Relationship Id="rId22" Type="http://schemas.openxmlformats.org/officeDocument/2006/relationships/hyperlink" Target="http://lana80.www.nn.ru/" TargetMode="External" /><Relationship Id="rId23" Type="http://schemas.openxmlformats.org/officeDocument/2006/relationships/hyperlink" Target="http://othozyaev.www.nn.ru/" TargetMode="External" /><Relationship Id="rId24" Type="http://schemas.openxmlformats.org/officeDocument/2006/relationships/hyperlink" Target="http://sitnik.www.nn.ru/" TargetMode="External" /><Relationship Id="rId25" Type="http://schemas.openxmlformats.org/officeDocument/2006/relationships/hyperlink" Target="http://mohnatyyshmel.www.nn.ru/" TargetMode="External" /><Relationship Id="rId26" Type="http://schemas.openxmlformats.org/officeDocument/2006/relationships/hyperlink" Target="http://lana80.www.nn.ru/" TargetMode="External" /><Relationship Id="rId27" Type="http://schemas.openxmlformats.org/officeDocument/2006/relationships/hyperlink" Target="http://tatanikol.www.nn.ru/" TargetMode="External" /><Relationship Id="rId28" Type="http://schemas.openxmlformats.org/officeDocument/2006/relationships/hyperlink" Target="http://tatanikol.www.nn.ru/" TargetMode="External" /><Relationship Id="rId29" Type="http://schemas.openxmlformats.org/officeDocument/2006/relationships/hyperlink" Target="http://agysha.www.nn.ru/" TargetMode="External" /><Relationship Id="rId30" Type="http://schemas.openxmlformats.org/officeDocument/2006/relationships/hyperlink" Target="http://svetllana.www.nn.ru/" TargetMode="External" /><Relationship Id="rId31" Type="http://schemas.openxmlformats.org/officeDocument/2006/relationships/hyperlink" Target="http://agysha.www.nn.ru/" TargetMode="External" /><Relationship Id="rId32" Type="http://schemas.openxmlformats.org/officeDocument/2006/relationships/hyperlink" Target="http://svetllana.www.nn.ru/" TargetMode="External" /><Relationship Id="rId33" Type="http://schemas.openxmlformats.org/officeDocument/2006/relationships/hyperlink" Target="http://airis.www.nn.ru/" TargetMode="External" /><Relationship Id="rId34" Type="http://schemas.openxmlformats.org/officeDocument/2006/relationships/hyperlink" Target="http://airis.www.nn.ru/" TargetMode="External" /><Relationship Id="rId35" Type="http://schemas.openxmlformats.org/officeDocument/2006/relationships/hyperlink" Target="http://airis.www.nn.ru/" TargetMode="External" /><Relationship Id="rId36" Type="http://schemas.openxmlformats.org/officeDocument/2006/relationships/hyperlink" Target="http://airis.www.nn.ru/" TargetMode="External" /><Relationship Id="rId37" Type="http://schemas.openxmlformats.org/officeDocument/2006/relationships/hyperlink" Target="http://airis.www.nn.ru/" TargetMode="External" /><Relationship Id="rId38" Type="http://schemas.openxmlformats.org/officeDocument/2006/relationships/hyperlink" Target="http://agysha.www.nn.ru/" TargetMode="External" /><Relationship Id="rId39" Type="http://schemas.openxmlformats.org/officeDocument/2006/relationships/hyperlink" Target="http://girya.www.nn.ru/" TargetMode="External" /><Relationship Id="rId40" Type="http://schemas.openxmlformats.org/officeDocument/2006/relationships/hyperlink" Target="http://sgelena.www.nn.ru/" TargetMode="External" /><Relationship Id="rId41" Type="http://schemas.openxmlformats.org/officeDocument/2006/relationships/hyperlink" Target="http://agysha.www.nn.ru/" TargetMode="External" /><Relationship Id="rId42" Type="http://schemas.openxmlformats.org/officeDocument/2006/relationships/hyperlink" Target="http://sgelena.www.nn.ru/" TargetMode="External" /><Relationship Id="rId43" Type="http://schemas.openxmlformats.org/officeDocument/2006/relationships/hyperlink" Target="http://sgelena.www.nn.ru/" TargetMode="External" /><Relationship Id="rId44" Type="http://schemas.openxmlformats.org/officeDocument/2006/relationships/hyperlink" Target="http://agysha.www.nn.ru/" TargetMode="External" /><Relationship Id="rId45" Type="http://schemas.openxmlformats.org/officeDocument/2006/relationships/hyperlink" Target="http://larisssa80.www.nn.ru/" TargetMode="External" /><Relationship Id="rId46" Type="http://schemas.openxmlformats.org/officeDocument/2006/relationships/hyperlink" Target="http://girya.www.nn.ru/" TargetMode="External" /><Relationship Id="rId47" Type="http://schemas.openxmlformats.org/officeDocument/2006/relationships/hyperlink" Target="http://irma85.www.nn.ru/" TargetMode="External" /><Relationship Id="rId48" Type="http://schemas.openxmlformats.org/officeDocument/2006/relationships/hyperlink" Target="http://tatanikol.www.nn.ru/" TargetMode="External" /><Relationship Id="rId49" Type="http://schemas.openxmlformats.org/officeDocument/2006/relationships/hyperlink" Target="http://tatanikol.www.nn.ru/" TargetMode="External" /><Relationship Id="rId50" Type="http://schemas.openxmlformats.org/officeDocument/2006/relationships/hyperlink" Target="http://tatanikol.www.nn.ru/" TargetMode="External" /><Relationship Id="rId51" Type="http://schemas.openxmlformats.org/officeDocument/2006/relationships/hyperlink" Target="http://tatanikol.www.nn.ru/" TargetMode="External" /><Relationship Id="rId52" Type="http://schemas.openxmlformats.org/officeDocument/2006/relationships/hyperlink" Target="http://tatanikol.www.nn.ru/" TargetMode="External" /><Relationship Id="rId53" Type="http://schemas.openxmlformats.org/officeDocument/2006/relationships/hyperlink" Target="http://ml0209.www.nn.ru/" TargetMode="External" /><Relationship Id="rId54" Type="http://schemas.openxmlformats.org/officeDocument/2006/relationships/hyperlink" Target="http://tatanikol.www.nn.ru/" TargetMode="External" /><Relationship Id="rId55" Type="http://schemas.openxmlformats.org/officeDocument/2006/relationships/hyperlink" Target="http://tatanikol.www.nn.ru/" TargetMode="External" /><Relationship Id="rId56" Type="http://schemas.openxmlformats.org/officeDocument/2006/relationships/hyperlink" Target="http://tatanikol.www.nn.ru/" TargetMode="External" /><Relationship Id="rId57" Type="http://schemas.openxmlformats.org/officeDocument/2006/relationships/hyperlink" Target="http://tatanikol.www.nn.ru/" TargetMode="External" /><Relationship Id="rId58" Type="http://schemas.openxmlformats.org/officeDocument/2006/relationships/hyperlink" Target="http://tatanikol.www.nn.ru/" TargetMode="External" /><Relationship Id="rId59" Type="http://schemas.openxmlformats.org/officeDocument/2006/relationships/hyperlink" Target="http://tatanikol.www.nn.ru/" TargetMode="External" /><Relationship Id="rId60" Type="http://schemas.openxmlformats.org/officeDocument/2006/relationships/hyperlink" Target="http://tatanikol.www.nn.ru/" TargetMode="External" /><Relationship Id="rId61" Type="http://schemas.openxmlformats.org/officeDocument/2006/relationships/hyperlink" Target="http://tatanikol.www.nn.ru/" TargetMode="External" /><Relationship Id="rId62" Type="http://schemas.openxmlformats.org/officeDocument/2006/relationships/hyperlink" Target="http://tatanikol.www.nn.ru/" TargetMode="External" /><Relationship Id="rId63" Type="http://schemas.openxmlformats.org/officeDocument/2006/relationships/hyperlink" Target="http://tatanikol.www.nn.ru/" TargetMode="External" /><Relationship Id="rId64" Type="http://schemas.openxmlformats.org/officeDocument/2006/relationships/hyperlink" Target="http://tatanikol.www.nn.ru/" TargetMode="External" /><Relationship Id="rId65" Type="http://schemas.openxmlformats.org/officeDocument/2006/relationships/drawing" Target="../drawings/drawing1.xm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70" zoomScaleNormal="70" zoomScalePageLayoutView="0" workbookViewId="0" topLeftCell="A10">
      <selection activeCell="E78" sqref="E78"/>
    </sheetView>
  </sheetViews>
  <sheetFormatPr defaultColWidth="9.140625" defaultRowHeight="15"/>
  <cols>
    <col min="1" max="1" width="22.7109375" style="19" customWidth="1"/>
    <col min="2" max="2" width="18.421875" style="0" customWidth="1"/>
    <col min="3" max="3" width="36.421875" style="0" customWidth="1"/>
    <col min="4" max="4" width="13.140625" style="4" customWidth="1"/>
    <col min="5" max="5" width="10.57421875" style="8" customWidth="1"/>
    <col min="6" max="6" width="10.8515625" style="8" customWidth="1"/>
    <col min="7" max="7" width="10.8515625" style="39" customWidth="1"/>
    <col min="8" max="8" width="15.421875" style="0" customWidth="1"/>
    <col min="9" max="9" width="16.421875" style="23" customWidth="1"/>
    <col min="10" max="10" width="16.8515625" style="24" customWidth="1"/>
  </cols>
  <sheetData>
    <row r="1" spans="1:10" ht="49.5" customHeight="1">
      <c r="A1" s="10" t="s">
        <v>62</v>
      </c>
      <c r="B1" s="10" t="s">
        <v>63</v>
      </c>
      <c r="C1" s="10" t="s">
        <v>64</v>
      </c>
      <c r="D1" s="11" t="s">
        <v>65</v>
      </c>
      <c r="E1" s="10" t="s">
        <v>66</v>
      </c>
      <c r="F1" s="10" t="s">
        <v>67</v>
      </c>
      <c r="G1" s="11"/>
      <c r="H1" s="10" t="s">
        <v>68</v>
      </c>
      <c r="I1" s="20" t="s">
        <v>72</v>
      </c>
      <c r="J1" s="21" t="s">
        <v>69</v>
      </c>
    </row>
    <row r="2" spans="1:10" ht="99.75" customHeight="1">
      <c r="A2" s="18" t="s">
        <v>91</v>
      </c>
      <c r="B2" s="12"/>
      <c r="C2" s="15" t="s">
        <v>84</v>
      </c>
      <c r="D2" s="16">
        <v>3</v>
      </c>
      <c r="E2" s="9">
        <f aca="true" t="shared" si="0" ref="E2:E34">D2*1.03</f>
        <v>3.09</v>
      </c>
      <c r="F2" s="9">
        <f aca="true" t="shared" si="1" ref="F2:F34">E2*1.1</f>
        <v>3.399</v>
      </c>
      <c r="G2" s="13">
        <v>1.8549618320610688</v>
      </c>
      <c r="H2" s="14">
        <f>(F2+G2)*31</f>
        <v>162.87281679389315</v>
      </c>
      <c r="I2" s="51">
        <f>H2+H3</f>
        <v>542.8547251908398</v>
      </c>
      <c r="J2" s="53">
        <v>400</v>
      </c>
    </row>
    <row r="3" spans="1:10" ht="99.75" customHeight="1">
      <c r="A3" s="18" t="s">
        <v>91</v>
      </c>
      <c r="B3" s="12"/>
      <c r="C3" s="15" t="s">
        <v>86</v>
      </c>
      <c r="D3" s="16">
        <v>10</v>
      </c>
      <c r="E3" s="9">
        <f t="shared" si="0"/>
        <v>10.3</v>
      </c>
      <c r="F3" s="9">
        <f t="shared" si="1"/>
        <v>11.330000000000002</v>
      </c>
      <c r="G3" s="13">
        <v>0.9274809160305344</v>
      </c>
      <c r="H3" s="14">
        <f>(F3+G3)*31</f>
        <v>379.9819083969466</v>
      </c>
      <c r="I3" s="52"/>
      <c r="J3" s="54"/>
    </row>
    <row r="4" spans="1:10" ht="99.75" customHeight="1">
      <c r="A4" s="17" t="s">
        <v>45</v>
      </c>
      <c r="B4" s="3"/>
      <c r="C4" s="2" t="s">
        <v>44</v>
      </c>
      <c r="D4" s="7">
        <v>205</v>
      </c>
      <c r="E4" s="9">
        <f t="shared" si="0"/>
        <v>211.15</v>
      </c>
      <c r="F4" s="9">
        <f t="shared" si="1"/>
        <v>232.26500000000001</v>
      </c>
      <c r="G4" s="13">
        <v>4.637404580152672</v>
      </c>
      <c r="H4" s="14">
        <f aca="true" t="shared" si="2" ref="H4:H67">(F4+G4)*31</f>
        <v>7343.974541984733</v>
      </c>
      <c r="I4" s="43">
        <f>H4+H5+H6+H7+H8</f>
        <v>15489.406992366412</v>
      </c>
      <c r="J4" s="46">
        <v>15200</v>
      </c>
    </row>
    <row r="5" spans="1:10" ht="99.75" customHeight="1">
      <c r="A5" s="17" t="s">
        <v>45</v>
      </c>
      <c r="B5" s="3"/>
      <c r="C5" s="2" t="s">
        <v>49</v>
      </c>
      <c r="D5" s="7">
        <v>88</v>
      </c>
      <c r="E5" s="9">
        <f t="shared" si="0"/>
        <v>90.64</v>
      </c>
      <c r="F5" s="9">
        <f t="shared" si="1"/>
        <v>99.70400000000001</v>
      </c>
      <c r="G5" s="13">
        <v>1.8549618320610688</v>
      </c>
      <c r="H5" s="14">
        <f t="shared" si="2"/>
        <v>3148.3278167938934</v>
      </c>
      <c r="I5" s="44"/>
      <c r="J5" s="47"/>
    </row>
    <row r="6" spans="1:10" ht="99.75" customHeight="1">
      <c r="A6" s="18" t="s">
        <v>45</v>
      </c>
      <c r="B6" s="12"/>
      <c r="C6" s="15" t="s">
        <v>85</v>
      </c>
      <c r="D6" s="16">
        <v>3</v>
      </c>
      <c r="E6" s="9">
        <f t="shared" si="0"/>
        <v>3.09</v>
      </c>
      <c r="F6" s="9">
        <f t="shared" si="1"/>
        <v>3.399</v>
      </c>
      <c r="G6" s="13">
        <v>0.9274809160305344</v>
      </c>
      <c r="H6" s="14">
        <f t="shared" si="2"/>
        <v>134.12090839694656</v>
      </c>
      <c r="I6" s="44"/>
      <c r="J6" s="47"/>
    </row>
    <row r="7" spans="1:10" ht="99.75" customHeight="1">
      <c r="A7" s="18" t="s">
        <v>77</v>
      </c>
      <c r="B7" s="12"/>
      <c r="C7" s="12" t="s">
        <v>89</v>
      </c>
      <c r="D7" s="13">
        <v>129</v>
      </c>
      <c r="E7" s="9">
        <f t="shared" si="0"/>
        <v>132.87</v>
      </c>
      <c r="F7" s="9">
        <f t="shared" si="1"/>
        <v>146.157</v>
      </c>
      <c r="G7" s="13">
        <v>1.8549618320610688</v>
      </c>
      <c r="H7" s="14">
        <f t="shared" si="2"/>
        <v>4588.370816793893</v>
      </c>
      <c r="I7" s="44"/>
      <c r="J7" s="47"/>
    </row>
    <row r="8" spans="1:10" ht="99.75" customHeight="1">
      <c r="A8" s="18" t="s">
        <v>77</v>
      </c>
      <c r="B8" s="3"/>
      <c r="C8" s="2" t="s">
        <v>55</v>
      </c>
      <c r="D8" s="7">
        <v>7</v>
      </c>
      <c r="E8" s="9">
        <f>D8*1.03</f>
        <v>7.21</v>
      </c>
      <c r="F8" s="9">
        <f>E8*1.1</f>
        <v>7.931000000000001</v>
      </c>
      <c r="G8" s="13">
        <v>0.9274809160305344</v>
      </c>
      <c r="H8" s="14">
        <f t="shared" si="2"/>
        <v>274.6129083969466</v>
      </c>
      <c r="I8" s="45"/>
      <c r="J8" s="48"/>
    </row>
    <row r="9" spans="1:10" ht="99.75" customHeight="1">
      <c r="A9" s="18" t="s">
        <v>90</v>
      </c>
      <c r="B9" s="12"/>
      <c r="C9" s="15" t="s">
        <v>78</v>
      </c>
      <c r="D9" s="16">
        <v>130</v>
      </c>
      <c r="E9" s="9">
        <f t="shared" si="0"/>
        <v>133.9</v>
      </c>
      <c r="F9" s="9">
        <f t="shared" si="1"/>
        <v>147.29000000000002</v>
      </c>
      <c r="G9" s="13">
        <v>4.637404580152672</v>
      </c>
      <c r="H9" s="14">
        <f t="shared" si="2"/>
        <v>4709.749541984733</v>
      </c>
      <c r="I9" s="51">
        <f>SUM(H9:H13)</f>
        <v>17778.93707633588</v>
      </c>
      <c r="J9" s="53">
        <v>17300</v>
      </c>
    </row>
    <row r="10" spans="1:10" ht="99.75" customHeight="1">
      <c r="A10" s="18" t="s">
        <v>90</v>
      </c>
      <c r="B10" s="12"/>
      <c r="C10" s="15" t="s">
        <v>74</v>
      </c>
      <c r="D10" s="16">
        <v>239</v>
      </c>
      <c r="E10" s="9">
        <f t="shared" si="0"/>
        <v>246.17000000000002</v>
      </c>
      <c r="F10" s="9">
        <f t="shared" si="1"/>
        <v>270.78700000000003</v>
      </c>
      <c r="G10" s="13">
        <v>4.637404580152672</v>
      </c>
      <c r="H10" s="14">
        <f t="shared" si="2"/>
        <v>8538.156541984734</v>
      </c>
      <c r="I10" s="55"/>
      <c r="J10" s="56"/>
    </row>
    <row r="11" spans="1:10" ht="99.75" customHeight="1">
      <c r="A11" s="18" t="s">
        <v>90</v>
      </c>
      <c r="B11" s="12"/>
      <c r="C11" s="15" t="s">
        <v>82</v>
      </c>
      <c r="D11" s="16">
        <v>20</v>
      </c>
      <c r="E11" s="9">
        <f t="shared" si="0"/>
        <v>20.6</v>
      </c>
      <c r="F11" s="9">
        <f t="shared" si="1"/>
        <v>22.660000000000004</v>
      </c>
      <c r="G11" s="13">
        <v>0.9274809160305344</v>
      </c>
      <c r="H11" s="14">
        <f t="shared" si="2"/>
        <v>731.2119083969467</v>
      </c>
      <c r="I11" s="55"/>
      <c r="J11" s="56"/>
    </row>
    <row r="12" spans="1:10" ht="99.75" customHeight="1">
      <c r="A12" s="18" t="s">
        <v>90</v>
      </c>
      <c r="B12" s="12"/>
      <c r="C12" s="15" t="s">
        <v>83</v>
      </c>
      <c r="D12" s="16">
        <v>40</v>
      </c>
      <c r="E12" s="9">
        <f t="shared" si="0"/>
        <v>41.2</v>
      </c>
      <c r="F12" s="9">
        <f t="shared" si="1"/>
        <v>45.32000000000001</v>
      </c>
      <c r="G12" s="13">
        <v>4.637404580152672</v>
      </c>
      <c r="H12" s="14">
        <f t="shared" si="2"/>
        <v>1548.679541984733</v>
      </c>
      <c r="I12" s="55"/>
      <c r="J12" s="56"/>
    </row>
    <row r="13" spans="1:10" ht="99.75" customHeight="1">
      <c r="A13" s="18" t="s">
        <v>90</v>
      </c>
      <c r="B13" s="12"/>
      <c r="C13" s="15" t="s">
        <v>87</v>
      </c>
      <c r="D13" s="16">
        <v>60</v>
      </c>
      <c r="E13" s="9">
        <f t="shared" si="0"/>
        <v>61.800000000000004</v>
      </c>
      <c r="F13" s="9">
        <f t="shared" si="1"/>
        <v>67.98</v>
      </c>
      <c r="G13" s="13">
        <v>4.637404580152672</v>
      </c>
      <c r="H13" s="14">
        <f t="shared" si="2"/>
        <v>2251.139541984733</v>
      </c>
      <c r="I13" s="52"/>
      <c r="J13" s="54"/>
    </row>
    <row r="14" spans="1:10" ht="99.75" customHeight="1">
      <c r="A14" s="17" t="s">
        <v>70</v>
      </c>
      <c r="B14" s="1"/>
      <c r="C14" s="1" t="s">
        <v>26</v>
      </c>
      <c r="D14" s="6">
        <v>9</v>
      </c>
      <c r="E14" s="9">
        <f t="shared" si="0"/>
        <v>9.27</v>
      </c>
      <c r="F14" s="9">
        <f t="shared" si="1"/>
        <v>10.197000000000001</v>
      </c>
      <c r="G14" s="13">
        <v>0.9274809160305344</v>
      </c>
      <c r="H14" s="14">
        <f t="shared" si="2"/>
        <v>344.8589083969466</v>
      </c>
      <c r="I14" s="22">
        <f>H14</f>
        <v>344.8589083969466</v>
      </c>
      <c r="J14" s="21">
        <v>490</v>
      </c>
    </row>
    <row r="15" spans="1:10" ht="99.75" customHeight="1">
      <c r="A15" s="17" t="s">
        <v>71</v>
      </c>
      <c r="B15" s="1"/>
      <c r="C15" s="1" t="s">
        <v>28</v>
      </c>
      <c r="D15" s="6">
        <v>59</v>
      </c>
      <c r="E15" s="9">
        <f t="shared" si="0"/>
        <v>60.77</v>
      </c>
      <c r="F15" s="9">
        <f t="shared" si="1"/>
        <v>66.84700000000001</v>
      </c>
      <c r="G15" s="13">
        <v>4.637404580152672</v>
      </c>
      <c r="H15" s="14">
        <f t="shared" si="2"/>
        <v>2216.016541984733</v>
      </c>
      <c r="I15" s="22">
        <f>H15</f>
        <v>2216.016541984733</v>
      </c>
      <c r="J15" s="21">
        <v>2100</v>
      </c>
    </row>
    <row r="16" spans="1:10" ht="99.75" customHeight="1">
      <c r="A16" s="17" t="s">
        <v>13</v>
      </c>
      <c r="B16" s="1"/>
      <c r="C16" s="1" t="s">
        <v>12</v>
      </c>
      <c r="D16" s="5">
        <v>54</v>
      </c>
      <c r="E16" s="9">
        <f t="shared" si="0"/>
        <v>55.620000000000005</v>
      </c>
      <c r="F16" s="9">
        <f t="shared" si="1"/>
        <v>61.18200000000001</v>
      </c>
      <c r="G16" s="13">
        <v>4.637404580152672</v>
      </c>
      <c r="H16" s="14">
        <f t="shared" si="2"/>
        <v>2040.401541984733</v>
      </c>
      <c r="I16" s="22">
        <f>H16</f>
        <v>2040.401541984733</v>
      </c>
      <c r="J16" s="21">
        <v>2000</v>
      </c>
    </row>
    <row r="17" spans="1:10" ht="99.75" customHeight="1">
      <c r="A17" s="17" t="s">
        <v>47</v>
      </c>
      <c r="B17" s="3"/>
      <c r="C17" s="2" t="s">
        <v>46</v>
      </c>
      <c r="D17" s="7">
        <v>11</v>
      </c>
      <c r="E17" s="9">
        <f t="shared" si="0"/>
        <v>11.33</v>
      </c>
      <c r="F17" s="9">
        <f t="shared" si="1"/>
        <v>12.463000000000001</v>
      </c>
      <c r="G17" s="13">
        <v>0.9274809160305344</v>
      </c>
      <c r="H17" s="14">
        <f t="shared" si="2"/>
        <v>415.1049083969466</v>
      </c>
      <c r="I17" s="43">
        <f>H17+H18+H19</f>
        <v>1408.187541984733</v>
      </c>
      <c r="J17" s="46">
        <v>1300</v>
      </c>
    </row>
    <row r="18" spans="1:10" ht="99.75" customHeight="1">
      <c r="A18" s="17" t="s">
        <v>47</v>
      </c>
      <c r="B18" s="3"/>
      <c r="C18" s="2" t="s">
        <v>48</v>
      </c>
      <c r="D18" s="7">
        <v>11</v>
      </c>
      <c r="E18" s="9">
        <f t="shared" si="0"/>
        <v>11.33</v>
      </c>
      <c r="F18" s="9">
        <f t="shared" si="1"/>
        <v>12.463000000000001</v>
      </c>
      <c r="G18" s="13">
        <v>0.9274809160305344</v>
      </c>
      <c r="H18" s="14">
        <f t="shared" si="2"/>
        <v>415.1049083969466</v>
      </c>
      <c r="I18" s="44"/>
      <c r="J18" s="47"/>
    </row>
    <row r="19" spans="1:10" ht="99.75" customHeight="1">
      <c r="A19" s="17" t="s">
        <v>47</v>
      </c>
      <c r="B19" s="3"/>
      <c r="C19" s="2" t="s">
        <v>50</v>
      </c>
      <c r="D19" s="7">
        <v>14</v>
      </c>
      <c r="E19" s="9">
        <f t="shared" si="0"/>
        <v>14.42</v>
      </c>
      <c r="F19" s="9">
        <f t="shared" si="1"/>
        <v>15.862000000000002</v>
      </c>
      <c r="G19" s="13">
        <v>2.7824427480916034</v>
      </c>
      <c r="H19" s="14">
        <f t="shared" si="2"/>
        <v>577.9777251908398</v>
      </c>
      <c r="I19" s="45"/>
      <c r="J19" s="48"/>
    </row>
    <row r="20" spans="1:10" ht="99.75" customHeight="1">
      <c r="A20" s="17" t="s">
        <v>61</v>
      </c>
      <c r="B20" s="1"/>
      <c r="C20" s="1" t="s">
        <v>27</v>
      </c>
      <c r="D20" s="6">
        <v>2</v>
      </c>
      <c r="E20" s="9">
        <f t="shared" si="0"/>
        <v>2.06</v>
      </c>
      <c r="F20" s="9">
        <f t="shared" si="1"/>
        <v>2.2660000000000005</v>
      </c>
      <c r="G20" s="13">
        <v>0.9274809160305344</v>
      </c>
      <c r="H20" s="14">
        <f t="shared" si="2"/>
        <v>98.99790839694658</v>
      </c>
      <c r="I20" s="43">
        <f>H20+H21</f>
        <v>434.3088167938932</v>
      </c>
      <c r="J20" s="46">
        <v>430</v>
      </c>
    </row>
    <row r="21" spans="1:10" ht="99.75" customHeight="1">
      <c r="A21" s="17" t="s">
        <v>61</v>
      </c>
      <c r="B21" s="3"/>
      <c r="C21" s="2" t="s">
        <v>60</v>
      </c>
      <c r="D21" s="7">
        <v>8.99</v>
      </c>
      <c r="E21" s="9">
        <v>8.99</v>
      </c>
      <c r="F21" s="9">
        <f>E21*1.1</f>
        <v>9.889000000000001</v>
      </c>
      <c r="G21" s="13">
        <v>0.9274809160305344</v>
      </c>
      <c r="H21" s="14">
        <f t="shared" si="2"/>
        <v>335.3109083969466</v>
      </c>
      <c r="I21" s="45"/>
      <c r="J21" s="48"/>
    </row>
    <row r="22" spans="1:10" ht="99.75" customHeight="1">
      <c r="A22" s="17" t="s">
        <v>1</v>
      </c>
      <c r="B22" s="1"/>
      <c r="C22" s="1" t="s">
        <v>0</v>
      </c>
      <c r="D22" s="5">
        <v>8</v>
      </c>
      <c r="E22" s="9">
        <f t="shared" si="0"/>
        <v>8.24</v>
      </c>
      <c r="F22" s="9">
        <f t="shared" si="1"/>
        <v>9.064000000000002</v>
      </c>
      <c r="G22" s="13">
        <v>0.9274809160305344</v>
      </c>
      <c r="H22" s="14">
        <f t="shared" si="2"/>
        <v>309.7359083969466</v>
      </c>
      <c r="I22" s="43">
        <f>SUM(H22:H53)+13.5*31</f>
        <v>13152.092784274808</v>
      </c>
      <c r="J22" s="46">
        <v>13336</v>
      </c>
    </row>
    <row r="23" spans="1:10" ht="99.75" customHeight="1">
      <c r="A23" s="17" t="s">
        <v>1</v>
      </c>
      <c r="B23" s="1"/>
      <c r="C23" s="1" t="s">
        <v>2</v>
      </c>
      <c r="D23" s="5">
        <v>8</v>
      </c>
      <c r="E23" s="9">
        <f t="shared" si="0"/>
        <v>8.24</v>
      </c>
      <c r="F23" s="9">
        <f t="shared" si="1"/>
        <v>9.064000000000002</v>
      </c>
      <c r="G23" s="13">
        <v>0.9274809160305344</v>
      </c>
      <c r="H23" s="14">
        <f t="shared" si="2"/>
        <v>309.7359083969466</v>
      </c>
      <c r="I23" s="44"/>
      <c r="J23" s="47"/>
    </row>
    <row r="24" spans="1:10" ht="99.75" customHeight="1">
      <c r="A24" s="17" t="s">
        <v>1</v>
      </c>
      <c r="B24" s="1"/>
      <c r="C24" s="1" t="s">
        <v>3</v>
      </c>
      <c r="D24" s="5">
        <v>12</v>
      </c>
      <c r="E24" s="9">
        <f t="shared" si="0"/>
        <v>12.36</v>
      </c>
      <c r="F24" s="9">
        <f t="shared" si="1"/>
        <v>13.596</v>
      </c>
      <c r="G24" s="13">
        <v>1.8549618320610688</v>
      </c>
      <c r="H24" s="14">
        <f t="shared" si="2"/>
        <v>478.9798167938931</v>
      </c>
      <c r="I24" s="44"/>
      <c r="J24" s="47"/>
    </row>
    <row r="25" spans="1:10" ht="99.75" customHeight="1">
      <c r="A25" s="17" t="s">
        <v>1</v>
      </c>
      <c r="B25" s="1"/>
      <c r="C25" s="1" t="s">
        <v>4</v>
      </c>
      <c r="D25" s="5">
        <v>14</v>
      </c>
      <c r="E25" s="9">
        <f t="shared" si="0"/>
        <v>14.42</v>
      </c>
      <c r="F25" s="9">
        <f t="shared" si="1"/>
        <v>15.862000000000002</v>
      </c>
      <c r="G25" s="13">
        <v>1.8549618320610688</v>
      </c>
      <c r="H25" s="14">
        <f t="shared" si="2"/>
        <v>549.2258167938932</v>
      </c>
      <c r="I25" s="44"/>
      <c r="J25" s="47"/>
    </row>
    <row r="26" spans="1:10" ht="101.25" customHeight="1">
      <c r="A26" s="17" t="s">
        <v>1</v>
      </c>
      <c r="B26" s="1"/>
      <c r="C26" s="1" t="s">
        <v>5</v>
      </c>
      <c r="D26" s="5">
        <v>4</v>
      </c>
      <c r="E26" s="9">
        <f t="shared" si="0"/>
        <v>4.12</v>
      </c>
      <c r="F26" s="9">
        <f t="shared" si="1"/>
        <v>4.532000000000001</v>
      </c>
      <c r="G26" s="13">
        <v>1.8549618320610688</v>
      </c>
      <c r="H26" s="14">
        <f t="shared" si="2"/>
        <v>197.99581679389317</v>
      </c>
      <c r="I26" s="44"/>
      <c r="J26" s="47"/>
    </row>
    <row r="27" spans="1:10" ht="99.75" customHeight="1">
      <c r="A27" s="17" t="s">
        <v>1</v>
      </c>
      <c r="B27" s="1"/>
      <c r="C27" s="1" t="s">
        <v>6</v>
      </c>
      <c r="D27" s="5">
        <v>4</v>
      </c>
      <c r="E27" s="9">
        <f t="shared" si="0"/>
        <v>4.12</v>
      </c>
      <c r="F27" s="9">
        <f t="shared" si="1"/>
        <v>4.532000000000001</v>
      </c>
      <c r="G27" s="13">
        <v>0.9274809160305344</v>
      </c>
      <c r="H27" s="14">
        <f t="shared" si="2"/>
        <v>169.24390839694658</v>
      </c>
      <c r="I27" s="44"/>
      <c r="J27" s="47"/>
    </row>
    <row r="28" spans="1:10" ht="99.75" customHeight="1">
      <c r="A28" s="17" t="s">
        <v>1</v>
      </c>
      <c r="B28" s="1"/>
      <c r="C28" s="1" t="s">
        <v>7</v>
      </c>
      <c r="D28" s="5">
        <v>14</v>
      </c>
      <c r="E28" s="9">
        <f t="shared" si="0"/>
        <v>14.42</v>
      </c>
      <c r="F28" s="9">
        <f t="shared" si="1"/>
        <v>15.862000000000002</v>
      </c>
      <c r="G28" s="13">
        <v>0.9274809160305344</v>
      </c>
      <c r="H28" s="14">
        <f t="shared" si="2"/>
        <v>520.4739083969466</v>
      </c>
      <c r="I28" s="44"/>
      <c r="J28" s="47"/>
    </row>
    <row r="29" spans="1:10" ht="99.75" customHeight="1">
      <c r="A29" s="17" t="s">
        <v>1</v>
      </c>
      <c r="B29" s="1"/>
      <c r="C29" s="1" t="s">
        <v>8</v>
      </c>
      <c r="D29" s="5">
        <v>11</v>
      </c>
      <c r="E29" s="9">
        <f t="shared" si="0"/>
        <v>11.33</v>
      </c>
      <c r="F29" s="9">
        <f t="shared" si="1"/>
        <v>12.463000000000001</v>
      </c>
      <c r="G29" s="13">
        <v>1.8549618320610688</v>
      </c>
      <c r="H29" s="14">
        <f t="shared" si="2"/>
        <v>443.85681679389313</v>
      </c>
      <c r="I29" s="44"/>
      <c r="J29" s="47"/>
    </row>
    <row r="30" spans="1:10" ht="99.75" customHeight="1">
      <c r="A30" s="17" t="s">
        <v>1</v>
      </c>
      <c r="B30" s="1"/>
      <c r="C30" s="1" t="s">
        <v>9</v>
      </c>
      <c r="D30" s="5">
        <v>18</v>
      </c>
      <c r="E30" s="9">
        <f t="shared" si="0"/>
        <v>18.54</v>
      </c>
      <c r="F30" s="9">
        <f t="shared" si="1"/>
        <v>20.394000000000002</v>
      </c>
      <c r="G30" s="13">
        <v>0.9274809160305344</v>
      </c>
      <c r="H30" s="14">
        <f t="shared" si="2"/>
        <v>660.9659083969467</v>
      </c>
      <c r="I30" s="44"/>
      <c r="J30" s="47"/>
    </row>
    <row r="31" spans="1:10" ht="99.75" customHeight="1">
      <c r="A31" s="17" t="s">
        <v>1</v>
      </c>
      <c r="B31" s="1"/>
      <c r="C31" s="1" t="s">
        <v>10</v>
      </c>
      <c r="D31" s="5">
        <v>8</v>
      </c>
      <c r="E31" s="9">
        <f t="shared" si="0"/>
        <v>8.24</v>
      </c>
      <c r="F31" s="9">
        <f t="shared" si="1"/>
        <v>9.064000000000002</v>
      </c>
      <c r="G31" s="13">
        <v>0.9274809160305344</v>
      </c>
      <c r="H31" s="14">
        <f t="shared" si="2"/>
        <v>309.7359083969466</v>
      </c>
      <c r="I31" s="44"/>
      <c r="J31" s="47"/>
    </row>
    <row r="32" spans="1:10" ht="99.75" customHeight="1">
      <c r="A32" s="17" t="s">
        <v>1</v>
      </c>
      <c r="B32" s="1"/>
      <c r="C32" s="1" t="s">
        <v>11</v>
      </c>
      <c r="D32" s="5">
        <v>4</v>
      </c>
      <c r="E32" s="9">
        <f t="shared" si="0"/>
        <v>4.12</v>
      </c>
      <c r="F32" s="9">
        <f t="shared" si="1"/>
        <v>4.532000000000001</v>
      </c>
      <c r="G32" s="13">
        <v>0.9274809160305344</v>
      </c>
      <c r="H32" s="14">
        <f t="shared" si="2"/>
        <v>169.24390839694658</v>
      </c>
      <c r="I32" s="44"/>
      <c r="J32" s="47"/>
    </row>
    <row r="33" spans="1:10" ht="99.75" customHeight="1">
      <c r="A33" s="17" t="s">
        <v>1</v>
      </c>
      <c r="B33" s="1"/>
      <c r="C33" s="1" t="s">
        <v>16</v>
      </c>
      <c r="D33" s="6">
        <v>6</v>
      </c>
      <c r="E33" s="9">
        <f t="shared" si="0"/>
        <v>6.18</v>
      </c>
      <c r="F33" s="9">
        <f t="shared" si="1"/>
        <v>6.798</v>
      </c>
      <c r="G33" s="13">
        <v>0.9274809160305344</v>
      </c>
      <c r="H33" s="14">
        <f t="shared" si="2"/>
        <v>239.48990839694656</v>
      </c>
      <c r="I33" s="44"/>
      <c r="J33" s="47"/>
    </row>
    <row r="34" spans="1:10" ht="99.75" customHeight="1">
      <c r="A34" s="17" t="s">
        <v>1</v>
      </c>
      <c r="B34" s="1"/>
      <c r="C34" s="1" t="s">
        <v>17</v>
      </c>
      <c r="D34" s="6">
        <v>7</v>
      </c>
      <c r="E34" s="9">
        <f t="shared" si="0"/>
        <v>7.21</v>
      </c>
      <c r="F34" s="9">
        <f t="shared" si="1"/>
        <v>7.931000000000001</v>
      </c>
      <c r="G34" s="13">
        <v>0.9274809160305344</v>
      </c>
      <c r="H34" s="14">
        <f t="shared" si="2"/>
        <v>274.6129083969466</v>
      </c>
      <c r="I34" s="44"/>
      <c r="J34" s="47"/>
    </row>
    <row r="35" spans="1:10" ht="99.75" customHeight="1">
      <c r="A35" s="17" t="s">
        <v>1</v>
      </c>
      <c r="B35" s="1"/>
      <c r="C35" s="1" t="s">
        <v>18</v>
      </c>
      <c r="D35" s="6">
        <v>14</v>
      </c>
      <c r="E35" s="9">
        <f aca="true" t="shared" si="3" ref="E35:E70">D35*1.03</f>
        <v>14.42</v>
      </c>
      <c r="F35" s="9">
        <f aca="true" t="shared" si="4" ref="F35:F70">E35*1.1</f>
        <v>15.862000000000002</v>
      </c>
      <c r="G35" s="13">
        <v>1.8549618320610688</v>
      </c>
      <c r="H35" s="14">
        <f t="shared" si="2"/>
        <v>549.2258167938932</v>
      </c>
      <c r="I35" s="44"/>
      <c r="J35" s="47"/>
    </row>
    <row r="36" spans="1:10" ht="99.75" customHeight="1">
      <c r="A36" s="17" t="s">
        <v>1</v>
      </c>
      <c r="B36" s="1"/>
      <c r="C36" s="1" t="s">
        <v>19</v>
      </c>
      <c r="D36" s="6">
        <v>11</v>
      </c>
      <c r="E36" s="9">
        <f t="shared" si="3"/>
        <v>11.33</v>
      </c>
      <c r="F36" s="9">
        <f t="shared" si="4"/>
        <v>12.463000000000001</v>
      </c>
      <c r="G36" s="13">
        <v>0.9274809160305344</v>
      </c>
      <c r="H36" s="14">
        <f t="shared" si="2"/>
        <v>415.1049083969466</v>
      </c>
      <c r="I36" s="44"/>
      <c r="J36" s="47"/>
    </row>
    <row r="37" spans="1:10" ht="99.75" customHeight="1">
      <c r="A37" s="17" t="s">
        <v>1</v>
      </c>
      <c r="B37" s="1"/>
      <c r="C37" s="1" t="s">
        <v>20</v>
      </c>
      <c r="D37" s="6">
        <v>15</v>
      </c>
      <c r="E37" s="9">
        <f t="shared" si="3"/>
        <v>15.450000000000001</v>
      </c>
      <c r="F37" s="9">
        <f t="shared" si="4"/>
        <v>16.995</v>
      </c>
      <c r="G37" s="13">
        <v>0.9274809160305344</v>
      </c>
      <c r="H37" s="14">
        <f t="shared" si="2"/>
        <v>555.5969083969467</v>
      </c>
      <c r="I37" s="44"/>
      <c r="J37" s="47"/>
    </row>
    <row r="38" spans="1:10" ht="99.75" customHeight="1">
      <c r="A38" s="17" t="s">
        <v>1</v>
      </c>
      <c r="B38" s="1"/>
      <c r="C38" s="1" t="s">
        <v>21</v>
      </c>
      <c r="D38" s="6">
        <v>14</v>
      </c>
      <c r="E38" s="9">
        <f t="shared" si="3"/>
        <v>14.42</v>
      </c>
      <c r="F38" s="9">
        <f t="shared" si="4"/>
        <v>15.862000000000002</v>
      </c>
      <c r="G38" s="13">
        <v>0.9274809160305344</v>
      </c>
      <c r="H38" s="14">
        <f t="shared" si="2"/>
        <v>520.4739083969466</v>
      </c>
      <c r="I38" s="44"/>
      <c r="J38" s="47"/>
    </row>
    <row r="39" spans="1:10" ht="99.75" customHeight="1">
      <c r="A39" s="17" t="s">
        <v>1</v>
      </c>
      <c r="B39" s="1"/>
      <c r="C39" s="1" t="s">
        <v>22</v>
      </c>
      <c r="D39" s="6">
        <v>7</v>
      </c>
      <c r="E39" s="9">
        <f t="shared" si="3"/>
        <v>7.21</v>
      </c>
      <c r="F39" s="9">
        <f t="shared" si="4"/>
        <v>7.931000000000001</v>
      </c>
      <c r="G39" s="13">
        <v>0.9274809160305344</v>
      </c>
      <c r="H39" s="14">
        <f t="shared" si="2"/>
        <v>274.6129083969466</v>
      </c>
      <c r="I39" s="44"/>
      <c r="J39" s="47"/>
    </row>
    <row r="40" spans="1:10" ht="99.75" customHeight="1">
      <c r="A40" s="17" t="s">
        <v>1</v>
      </c>
      <c r="B40" s="1"/>
      <c r="C40" s="1" t="s">
        <v>23</v>
      </c>
      <c r="D40" s="6">
        <v>5</v>
      </c>
      <c r="E40" s="9">
        <f t="shared" si="3"/>
        <v>5.15</v>
      </c>
      <c r="F40" s="9">
        <f t="shared" si="4"/>
        <v>5.665000000000001</v>
      </c>
      <c r="G40" s="13">
        <v>0.9274809160305344</v>
      </c>
      <c r="H40" s="14">
        <f t="shared" si="2"/>
        <v>204.3669083969466</v>
      </c>
      <c r="I40" s="44"/>
      <c r="J40" s="47"/>
    </row>
    <row r="41" spans="1:10" ht="99.75" customHeight="1">
      <c r="A41" s="17" t="s">
        <v>1</v>
      </c>
      <c r="B41" s="1"/>
      <c r="C41" s="1" t="s">
        <v>31</v>
      </c>
      <c r="D41" s="6">
        <v>14</v>
      </c>
      <c r="E41" s="9">
        <f t="shared" si="3"/>
        <v>14.42</v>
      </c>
      <c r="F41" s="9">
        <f t="shared" si="4"/>
        <v>15.862000000000002</v>
      </c>
      <c r="G41" s="13">
        <v>1.8549618320610688</v>
      </c>
      <c r="H41" s="14">
        <f t="shared" si="2"/>
        <v>549.2258167938932</v>
      </c>
      <c r="I41" s="44"/>
      <c r="J41" s="47"/>
    </row>
    <row r="42" spans="1:10" ht="99.75" customHeight="1">
      <c r="A42" s="17" t="s">
        <v>1</v>
      </c>
      <c r="B42" s="1"/>
      <c r="C42" s="1" t="s">
        <v>32</v>
      </c>
      <c r="D42" s="6">
        <v>15</v>
      </c>
      <c r="E42" s="9">
        <f t="shared" si="3"/>
        <v>15.450000000000001</v>
      </c>
      <c r="F42" s="9">
        <f t="shared" si="4"/>
        <v>16.995</v>
      </c>
      <c r="G42" s="13">
        <v>0.9274809160305344</v>
      </c>
      <c r="H42" s="14">
        <f t="shared" si="2"/>
        <v>555.5969083969467</v>
      </c>
      <c r="I42" s="44"/>
      <c r="J42" s="47"/>
    </row>
    <row r="43" spans="1:10" ht="99.75" customHeight="1">
      <c r="A43" s="17" t="s">
        <v>1</v>
      </c>
      <c r="B43" s="1"/>
      <c r="C43" s="1" t="s">
        <v>33</v>
      </c>
      <c r="D43" s="6">
        <v>13</v>
      </c>
      <c r="E43" s="9">
        <f t="shared" si="3"/>
        <v>13.39</v>
      </c>
      <c r="F43" s="9">
        <f t="shared" si="4"/>
        <v>14.729000000000001</v>
      </c>
      <c r="G43" s="13">
        <v>1.8549618320610688</v>
      </c>
      <c r="H43" s="14">
        <f t="shared" si="2"/>
        <v>514.1028167938932</v>
      </c>
      <c r="I43" s="44"/>
      <c r="J43" s="47"/>
    </row>
    <row r="44" spans="1:10" ht="99.75" customHeight="1">
      <c r="A44" s="17" t="s">
        <v>1</v>
      </c>
      <c r="B44" s="3"/>
      <c r="C44" s="2" t="s">
        <v>35</v>
      </c>
      <c r="D44" s="7">
        <v>10</v>
      </c>
      <c r="E44" s="9">
        <f t="shared" si="3"/>
        <v>10.3</v>
      </c>
      <c r="F44" s="9">
        <f t="shared" si="4"/>
        <v>11.330000000000002</v>
      </c>
      <c r="G44" s="13">
        <v>0.9274809160305344</v>
      </c>
      <c r="H44" s="14">
        <f t="shared" si="2"/>
        <v>379.9819083969466</v>
      </c>
      <c r="I44" s="44"/>
      <c r="J44" s="47"/>
    </row>
    <row r="45" spans="1:10" ht="99.75" customHeight="1">
      <c r="A45" s="17" t="s">
        <v>1</v>
      </c>
      <c r="B45" s="3"/>
      <c r="C45" s="2" t="s">
        <v>36</v>
      </c>
      <c r="D45" s="7">
        <v>8</v>
      </c>
      <c r="E45" s="9">
        <f t="shared" si="3"/>
        <v>8.24</v>
      </c>
      <c r="F45" s="9">
        <f t="shared" si="4"/>
        <v>9.064000000000002</v>
      </c>
      <c r="G45" s="13">
        <v>0.9274809160305344</v>
      </c>
      <c r="H45" s="14">
        <f t="shared" si="2"/>
        <v>309.7359083969466</v>
      </c>
      <c r="I45" s="44"/>
      <c r="J45" s="47"/>
    </row>
    <row r="46" spans="1:10" ht="99.75" customHeight="1">
      <c r="A46" s="17" t="s">
        <v>1</v>
      </c>
      <c r="B46" s="3"/>
      <c r="C46" s="2" t="s">
        <v>37</v>
      </c>
      <c r="D46" s="7">
        <v>7</v>
      </c>
      <c r="E46" s="9">
        <f t="shared" si="3"/>
        <v>7.21</v>
      </c>
      <c r="F46" s="9">
        <f t="shared" si="4"/>
        <v>7.931000000000001</v>
      </c>
      <c r="G46" s="13">
        <v>0.9274809160305344</v>
      </c>
      <c r="H46" s="14">
        <f t="shared" si="2"/>
        <v>274.6129083969466</v>
      </c>
      <c r="I46" s="44"/>
      <c r="J46" s="47"/>
    </row>
    <row r="47" spans="1:10" ht="99.75" customHeight="1">
      <c r="A47" s="17" t="s">
        <v>1</v>
      </c>
      <c r="B47" s="3"/>
      <c r="C47" s="2" t="s">
        <v>38</v>
      </c>
      <c r="D47" s="7">
        <v>4</v>
      </c>
      <c r="E47" s="9">
        <f t="shared" si="3"/>
        <v>4.12</v>
      </c>
      <c r="F47" s="9">
        <f t="shared" si="4"/>
        <v>4.532000000000001</v>
      </c>
      <c r="G47" s="13">
        <v>0.9274809160305344</v>
      </c>
      <c r="H47" s="14">
        <f t="shared" si="2"/>
        <v>169.24390839694658</v>
      </c>
      <c r="I47" s="44"/>
      <c r="J47" s="47"/>
    </row>
    <row r="48" spans="1:10" ht="99.75" customHeight="1">
      <c r="A48" s="17" t="s">
        <v>1</v>
      </c>
      <c r="B48" s="3"/>
      <c r="C48" s="2" t="s">
        <v>39</v>
      </c>
      <c r="D48" s="7">
        <v>10</v>
      </c>
      <c r="E48" s="9">
        <f t="shared" si="3"/>
        <v>10.3</v>
      </c>
      <c r="F48" s="9">
        <f t="shared" si="4"/>
        <v>11.330000000000002</v>
      </c>
      <c r="G48" s="13">
        <v>0.9274809160305344</v>
      </c>
      <c r="H48" s="14">
        <f t="shared" si="2"/>
        <v>379.9819083969466</v>
      </c>
      <c r="I48" s="44"/>
      <c r="J48" s="47"/>
    </row>
    <row r="49" spans="1:10" ht="99.75" customHeight="1">
      <c r="A49" s="17" t="s">
        <v>1</v>
      </c>
      <c r="B49" s="3"/>
      <c r="C49" s="2" t="s">
        <v>54</v>
      </c>
      <c r="D49" s="7">
        <v>13</v>
      </c>
      <c r="E49" s="9">
        <f t="shared" si="3"/>
        <v>13.39</v>
      </c>
      <c r="F49" s="9">
        <f t="shared" si="4"/>
        <v>14.729000000000001</v>
      </c>
      <c r="G49" s="13">
        <v>0.9274809160305344</v>
      </c>
      <c r="H49" s="14">
        <f t="shared" si="2"/>
        <v>485.3509083969466</v>
      </c>
      <c r="I49" s="44"/>
      <c r="J49" s="47"/>
    </row>
    <row r="50" spans="1:10" ht="99.75" customHeight="1">
      <c r="A50" s="17" t="s">
        <v>1</v>
      </c>
      <c r="B50" s="3"/>
      <c r="C50" s="2" t="s">
        <v>58</v>
      </c>
      <c r="D50" s="7">
        <v>11</v>
      </c>
      <c r="E50" s="9">
        <f t="shared" si="3"/>
        <v>11.33</v>
      </c>
      <c r="F50" s="9">
        <f t="shared" si="4"/>
        <v>12.463000000000001</v>
      </c>
      <c r="G50" s="13">
        <v>0.9274809160305344</v>
      </c>
      <c r="H50" s="14">
        <f t="shared" si="2"/>
        <v>415.1049083969466</v>
      </c>
      <c r="I50" s="44"/>
      <c r="J50" s="47"/>
    </row>
    <row r="51" spans="1:10" ht="99.75" customHeight="1">
      <c r="A51" s="17" t="s">
        <v>1</v>
      </c>
      <c r="B51" s="12"/>
      <c r="C51" s="15" t="s">
        <v>79</v>
      </c>
      <c r="D51" s="16">
        <v>17</v>
      </c>
      <c r="E51" s="9">
        <f t="shared" si="3"/>
        <v>17.51</v>
      </c>
      <c r="F51" s="9">
        <f t="shared" si="4"/>
        <v>19.261000000000003</v>
      </c>
      <c r="G51" s="13">
        <v>0.9274809160305344</v>
      </c>
      <c r="H51" s="14">
        <f t="shared" si="2"/>
        <v>625.8429083969467</v>
      </c>
      <c r="I51" s="44"/>
      <c r="J51" s="47"/>
    </row>
    <row r="52" spans="1:10" ht="99.75" customHeight="1">
      <c r="A52" s="17" t="s">
        <v>1</v>
      </c>
      <c r="B52" s="30"/>
      <c r="C52" s="2" t="s">
        <v>92</v>
      </c>
      <c r="D52" s="2">
        <v>13.99</v>
      </c>
      <c r="E52" s="9">
        <f>D52*1.03</f>
        <v>14.4097</v>
      </c>
      <c r="F52" s="9">
        <f>E52*1.1</f>
        <v>15.850670000000003</v>
      </c>
      <c r="G52" s="13">
        <v>1.8549618320610688</v>
      </c>
      <c r="H52" s="14">
        <f t="shared" si="2"/>
        <v>548.8745867938933</v>
      </c>
      <c r="I52" s="44"/>
      <c r="J52" s="47"/>
    </row>
    <row r="53" spans="1:10" ht="99.75" customHeight="1">
      <c r="A53" s="17" t="s">
        <v>1</v>
      </c>
      <c r="B53" s="30"/>
      <c r="C53" s="2" t="s">
        <v>93</v>
      </c>
      <c r="D53" s="2">
        <v>8.99</v>
      </c>
      <c r="E53" s="9">
        <f>D53*1.03</f>
        <v>9.2597</v>
      </c>
      <c r="F53" s="9">
        <f>E53*1.1</f>
        <v>10.185670000000002</v>
      </c>
      <c r="G53" s="13">
        <v>1.8549618320610688</v>
      </c>
      <c r="H53" s="14">
        <f t="shared" si="2"/>
        <v>373.25958679389316</v>
      </c>
      <c r="I53" s="45"/>
      <c r="J53" s="48"/>
    </row>
    <row r="54" spans="1:10" ht="99.75" customHeight="1">
      <c r="A54" s="17" t="s">
        <v>41</v>
      </c>
      <c r="B54" s="3"/>
      <c r="C54" s="2" t="s">
        <v>40</v>
      </c>
      <c r="D54" s="7">
        <v>41</v>
      </c>
      <c r="E54" s="9">
        <f t="shared" si="3"/>
        <v>42.230000000000004</v>
      </c>
      <c r="F54" s="9">
        <f t="shared" si="4"/>
        <v>46.45300000000001</v>
      </c>
      <c r="G54" s="13">
        <v>1.8549618320610688</v>
      </c>
      <c r="H54" s="14">
        <f t="shared" si="2"/>
        <v>1497.5468167938936</v>
      </c>
      <c r="I54" s="43">
        <f>SUM(H54:H58)</f>
        <v>4052.0511755725197</v>
      </c>
      <c r="J54" s="46">
        <v>4533</v>
      </c>
    </row>
    <row r="55" spans="1:10" ht="99.75" customHeight="1">
      <c r="A55" s="17" t="s">
        <v>41</v>
      </c>
      <c r="B55" s="3"/>
      <c r="C55" s="2" t="s">
        <v>42</v>
      </c>
      <c r="D55" s="7">
        <v>15</v>
      </c>
      <c r="E55" s="9">
        <f t="shared" si="3"/>
        <v>15.450000000000001</v>
      </c>
      <c r="F55" s="9">
        <f t="shared" si="4"/>
        <v>16.995</v>
      </c>
      <c r="G55" s="13">
        <v>1.8549618320610688</v>
      </c>
      <c r="H55" s="14">
        <f t="shared" si="2"/>
        <v>584.3488167938931</v>
      </c>
      <c r="I55" s="44"/>
      <c r="J55" s="47"/>
    </row>
    <row r="56" spans="1:10" ht="99.75" customHeight="1">
      <c r="A56" s="17" t="s">
        <v>41</v>
      </c>
      <c r="B56" s="3"/>
      <c r="C56" s="2" t="s">
        <v>43</v>
      </c>
      <c r="D56" s="7">
        <v>5</v>
      </c>
      <c r="E56" s="9">
        <f t="shared" si="3"/>
        <v>5.15</v>
      </c>
      <c r="F56" s="9">
        <f t="shared" si="4"/>
        <v>5.665000000000001</v>
      </c>
      <c r="G56" s="13">
        <v>1.8549618320610688</v>
      </c>
      <c r="H56" s="14">
        <f t="shared" si="2"/>
        <v>233.11881679389316</v>
      </c>
      <c r="I56" s="44"/>
      <c r="J56" s="47"/>
    </row>
    <row r="57" spans="1:10" ht="99.75" customHeight="1">
      <c r="A57" s="17" t="s">
        <v>41</v>
      </c>
      <c r="B57" s="3"/>
      <c r="C57" s="2" t="s">
        <v>51</v>
      </c>
      <c r="D57" s="7">
        <v>32</v>
      </c>
      <c r="E57" s="9">
        <f t="shared" si="3"/>
        <v>32.96</v>
      </c>
      <c r="F57" s="9">
        <f t="shared" si="4"/>
        <v>36.25600000000001</v>
      </c>
      <c r="G57" s="13">
        <v>1.8549618320610688</v>
      </c>
      <c r="H57" s="14">
        <f t="shared" si="2"/>
        <v>1181.4398167938934</v>
      </c>
      <c r="I57" s="44"/>
      <c r="J57" s="47"/>
    </row>
    <row r="58" spans="1:10" ht="99.75" customHeight="1">
      <c r="A58" s="18" t="s">
        <v>41</v>
      </c>
      <c r="B58" s="12"/>
      <c r="C58" s="15" t="s">
        <v>88</v>
      </c>
      <c r="D58" s="16">
        <v>15</v>
      </c>
      <c r="E58" s="9">
        <f t="shared" si="3"/>
        <v>15.450000000000001</v>
      </c>
      <c r="F58" s="9">
        <f t="shared" si="4"/>
        <v>16.995</v>
      </c>
      <c r="G58" s="13">
        <v>0.9274809160305344</v>
      </c>
      <c r="H58" s="14">
        <f t="shared" si="2"/>
        <v>555.5969083969467</v>
      </c>
      <c r="I58" s="45"/>
      <c r="J58" s="48"/>
    </row>
    <row r="59" spans="1:10" ht="101.25" customHeight="1">
      <c r="A59" s="18" t="s">
        <v>75</v>
      </c>
      <c r="B59" s="12"/>
      <c r="C59" s="12" t="s">
        <v>73</v>
      </c>
      <c r="D59" s="13">
        <v>9</v>
      </c>
      <c r="E59" s="9">
        <f t="shared" si="3"/>
        <v>9.27</v>
      </c>
      <c r="F59" s="9">
        <f t="shared" si="4"/>
        <v>10.197000000000001</v>
      </c>
      <c r="G59" s="13">
        <v>1.8549618320610688</v>
      </c>
      <c r="H59" s="14">
        <f t="shared" si="2"/>
        <v>373.61081679389315</v>
      </c>
      <c r="I59" s="43">
        <f>H59+H60+H61+H62+H63</f>
        <v>1845.6732671755726</v>
      </c>
      <c r="J59" s="50">
        <v>1667</v>
      </c>
    </row>
    <row r="60" spans="1:10" ht="99.75" customHeight="1">
      <c r="A60" s="18" t="s">
        <v>75</v>
      </c>
      <c r="B60" s="12"/>
      <c r="C60" s="15" t="s">
        <v>80</v>
      </c>
      <c r="D60" s="16">
        <v>9</v>
      </c>
      <c r="E60" s="9">
        <f t="shared" si="3"/>
        <v>9.27</v>
      </c>
      <c r="F60" s="9">
        <f t="shared" si="4"/>
        <v>10.197000000000001</v>
      </c>
      <c r="G60" s="13">
        <v>1.8549618320610688</v>
      </c>
      <c r="H60" s="14">
        <f t="shared" si="2"/>
        <v>373.61081679389315</v>
      </c>
      <c r="I60" s="44"/>
      <c r="J60" s="50"/>
    </row>
    <row r="61" spans="1:10" ht="99.75" customHeight="1">
      <c r="A61" s="18" t="s">
        <v>75</v>
      </c>
      <c r="B61" s="12"/>
      <c r="C61" s="15" t="s">
        <v>81</v>
      </c>
      <c r="D61" s="16">
        <v>9</v>
      </c>
      <c r="E61" s="9">
        <f t="shared" si="3"/>
        <v>9.27</v>
      </c>
      <c r="F61" s="9">
        <f t="shared" si="4"/>
        <v>10.197000000000001</v>
      </c>
      <c r="G61" s="13">
        <v>1.8549618320610688</v>
      </c>
      <c r="H61" s="14">
        <f t="shared" si="2"/>
        <v>373.61081679389315</v>
      </c>
      <c r="I61" s="44"/>
      <c r="J61" s="50"/>
    </row>
    <row r="62" spans="1:10" ht="102.75" customHeight="1">
      <c r="A62" s="18" t="s">
        <v>75</v>
      </c>
      <c r="B62" s="3"/>
      <c r="C62" s="2" t="s">
        <v>56</v>
      </c>
      <c r="D62" s="7">
        <v>9</v>
      </c>
      <c r="E62" s="9">
        <f>D62*1.03</f>
        <v>9.27</v>
      </c>
      <c r="F62" s="9">
        <f>E62*1.1</f>
        <v>10.197000000000001</v>
      </c>
      <c r="G62" s="13">
        <v>0.9274809160305344</v>
      </c>
      <c r="H62" s="14">
        <f t="shared" si="2"/>
        <v>344.8589083969466</v>
      </c>
      <c r="I62" s="44"/>
      <c r="J62" s="50"/>
    </row>
    <row r="63" spans="1:17" ht="102.75" customHeight="1">
      <c r="A63" s="18" t="s">
        <v>75</v>
      </c>
      <c r="B63" s="3"/>
      <c r="C63" s="2" t="s">
        <v>57</v>
      </c>
      <c r="D63" s="7">
        <v>10</v>
      </c>
      <c r="E63" s="9">
        <f>D63*1.03</f>
        <v>10.3</v>
      </c>
      <c r="F63" s="9">
        <f>E63*1.1</f>
        <v>11.330000000000002</v>
      </c>
      <c r="G63" s="13">
        <v>0.9274809160305344</v>
      </c>
      <c r="H63" s="14">
        <f t="shared" si="2"/>
        <v>379.9819083969466</v>
      </c>
      <c r="I63" s="45"/>
      <c r="J63" s="50"/>
      <c r="L63" s="25"/>
      <c r="M63" s="26"/>
      <c r="N63" s="27"/>
      <c r="O63" s="28"/>
      <c r="P63" s="28"/>
      <c r="Q63" s="29"/>
    </row>
    <row r="64" spans="1:17" ht="102.75" customHeight="1">
      <c r="A64" s="17" t="s">
        <v>53</v>
      </c>
      <c r="B64" s="3"/>
      <c r="C64" s="2" t="s">
        <v>52</v>
      </c>
      <c r="D64" s="7">
        <v>17</v>
      </c>
      <c r="E64" s="9">
        <f>D64*1.03</f>
        <v>17.51</v>
      </c>
      <c r="F64" s="9">
        <f>E64*1.1</f>
        <v>19.261000000000003</v>
      </c>
      <c r="G64" s="13">
        <v>0.9274809160305344</v>
      </c>
      <c r="H64" s="14">
        <f t="shared" si="2"/>
        <v>625.8429083969467</v>
      </c>
      <c r="I64" s="22">
        <f>H64</f>
        <v>625.8429083969467</v>
      </c>
      <c r="J64" s="21">
        <v>597</v>
      </c>
      <c r="L64" s="25"/>
      <c r="M64" s="26"/>
      <c r="N64" s="27"/>
      <c r="O64" s="28"/>
      <c r="P64" s="28"/>
      <c r="Q64" s="29"/>
    </row>
    <row r="65" spans="1:10" ht="99.75" customHeight="1">
      <c r="A65" s="18" t="s">
        <v>76</v>
      </c>
      <c r="B65" s="12"/>
      <c r="C65" s="12" t="s">
        <v>74</v>
      </c>
      <c r="D65" s="13">
        <v>239</v>
      </c>
      <c r="E65" s="9">
        <f t="shared" si="3"/>
        <v>246.17000000000002</v>
      </c>
      <c r="F65" s="9">
        <f t="shared" si="4"/>
        <v>270.78700000000003</v>
      </c>
      <c r="G65" s="13">
        <v>4.637404580152672</v>
      </c>
      <c r="H65" s="14">
        <f t="shared" si="2"/>
        <v>8538.156541984734</v>
      </c>
      <c r="I65" s="22">
        <f>H65</f>
        <v>8538.156541984734</v>
      </c>
      <c r="J65" s="21">
        <v>8600</v>
      </c>
    </row>
    <row r="66" spans="1:10" ht="99.75" customHeight="1">
      <c r="A66" s="17" t="s">
        <v>15</v>
      </c>
      <c r="B66" s="1"/>
      <c r="C66" s="1" t="s">
        <v>14</v>
      </c>
      <c r="D66" s="6">
        <v>52</v>
      </c>
      <c r="E66" s="9">
        <f t="shared" si="3"/>
        <v>53.56</v>
      </c>
      <c r="F66" s="9">
        <f t="shared" si="4"/>
        <v>58.916000000000004</v>
      </c>
      <c r="G66" s="13">
        <v>1.8549618320610688</v>
      </c>
      <c r="H66" s="14">
        <f t="shared" si="2"/>
        <v>1883.8998167938933</v>
      </c>
      <c r="I66" s="22">
        <f>H66</f>
        <v>1883.8998167938933</v>
      </c>
      <c r="J66" s="21">
        <v>1969</v>
      </c>
    </row>
    <row r="67" spans="1:10" ht="99.75" customHeight="1">
      <c r="A67" s="31" t="s">
        <v>25</v>
      </c>
      <c r="B67" s="32"/>
      <c r="C67" s="32" t="s">
        <v>29</v>
      </c>
      <c r="D67" s="33">
        <v>10</v>
      </c>
      <c r="E67" s="34">
        <f t="shared" si="3"/>
        <v>10.3</v>
      </c>
      <c r="F67" s="34">
        <f t="shared" si="4"/>
        <v>11.330000000000002</v>
      </c>
      <c r="G67" s="40">
        <v>0.9274809160305344</v>
      </c>
      <c r="H67" s="14">
        <f t="shared" si="2"/>
        <v>379.9819083969466</v>
      </c>
      <c r="I67" s="49">
        <f>SUM(H67:H73)</f>
        <v>2921.744083969466</v>
      </c>
      <c r="J67" s="50">
        <v>2922</v>
      </c>
    </row>
    <row r="68" spans="1:10" ht="99.75" customHeight="1">
      <c r="A68" s="31" t="s">
        <v>25</v>
      </c>
      <c r="B68" s="32"/>
      <c r="C68" s="32" t="s">
        <v>30</v>
      </c>
      <c r="D68" s="33">
        <v>9</v>
      </c>
      <c r="E68" s="34">
        <f t="shared" si="3"/>
        <v>9.27</v>
      </c>
      <c r="F68" s="34">
        <f t="shared" si="4"/>
        <v>10.197000000000001</v>
      </c>
      <c r="G68" s="40">
        <v>1.8549618320610688</v>
      </c>
      <c r="H68" s="14">
        <f aca="true" t="shared" si="5" ref="H68:H74">(F68+G68)*31</f>
        <v>373.61081679389315</v>
      </c>
      <c r="I68" s="49"/>
      <c r="J68" s="50"/>
    </row>
    <row r="69" spans="1:10" ht="99.75" customHeight="1">
      <c r="A69" s="31" t="s">
        <v>25</v>
      </c>
      <c r="B69" s="35"/>
      <c r="C69" s="15" t="s">
        <v>29</v>
      </c>
      <c r="D69" s="16">
        <v>10</v>
      </c>
      <c r="E69" s="34">
        <f t="shared" si="3"/>
        <v>10.3</v>
      </c>
      <c r="F69" s="34">
        <f t="shared" si="4"/>
        <v>11.330000000000002</v>
      </c>
      <c r="G69" s="40">
        <v>1.8549618320610688</v>
      </c>
      <c r="H69" s="14">
        <f t="shared" si="5"/>
        <v>408.7338167938932</v>
      </c>
      <c r="I69" s="49"/>
      <c r="J69" s="50"/>
    </row>
    <row r="70" spans="1:10" ht="99.75" customHeight="1">
      <c r="A70" s="31" t="s">
        <v>25</v>
      </c>
      <c r="B70" s="35"/>
      <c r="C70" s="15" t="s">
        <v>34</v>
      </c>
      <c r="D70" s="16">
        <v>6</v>
      </c>
      <c r="E70" s="34">
        <f t="shared" si="3"/>
        <v>6.18</v>
      </c>
      <c r="F70" s="34">
        <f t="shared" si="4"/>
        <v>6.798</v>
      </c>
      <c r="G70" s="40">
        <v>0.9274809160305344</v>
      </c>
      <c r="H70" s="14">
        <f t="shared" si="5"/>
        <v>239.48990839694656</v>
      </c>
      <c r="I70" s="49"/>
      <c r="J70" s="50"/>
    </row>
    <row r="71" spans="1:10" ht="99.75" customHeight="1">
      <c r="A71" s="31" t="s">
        <v>25</v>
      </c>
      <c r="B71" s="32"/>
      <c r="C71" s="32" t="s">
        <v>24</v>
      </c>
      <c r="D71" s="33">
        <v>11</v>
      </c>
      <c r="E71" s="34">
        <f>D71*1.03</f>
        <v>11.33</v>
      </c>
      <c r="F71" s="34">
        <f>E71*1.1</f>
        <v>12.463000000000001</v>
      </c>
      <c r="G71" s="40">
        <v>0.9274809160305344</v>
      </c>
      <c r="H71" s="14">
        <f t="shared" si="5"/>
        <v>415.1049083969466</v>
      </c>
      <c r="I71" s="49"/>
      <c r="J71" s="50"/>
    </row>
    <row r="72" spans="1:10" ht="99.75" customHeight="1">
      <c r="A72" s="31" t="s">
        <v>25</v>
      </c>
      <c r="B72" s="35"/>
      <c r="C72" s="15" t="s">
        <v>59</v>
      </c>
      <c r="D72" s="16">
        <v>20</v>
      </c>
      <c r="E72" s="34">
        <f>D72*1.03</f>
        <v>20.6</v>
      </c>
      <c r="F72" s="34">
        <f>E72*1.1</f>
        <v>22.660000000000004</v>
      </c>
      <c r="G72" s="40">
        <v>0.9274809160305344</v>
      </c>
      <c r="H72" s="14">
        <f t="shared" si="5"/>
        <v>731.2119083969467</v>
      </c>
      <c r="I72" s="49"/>
      <c r="J72" s="50"/>
    </row>
    <row r="73" spans="1:10" ht="99.75" customHeight="1">
      <c r="A73" s="36" t="s">
        <v>25</v>
      </c>
      <c r="B73" s="15"/>
      <c r="C73" s="15" t="s">
        <v>29</v>
      </c>
      <c r="D73" s="16">
        <v>9</v>
      </c>
      <c r="E73" s="34">
        <f>D73*1.03</f>
        <v>9.27</v>
      </c>
      <c r="F73" s="34">
        <f>E73*1.1</f>
        <v>10.197000000000001</v>
      </c>
      <c r="G73" s="40">
        <v>1.8549618320610688</v>
      </c>
      <c r="H73" s="14">
        <f t="shared" si="5"/>
        <v>373.61081679389315</v>
      </c>
      <c r="I73" s="49"/>
      <c r="J73" s="50"/>
    </row>
    <row r="74" spans="1:10" ht="99.75" customHeight="1">
      <c r="A74" s="36" t="s">
        <v>25</v>
      </c>
      <c r="B74" s="37"/>
      <c r="C74" s="15" t="s">
        <v>93</v>
      </c>
      <c r="D74" s="15">
        <v>8.99</v>
      </c>
      <c r="E74" s="34">
        <f>D74*1.03</f>
        <v>9.2597</v>
      </c>
      <c r="F74" s="34">
        <f>E74*1.1</f>
        <v>10.185670000000002</v>
      </c>
      <c r="G74" s="40">
        <v>1.8549618320610688</v>
      </c>
      <c r="H74" s="14">
        <f t="shared" si="5"/>
        <v>373.25958679389316</v>
      </c>
      <c r="I74" s="49"/>
      <c r="J74" s="50"/>
    </row>
    <row r="75" spans="7:10" ht="49.5" customHeight="1">
      <c r="G75" s="41">
        <v>121.5</v>
      </c>
      <c r="I75" s="42"/>
      <c r="J75" s="42"/>
    </row>
    <row r="76" ht="49.5" customHeight="1"/>
    <row r="77" ht="49.5" customHeight="1">
      <c r="A77" s="38"/>
    </row>
    <row r="78" ht="49.5" customHeight="1">
      <c r="A78" s="38"/>
    </row>
    <row r="79" ht="49.5" customHeight="1">
      <c r="A79" s="38"/>
    </row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</sheetData>
  <sheetProtection/>
  <autoFilter ref="A1:A143"/>
  <mergeCells count="18">
    <mergeCell ref="I2:I3"/>
    <mergeCell ref="J2:J3"/>
    <mergeCell ref="I4:I8"/>
    <mergeCell ref="J4:J8"/>
    <mergeCell ref="I20:I21"/>
    <mergeCell ref="J20:J21"/>
    <mergeCell ref="I17:I19"/>
    <mergeCell ref="J17:J19"/>
    <mergeCell ref="I9:I13"/>
    <mergeCell ref="J9:J13"/>
    <mergeCell ref="I22:I53"/>
    <mergeCell ref="J22:J53"/>
    <mergeCell ref="I67:I74"/>
    <mergeCell ref="J67:J74"/>
    <mergeCell ref="I54:I58"/>
    <mergeCell ref="J54:J58"/>
    <mergeCell ref="I59:I63"/>
    <mergeCell ref="J59:J63"/>
  </mergeCells>
  <hyperlinks>
    <hyperlink ref="A66" r:id="rId1" display="http://shishka.www.nn.ru/"/>
    <hyperlink ref="A38" r:id="rId2" display="http://tatanikol.www.nn.ru/"/>
    <hyperlink ref="A39" r:id="rId3" display="http://tatanikol.www.nn.ru/"/>
    <hyperlink ref="A40" r:id="rId4" display="http://tatanikol.www.nn.ru/"/>
    <hyperlink ref="A41" r:id="rId5" display="http://tatanikol.www.nn.ru/"/>
    <hyperlink ref="A42" r:id="rId6" display="http://tatanikol.www.nn.ru/"/>
    <hyperlink ref="A43" r:id="rId7" display="http://tatanikol.www.nn.ru/"/>
    <hyperlink ref="A44" r:id="rId8" display="http://tatanikol.www.nn.ru/"/>
    <hyperlink ref="A45" r:id="rId9" display="http://tatanikol.www.nn.ru/"/>
    <hyperlink ref="A46" r:id="rId10" display="http://tatanikol.www.nn.ru/"/>
    <hyperlink ref="A47" r:id="rId11" display="http://tatanikol.www.nn.ru/"/>
    <hyperlink ref="A48" r:id="rId12" display="http://tatanikol.www.nn.ru/"/>
    <hyperlink ref="A54" r:id="rId13" display="http://othozyaev.www.nn.ru/"/>
    <hyperlink ref="A55" r:id="rId14" display="http://othozyaev.www.nn.ru/"/>
    <hyperlink ref="A56" r:id="rId15" display="http://othozyaev.www.nn.ru/"/>
    <hyperlink ref="A57" r:id="rId16" display="http://othozyaev.www.nn.ru/"/>
    <hyperlink ref="A49" r:id="rId17" display="http://tatanikol.www.nn.ru/"/>
    <hyperlink ref="A50" r:id="rId18" display="http://tatanikol.www.nn.ru/"/>
    <hyperlink ref="A59" r:id="rId19" display="http://lana80.www.nn.ru/"/>
    <hyperlink ref="A51" r:id="rId20" display="http://tatanikol.www.nn.ru/"/>
    <hyperlink ref="A60" r:id="rId21" display="http://lana80.www.nn.ru/"/>
    <hyperlink ref="A61" r:id="rId22" display="http://lana80.www.nn.ru/"/>
    <hyperlink ref="A58" r:id="rId23" display="http://othozyaev.www.nn.ru/"/>
    <hyperlink ref="A65" r:id="rId24" display="http://sitnik.www.nn.ru/"/>
    <hyperlink ref="A64" r:id="rId25" display="http://mohnatyyshmel.www.nn.ru/"/>
    <hyperlink ref="A62:A63" r:id="rId26" display="http://lana80.www.nn.ru/"/>
    <hyperlink ref="A52" r:id="rId27" display="http://tatanikol.www.nn.ru/"/>
    <hyperlink ref="A53" r:id="rId28" display="http://tatanikol.www.nn.ru/"/>
    <hyperlink ref="A8" r:id="rId29" display="http://agysha.www.nn.ru/"/>
    <hyperlink ref="A2" r:id="rId30" display="http://svetllana.www.nn.ru/"/>
    <hyperlink ref="A6" r:id="rId31" display="http://agysha.www.nn.ru/"/>
    <hyperlink ref="A3" r:id="rId32" display="http://svetllana.www.nn.ru/"/>
    <hyperlink ref="A9" r:id="rId33" display="http://airis.www.nn.ru/"/>
    <hyperlink ref="A10" r:id="rId34" display="http://airis.www.nn.ru/"/>
    <hyperlink ref="A13" r:id="rId35" display="http://airis.www.nn.ru/"/>
    <hyperlink ref="A11" r:id="rId36" display="http://airis.www.nn.ru/"/>
    <hyperlink ref="A12" r:id="rId37" display="http://airis.www.nn.ru/"/>
    <hyperlink ref="A7" r:id="rId38" display="http://agysha.www.nn.ru/"/>
    <hyperlink ref="A21" r:id="rId39" display="http://girya.www.nn.ru/"/>
    <hyperlink ref="A19" r:id="rId40" display="http://sgelena.www.nn.ru/"/>
    <hyperlink ref="A5" r:id="rId41" display="http://agysha.www.nn.ru/"/>
    <hyperlink ref="A18" r:id="rId42" display="http://sgelena.www.nn.ru/"/>
    <hyperlink ref="A17" r:id="rId43" display="http://sgelena.www.nn.ru/"/>
    <hyperlink ref="A4" r:id="rId44" display="http://agysha.www.nn.ru/"/>
    <hyperlink ref="A15" r:id="rId45" display="http://larisssa80.www.nn.ru/"/>
    <hyperlink ref="A20" r:id="rId46" display="http://girya.www.nn.ru/"/>
    <hyperlink ref="A14" r:id="rId47" display="http://irma85.www.nn.ru/"/>
    <hyperlink ref="A37" r:id="rId48" display="http://tatanikol.www.nn.ru/"/>
    <hyperlink ref="A36" r:id="rId49" display="http://tatanikol.www.nn.ru/"/>
    <hyperlink ref="A35" r:id="rId50" display="http://tatanikol.www.nn.ru/"/>
    <hyperlink ref="A34" r:id="rId51" display="http://tatanikol.www.nn.ru/"/>
    <hyperlink ref="A33" r:id="rId52" display="http://tatanikol.www.nn.ru/"/>
    <hyperlink ref="A16" r:id="rId53" display="http://ml0209.www.nn.ru/"/>
    <hyperlink ref="A32" r:id="rId54" display="http://tatanikol.www.nn.ru/"/>
    <hyperlink ref="A31" r:id="rId55" display="http://tatanikol.www.nn.ru/"/>
    <hyperlink ref="A30" r:id="rId56" display="http://tatanikol.www.nn.ru/"/>
    <hyperlink ref="A29" r:id="rId57" display="http://tatanikol.www.nn.ru/"/>
    <hyperlink ref="A28" r:id="rId58" display="http://tatanikol.www.nn.ru/"/>
    <hyperlink ref="A27" r:id="rId59" display="http://tatanikol.www.nn.ru/"/>
    <hyperlink ref="A26" r:id="rId60" display="http://tatanikol.www.nn.ru/"/>
    <hyperlink ref="A25" r:id="rId61" display="http://tatanikol.www.nn.ru/"/>
    <hyperlink ref="A24" r:id="rId62" display="http://tatanikol.www.nn.ru/"/>
    <hyperlink ref="A23" r:id="rId63" display="http://tatanikol.www.nn.ru/"/>
    <hyperlink ref="A22" r:id="rId64" display="http://tatanikol.www.nn.ru/"/>
  </hyperlinks>
  <printOptions/>
  <pageMargins left="0.7" right="0.7" top="0.75" bottom="0.75" header="0.3" footer="0.3"/>
  <pageSetup horizontalDpi="600" verticalDpi="600" orientation="portrait" paperSize="9" r:id="rId66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2011-02-28T09:51:16Z</dcterms:created>
  <dcterms:modified xsi:type="dcterms:W3CDTF">2011-03-19T10:00:18Z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